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MTP Presentations\"/>
    </mc:Choice>
  </mc:AlternateContent>
  <xr:revisionPtr revIDLastSave="0" documentId="13_ncr:1_{9749FD34-FFC0-46CD-84A0-7253419437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CF_Tasks" sheetId="1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</externalReferences>
  <definedNames>
    <definedName name="\0">'[1]RANDSTAD (old 4)'!#REF!</definedName>
    <definedName name="\a">'[1]RANDSTAD (old 4)'!#REF!</definedName>
    <definedName name="\b">'[1]RANDSTAD (old 4)'!#REF!</definedName>
    <definedName name="\c">'[1]RANDSTAD (old 4)'!#REF!</definedName>
    <definedName name="\d">'[1]RANDSTAD (old 4)'!#REF!</definedName>
    <definedName name="\e">'[1]RANDSTAD (old 4)'!#REF!</definedName>
    <definedName name="\f">'[1]RANDSTAD (old 4)'!#REF!</definedName>
    <definedName name="\g">'[1]RANDSTAD (old 4)'!#REF!</definedName>
    <definedName name="\h">'[1]RANDSTAD (old 4)'!#REF!</definedName>
    <definedName name="\i">'[1]RANDSTAD (old 4)'!#REF!</definedName>
    <definedName name="\k">[2]roysuna!#REF!</definedName>
    <definedName name="\P">[3]Financials!#REF!</definedName>
    <definedName name="\s">#REF!</definedName>
    <definedName name="\T">[3]Financials!#REF!</definedName>
    <definedName name="\u">[4]Header!#REF!</definedName>
    <definedName name="\X">[5]Input!#REF!</definedName>
    <definedName name="_0405">[6]ExRates!$D$30:$AB$54</definedName>
    <definedName name="_0506">[6]ExRates!$D$57:$AB$81</definedName>
    <definedName name="_0607">[6]ExRates!$D$84:$AB$108</definedName>
    <definedName name="_07_02_94">#REF!</definedName>
    <definedName name="_0708">[6]ExRates!$D$111:$AB$135</definedName>
    <definedName name="_1_0BL">[7]Returns!#REF!</definedName>
    <definedName name="_2_0res_percent">#REF!</definedName>
    <definedName name="_3_0zone_ic_perc">[8]Opex!#REF!</definedName>
    <definedName name="_4_0Equity_capital_contribut">'[9]D2 DCF'!#REF!</definedName>
    <definedName name="_5_0FINANCING_REQUIREM">'[9]D2 DCF'!#REF!</definedName>
    <definedName name="_aaa1">'[10]#REF'!$I$9</definedName>
    <definedName name="_aaa10">'[10]#REF'!$I$21</definedName>
    <definedName name="_aaa11">'[10]#REF'!$I$22</definedName>
    <definedName name="_aaa12">'[10]#REF'!$I$23</definedName>
    <definedName name="_aaa13">'[10]#REF'!$I$24</definedName>
    <definedName name="_aaa14">'[10]#REF'!$I$25</definedName>
    <definedName name="_aaa15">'[10]#REF'!$I$26</definedName>
    <definedName name="_aaa16">'[10]#REF'!$I$29</definedName>
    <definedName name="_aaa2">'[10]#REF'!$I$10</definedName>
    <definedName name="_aaa3">'[10]#REF'!$I$11</definedName>
    <definedName name="_aaa4">'[10]#REF'!$I$13</definedName>
    <definedName name="_aaa5">'[10]#REF'!$I$14</definedName>
    <definedName name="_aaa6">'[10]#REF'!$I$15</definedName>
    <definedName name="_aaa7">'[10]#REF'!$I$18</definedName>
    <definedName name="_aaa8">'[10]#REF'!$I$19</definedName>
    <definedName name="_aaa9">'[10]#REF'!$I$20</definedName>
    <definedName name="_AFF98">[11]!_xlbgnm.AFF98</definedName>
    <definedName name="_AFF99">[11]!_xlbgnm.AFF99</definedName>
    <definedName name="_avg96">[12]WKING_DATA!$J$16</definedName>
    <definedName name="_avg97">[12]WKING_DATA!$J$17</definedName>
    <definedName name="_avg98">[12]WKING_DATA!$J$18</definedName>
    <definedName name="_bbb1">'[10]#REF'!$J$9</definedName>
    <definedName name="_bbb10">'[10]#REF'!$J$21</definedName>
    <definedName name="_bbb11">'[10]#REF'!$J$22</definedName>
    <definedName name="_bbb12">'[10]#REF'!$J$23</definedName>
    <definedName name="_bbb13">'[10]#REF'!$J$24</definedName>
    <definedName name="_bbb14">'[10]#REF'!$J$25</definedName>
    <definedName name="_bbb15">'[10]#REF'!$J$26</definedName>
    <definedName name="_bbb16">'[10]#REF'!$J$29</definedName>
    <definedName name="_bbb2">'[10]#REF'!$J$10</definedName>
    <definedName name="_bbb3">'[10]#REF'!$J$11</definedName>
    <definedName name="_bbb4">'[10]#REF'!$J$13</definedName>
    <definedName name="_bbb5">'[10]#REF'!$J$14</definedName>
    <definedName name="_bbb6">'[10]#REF'!$J$15</definedName>
    <definedName name="_bbb7">'[10]#REF'!$J$18</definedName>
    <definedName name="_bbb8">'[10]#REF'!$J$19</definedName>
    <definedName name="_bbb9">'[10]#REF'!$J$20</definedName>
    <definedName name="_BOY2">[13]Recap!$H$423</definedName>
    <definedName name="_ccc1">'[10]#REF'!$K$9</definedName>
    <definedName name="_ccc10">'[10]#REF'!$K$21</definedName>
    <definedName name="_ccc11">'[10]#REF'!$K$22</definedName>
    <definedName name="_ccc12">'[10]#REF'!$K$23</definedName>
    <definedName name="_ccc13">'[10]#REF'!$K$24</definedName>
    <definedName name="_ccc14">'[10]#REF'!$K$25</definedName>
    <definedName name="_ccc15">'[10]#REF'!$K$26</definedName>
    <definedName name="_ccc16">'[10]#REF'!$K$29</definedName>
    <definedName name="_ccc2">'[10]#REF'!$K$10</definedName>
    <definedName name="_ccc3">'[10]#REF'!$K$11</definedName>
    <definedName name="_ccc4">'[10]#REF'!$K$13</definedName>
    <definedName name="_ccc5">'[10]#REF'!$K$14</definedName>
    <definedName name="_ccc6">'[10]#REF'!$K$15</definedName>
    <definedName name="_ccc7">'[10]#REF'!$K$18</definedName>
    <definedName name="_ccc8">'[10]#REF'!$K$19</definedName>
    <definedName name="_ccc9">'[10]#REF'!$K$20</definedName>
    <definedName name="_CSC1">#REF!</definedName>
    <definedName name="_CSC2">#REF!</definedName>
    <definedName name="_DAT1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CF1" hidden="1">{#N/A,#N/A,FALSE,"DCF Summary";#N/A,#N/A,FALSE,"Casema";#N/A,#N/A,FALSE,"Casema NoTel";#N/A,#N/A,FALSE,"UK";#N/A,#N/A,FALSE,"RCF";#N/A,#N/A,FALSE,"Intercable CZ";#N/A,#N/A,FALSE,"Interkabel P"}</definedName>
    <definedName name="_DCF2">#N/A</definedName>
    <definedName name="_DCF3">[0]!_DCF3</definedName>
    <definedName name="_ddd1">'[10]#REF'!$L$9</definedName>
    <definedName name="_ddd16">'[10]#REF'!$L$29</definedName>
    <definedName name="_ddd2">'[10]#REF'!$L$10</definedName>
    <definedName name="_ddd3">'[10]#REF'!$L$11</definedName>
    <definedName name="_ddd4">'[10]#REF'!$L$13</definedName>
    <definedName name="_ddd5">'[10]#REF'!$L$14</definedName>
    <definedName name="_ddd6">'[10]#REF'!$L$15</definedName>
    <definedName name="_Dep96">#REF!</definedName>
    <definedName name="_Dep97">#REF!</definedName>
    <definedName name="_Dep98">#REF!</definedName>
    <definedName name="_Dep99">#REF!</definedName>
    <definedName name="_DIV86">[14]independent!#REF!</definedName>
    <definedName name="_DIV87">[14]independent!#REF!</definedName>
    <definedName name="_DIV88">[14]independent!#REF!</definedName>
    <definedName name="_DIV89">[14]independent!#REF!</definedName>
    <definedName name="_DIV90">[14]independent!#REF!</definedName>
    <definedName name="_DIV91">[14]independent!#REF!</definedName>
    <definedName name="_DIV92">[14]independent!#REF!</definedName>
    <definedName name="_DIV93">[14]independent!#REF!</definedName>
    <definedName name="_DIV94">[14]independent!#REF!</definedName>
    <definedName name="_DIV95">[15]unitedx!#REF!</definedName>
    <definedName name="_DIV96">[15]unitedx!#REF!</definedName>
    <definedName name="_DIV97">[15]unitedx!#REF!</definedName>
    <definedName name="_DIV98">[15]unitedx!#REF!</definedName>
    <definedName name="_DIV99">[15]unitedx!#REF!</definedName>
    <definedName name="_dps01">#REF!</definedName>
    <definedName name="_dps02">#REF!</definedName>
    <definedName name="_DPS95">#REF!</definedName>
    <definedName name="_DPS96">#REF!</definedName>
    <definedName name="_dps97">#REF!</definedName>
    <definedName name="_dps98">#REF!</definedName>
    <definedName name="_dps99">#REF!</definedName>
    <definedName name="_eps01">#REF!</definedName>
    <definedName name="_EPS02">#REF!</definedName>
    <definedName name="_EPS2003">#REF!</definedName>
    <definedName name="_EPS85">#REF!</definedName>
    <definedName name="_EPS86">[14]independent!#REF!</definedName>
    <definedName name="_EPS87">[14]independent!#REF!</definedName>
    <definedName name="_EPS88">[14]independent!#REF!</definedName>
    <definedName name="_EPS89">[14]independent!#REF!</definedName>
    <definedName name="_EPS90">[14]independent!#REF!</definedName>
    <definedName name="_EPS91">[14]independent!#REF!</definedName>
    <definedName name="_EPS92">[14]independent!#REF!</definedName>
    <definedName name="_EPS93">[14]independent!#REF!</definedName>
    <definedName name="_EPS94">[14]independent!#REF!</definedName>
    <definedName name="_EPS95">[15]unitedx!#REF!</definedName>
    <definedName name="_EPS96">[15]unitedx!#REF!</definedName>
    <definedName name="_EPS97">[15]unitedx!#REF!</definedName>
    <definedName name="_EPS98">[15]unitedx!#REF!</definedName>
    <definedName name="_EPS99">#REF!</definedName>
    <definedName name="_ETV01">#REF!</definedName>
    <definedName name="_ETV02">#REF!</definedName>
    <definedName name="_ETV97">#REF!</definedName>
    <definedName name="_ETV98">#REF!</definedName>
    <definedName name="_ETV99">#REF!</definedName>
    <definedName name="_EXS98">[11]!_xlbgnm.EXS98</definedName>
    <definedName name="_EXS99">[11]!_xlbgnm.EXS99</definedName>
    <definedName name="_F12">#REF!</definedName>
    <definedName name="_F13">#REF!</definedName>
    <definedName name="_F14">#REF!</definedName>
    <definedName name="_F15">#REF!</definedName>
    <definedName name="_F16">#REF!</definedName>
    <definedName name="_F17">#REF!</definedName>
    <definedName name="_F18">#REF!</definedName>
    <definedName name="_F19">#REF!</definedName>
    <definedName name="_F20">#REF!</definedName>
    <definedName name="_F21">#REF!</definedName>
    <definedName name="_F22">#REF!</definedName>
    <definedName name="_F23">#REF!</definedName>
    <definedName name="_FCF01">'[16]LRP&amp;L'!#REF!</definedName>
    <definedName name="_FCF02">'[16]LRP&amp;L'!#REF!</definedName>
    <definedName name="_FCF1999">[13]DCF_10!$H$22:$Q$22</definedName>
    <definedName name="_FCF2000">[13]DCF_10!$I$22:$Q$22</definedName>
    <definedName name="_FCF2001">[17]MODEL!$Q$515</definedName>
    <definedName name="_FCF2002">[17]MODEL!$R$515</definedName>
    <definedName name="_FCF2003">[17]MODEL!$S$515</definedName>
    <definedName name="_FCF2004">[17]MODEL!$T$515</definedName>
    <definedName name="_FCF98">'[16]LRP&amp;L'!#REF!</definedName>
    <definedName name="_FCF99">'[16]LRP&amp;L'!#REF!</definedName>
    <definedName name="_FYR1">[10]Inputs!$L$25</definedName>
    <definedName name="_FYR2">[10]Inputs!$L$26</definedName>
    <definedName name="_GBP2">[18]FX!#REF!</definedName>
    <definedName name="_gdp01">[17]ITALADV!$S$8</definedName>
    <definedName name="_gdp02">[17]ITALADV!$T$8</definedName>
    <definedName name="_gdp03">[17]ITALADV!$U$8</definedName>
    <definedName name="_gdp04">[19]SpanAdv!$Q$8</definedName>
    <definedName name="_gdp05">[19]SpanAdv!$R$8</definedName>
    <definedName name="_gdp96">[17]ITALADV!$N$8</definedName>
    <definedName name="_gdp97">[17]ITALADV!$O$8</definedName>
    <definedName name="_gdp98">[17]ITALADV!$P$8</definedName>
    <definedName name="_gdp99">[17]ITALADV!$Q$8</definedName>
    <definedName name="_GSRATES_1" hidden="1">"CT30000120000728        "</definedName>
    <definedName name="_GSRATES_2" hidden="1">"CT30000119990919        "</definedName>
    <definedName name="_GSRATES_3" hidden="1">"CT30000119990928        "</definedName>
    <definedName name="_GSRATES_4" hidden="1">"CT30000119990928        "</definedName>
    <definedName name="_GSRATES_5" hidden="1">"CT30000119990331        "</definedName>
    <definedName name="_GSRATES_6" hidden="1">"CT30000119990101        "</definedName>
    <definedName name="_GSRATES_7" hidden="1">"CT30000119980930        "</definedName>
    <definedName name="_GSRATES_8" hidden="1">"CT30000119980630        "</definedName>
    <definedName name="_GSRATES_9" hidden="1">"CT30000119980331        "</definedName>
    <definedName name="_GSRATES_COUNT" hidden="1">1</definedName>
    <definedName name="_GSRATESR_1" hidden="1">'[20]Market Cap'!$A$25:$B$26</definedName>
    <definedName name="_GSRATESR_2" hidden="1">'[20]Market Cap'!#REF!</definedName>
    <definedName name="_GSRATESR_3" hidden="1">'[20]Market Cap'!$A$24:$B$25</definedName>
    <definedName name="_GSRATESR_4" hidden="1">'[20]Market Cap'!$A$22:$B$23</definedName>
    <definedName name="_GSRATESR_5" hidden="1">'[20]Market Cap'!$A$28:$B$29</definedName>
    <definedName name="_GSRATESR_6" hidden="1">'[20]Market Cap'!$A$31:$B$32</definedName>
    <definedName name="_GSRATESR_7" hidden="1">'[20]Market Cap'!$A$34:$B$35</definedName>
    <definedName name="_GSRATESR_8" hidden="1">'[20]Market Cap'!$A$37:$B$38</definedName>
    <definedName name="_GSRATESR_9" hidden="1">'[20]Market Cap'!$A$40:$B$41</definedName>
    <definedName name="_ma22">[0]!_ma22</definedName>
    <definedName name="_Md98">[11]!_xlbgnm.Md98</definedName>
    <definedName name="_MD99">[11]!_xlbgnm.MD99</definedName>
    <definedName name="_NAV95">#REF!</definedName>
    <definedName name="_NAV96">#REF!</definedName>
    <definedName name="_NAV97">#REF!</definedName>
    <definedName name="_NAV98">#REF!</definedName>
    <definedName name="_NCI95">#REF!</definedName>
    <definedName name="_NCI96">#REF!</definedName>
    <definedName name="_NCI97">#REF!</definedName>
    <definedName name="_NCI98">#REF!</definedName>
    <definedName name="_NCI99">#REF!</definedName>
    <definedName name="_ND01">'[17]TEMPLATE EURO'!$I$107</definedName>
    <definedName name="_ND02">'[17]TEMPLATE EURO'!$J$107</definedName>
    <definedName name="_ND98">'[17]TEMPLATE EURO'!$F$107</definedName>
    <definedName name="_ND99">'[17]TEMPLATE EURO'!$G$107</definedName>
    <definedName name="_Net01">[17]TEMPLATE!$F$13</definedName>
    <definedName name="_Net02">'[17]TEMPLATE EURO'!$J$63</definedName>
    <definedName name="_Net03">#REF!</definedName>
    <definedName name="_Net04">#REF!</definedName>
    <definedName name="_Net93">#REF!</definedName>
    <definedName name="_Net94">#REF!</definedName>
    <definedName name="_Net95">#REF!</definedName>
    <definedName name="_Net96">#REF!</definedName>
    <definedName name="_Net97">[17]TEMPLATE!$F$9</definedName>
    <definedName name="_Net98">[17]TEMPLATE!$F$10</definedName>
    <definedName name="_Net99">[17]TEMPLATE!$F$11</definedName>
    <definedName name="_NP86">[14]independent!#REF!</definedName>
    <definedName name="_NP87">[14]independent!#REF!</definedName>
    <definedName name="_NP88">[14]independent!#REF!</definedName>
    <definedName name="_NP89">[14]independent!#REF!</definedName>
    <definedName name="_NP90">[14]independent!#REF!</definedName>
    <definedName name="_NP91">[14]independent!#REF!</definedName>
    <definedName name="_NP92">[14]independent!#REF!</definedName>
    <definedName name="_NP93">[14]independent!#REF!</definedName>
    <definedName name="_NP94">[14]independent!#REF!</definedName>
    <definedName name="_NP95">[15]unitedx!#REF!</definedName>
    <definedName name="_NP96">[15]unitedx!#REF!</definedName>
    <definedName name="_NP97">[15]unitedx!#REF!</definedName>
    <definedName name="_NP98">[15]unitedx!#REF!</definedName>
    <definedName name="_NP99">[15]unitedx!#REF!</definedName>
    <definedName name="_NS86">[14]independent!#REF!</definedName>
    <definedName name="_NS87">[14]independent!#REF!</definedName>
    <definedName name="_NS88">[14]independent!#REF!</definedName>
    <definedName name="_NS89">[14]independent!#REF!</definedName>
    <definedName name="_NS90">[14]independent!#REF!</definedName>
    <definedName name="_NS91">[14]independent!#REF!</definedName>
    <definedName name="_NS92">[14]independent!#REF!</definedName>
    <definedName name="_NS93">[14]independent!#REF!</definedName>
    <definedName name="_NS94">[14]independent!#REF!</definedName>
    <definedName name="_NS95">[15]unitedx!#REF!</definedName>
    <definedName name="_NS96">[15]unitedx!#REF!</definedName>
    <definedName name="_NS97">[15]unitedx!#REF!</definedName>
    <definedName name="_NS98">[15]unitedx!#REF!</definedName>
    <definedName name="_NS99">[15]unitedx!#REF!</definedName>
    <definedName name="_Order1">0</definedName>
    <definedName name="_PBT95">#REF!</definedName>
    <definedName name="_PBT96">#REF!</definedName>
    <definedName name="_PBT97">#REF!</definedName>
    <definedName name="_PBT98">#REF!</definedName>
    <definedName name="_PBT99">#REF!</definedName>
    <definedName name="_PE1">#REF!</definedName>
    <definedName name="_PE2">#REF!</definedName>
    <definedName name="_PE93">#REF!</definedName>
    <definedName name="_PE94">#REF!</definedName>
    <definedName name="_PE95">#REF!</definedName>
    <definedName name="_PE96">#REF!</definedName>
    <definedName name="_PE97">#REF!</definedName>
    <definedName name="_PER93">#REF!</definedName>
    <definedName name="_PER94">#REF!</definedName>
    <definedName name="_PER95">#REF!</definedName>
    <definedName name="_PER96">#REF!</definedName>
    <definedName name="_PER97">#REF!</definedName>
    <definedName name="_pg1">#N/A</definedName>
    <definedName name="_pg2">#N/A</definedName>
    <definedName name="_PL1">#REF!</definedName>
    <definedName name="_pri93">#REF!</definedName>
    <definedName name="_pri94">#REF!</definedName>
    <definedName name="_pri95">#REF!</definedName>
    <definedName name="_pri96">#REF!</definedName>
    <definedName name="_pri97">#REF!</definedName>
    <definedName name="_ptp01">#REF!</definedName>
    <definedName name="_ptp02">#REF!</definedName>
    <definedName name="_PTP95">#REF!</definedName>
    <definedName name="_PTP96">#REF!</definedName>
    <definedName name="_PTP97">#REF!</definedName>
    <definedName name="_PTP98">#REF!</definedName>
    <definedName name="_PTP99">#REF!</definedName>
    <definedName name="_Rev1997">[21]Template!$N$22</definedName>
    <definedName name="_Rev1998">[21]Template!$O$22</definedName>
    <definedName name="_Rev1999">[21]Template!$P$22</definedName>
    <definedName name="_Rev2000">[21]Template!$Q$22</definedName>
    <definedName name="_Rev2001">[21]Template!$R$22</definedName>
    <definedName name="_ROE01">#REF!</definedName>
    <definedName name="_ROE87">#REF!</definedName>
    <definedName name="_ROE88">#REF!</definedName>
    <definedName name="_ROE89">#REF!</definedName>
    <definedName name="_ROE90">#REF!</definedName>
    <definedName name="_ROE91">#REF!</definedName>
    <definedName name="_ROE92">[22]BS!#REF!</definedName>
    <definedName name="_ROE93">#REF!</definedName>
    <definedName name="_ROE94">#REF!</definedName>
    <definedName name="_ROE95">#REF!</definedName>
    <definedName name="_ROE96">#REF!</definedName>
    <definedName name="_ROE97">#REF!</definedName>
    <definedName name="_ROE98">#REF!</definedName>
    <definedName name="_ROE99">#REF!</definedName>
    <definedName name="_sss10">'[10]#REF'!$C$21</definedName>
    <definedName name="_sss11">'[10]#REF'!$C$22</definedName>
    <definedName name="_sss12">'[10]#REF'!$C$23</definedName>
    <definedName name="_sss13">'[10]#REF'!$C$24</definedName>
    <definedName name="_sss14">'[10]#REF'!$C$25</definedName>
    <definedName name="_sss15">'[10]#REF'!$C$26</definedName>
    <definedName name="_sss7">'[10]#REF'!$C$18</definedName>
    <definedName name="_sss8">'[10]#REF'!$C$19</definedName>
    <definedName name="_sss9">'[10]#REF'!$C$20</definedName>
    <definedName name="_SYN1">[23]IS!#REF!</definedName>
    <definedName name="_SYN2">[23]IS!#REF!</definedName>
    <definedName name="_Tax01">#REF!</definedName>
    <definedName name="_Tax93">#REF!</definedName>
    <definedName name="_Tax94">#REF!</definedName>
    <definedName name="_Tax95">#REF!</definedName>
    <definedName name="_Tax96">#REF!</definedName>
    <definedName name="_Tax97">[17]MODEL!$M$399</definedName>
    <definedName name="_Tax98">[17]MODEL!$N$399</definedName>
    <definedName name="_Tax99">[17]MODEL!$O$399</definedName>
    <definedName name="_vol93">#REF!</definedName>
    <definedName name="_vol94">#REF!</definedName>
    <definedName name="_vol95">#REF!</definedName>
    <definedName name="_vol96">#REF!</definedName>
    <definedName name="_vol97">#REF!</definedName>
    <definedName name="_yr1">'[24]Opco Master'!$E$14</definedName>
    <definedName name="_yr2">'[24]Opco Master'!$F$14</definedName>
    <definedName name="_yr3">'[24]Opco Master'!$G$14</definedName>
    <definedName name="_yr4">'[24]Opco Master'!$H$14</definedName>
    <definedName name="a">#REF!</definedName>
    <definedName name="A_BS">#REF!</definedName>
    <definedName name="A_CF">#REF!</definedName>
    <definedName name="A_is">#REF!</definedName>
    <definedName name="aaa">{"Price","lcii","TS13","D","0","0","H"}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aaaz">{"Price","lcii","TS13","D","0","0","H"}</definedName>
    <definedName name="AAB_Addin5" hidden="1">"AAB_Description for addin 5,Description for addin 5,Description for addin 5,Description for addin 5,Description for addin 5,Description for addin 5"</definedName>
    <definedName name="AAB_GSPPG">"AAB_Goldman Sachs PPG Chart Utilities 1.0g"</definedName>
    <definedName name="AbilityToPayCalc">[0]!AbilityToPayCalc</definedName>
    <definedName name="AbnTypeAbs">[25]Database!#REF!</definedName>
    <definedName name="acc">#REF!</definedName>
    <definedName name="account">#REF!</definedName>
    <definedName name="Accounts_payable">#REF!</definedName>
    <definedName name="acq.ticker">#REF!</definedName>
    <definedName name="Acq?">[26]Acquisition!$C$105</definedName>
    <definedName name="Acq_Mth">#REF!</definedName>
    <definedName name="ACQCASH">#REF!</definedName>
    <definedName name="Acquiror">'[27]Acq. Assump'!$G$12</definedName>
    <definedName name="Acquisition_divestments">#REF!</definedName>
    <definedName name="Ad_revEuro97">'[17]TEMPLATE EURO'!$E$7</definedName>
    <definedName name="Ad_revEuro98">'[17]TEMPLATE EURO'!$F$7</definedName>
    <definedName name="Ad_revs96">'[17]TEMPLATE LIT'!$D$7</definedName>
    <definedName name="Ad_revs97">'[17]TEMPLATE LIT'!$E$7</definedName>
    <definedName name="Ad_revs98">'[17]TEMPLATE LIT'!$F$7</definedName>
    <definedName name="ADCT_PQ_ni">[28]ADCT!#REF!</definedName>
    <definedName name="ADDED_VALUE">#REF!</definedName>
    <definedName name="additional_bs">#REF!</definedName>
    <definedName name="Additional_BSCs">#REF!</definedName>
    <definedName name="additional_nw_cap">#REF!</definedName>
    <definedName name="additional_subs">#REF!</definedName>
    <definedName name="adf" hidden="1">{"standalone1",#N/A,FALSE,"DCFBase";"standalone2",#N/A,FALSE,"DCFBase"}</definedName>
    <definedName name="ADJEnable">#REF!</definedName>
    <definedName name="AdjEPS1999">'[29]P&amp;L Summary (Reed)'!$E$47</definedName>
    <definedName name="AdjEPS2000">'[29]P&amp;L Summary (Reed)'!$F$47</definedName>
    <definedName name="AdjEPS2001">'[29]P&amp;L Summary (Reed)'!$G$47</definedName>
    <definedName name="AdjEPS2002">'[29]P&amp;L Summary (Reed)'!$H$47</definedName>
    <definedName name="Adjusted_EPS">[30]Figures!#REF!</definedName>
    <definedName name="adjustedev">[17]TEMPLATE!$G$58</definedName>
    <definedName name="adjustednetdebt">[17]TEMPLATE!$G$57</definedName>
    <definedName name="AdMktShare00">[17]ITALADV!$L$32</definedName>
    <definedName name="AdMktShare01">[17]ITALADV!$M$32</definedName>
    <definedName name="AdMktShare02">[17]ITALADV!$N$32</definedName>
    <definedName name="AdMktShare03">[17]ITALADV!$O$32</definedName>
    <definedName name="AdMktShare96">[17]ITALADV!$H$32</definedName>
    <definedName name="AdMktShare97">[17]ITALADV!$I$32</definedName>
    <definedName name="AdMktShare98">[17]ITALADV!$J$32</definedName>
    <definedName name="AdMktShare99">[17]ITALADV!$K$32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R">#REF!</definedName>
    <definedName name="Adrevgrowth00">'[17]TEMPLATE EURO'!$H$8</definedName>
    <definedName name="Adrevgrowth01">'[17]TEMPLATE EURO'!$I$8</definedName>
    <definedName name="Adrevgrowth97">'[17]TEMPLATE EURO'!$E$8</definedName>
    <definedName name="Adrevgrowth98">'[17]TEMPLATE EURO'!$F$8</definedName>
    <definedName name="Adrevgrowth99">'[17]TEMPLATE EURO'!$G$8</definedName>
    <definedName name="AdvMktShare">[17]ITALADV!$H$32:$O$32</definedName>
    <definedName name="AdvRev">[17]MODEL!$L$28:$S$28</definedName>
    <definedName name="AdvRevGrowth">[17]MODEL!$L$29:$S$29</definedName>
    <definedName name="AGFA_Bewertung">[31]AGFA!$B$21:$F$32</definedName>
    <definedName name="AGFA_Financials">[31]AGFA!$B$5:$F$17</definedName>
    <definedName name="Akzo_Nobel___Balance_Sheet_Summary_1988___1998E__DFLm">[32]Publish!$A$155:$K$224</definedName>
    <definedName name="Akzo_Nobel___Divisional_Trends_Quarterly_Sales_and_Profit_Trend_1988___1998E__DFLm">[32]Publish!$A$67:$M$102</definedName>
    <definedName name="Akzo_Nobel___Margins_and_Ratios_1988___1998E__DFLm">[32]Publish!$A$232:$K$285</definedName>
    <definedName name="Akzo_Nobel___Profit_and_Loss_Summary_1988___1998E__DFLm">[32]Publish!$A$108:$K$150</definedName>
    <definedName name="Akzo_Nobel___Quarterly_Sales_and_Profit_Trend_1996___1998E__DFLm">[32]Publish!$A$20:$P$61</definedName>
    <definedName name="Albacom">[17]CHARTS!$E$10</definedName>
    <definedName name="AllCalc">#REF!</definedName>
    <definedName name="Amort_Years">[33]LBO!$AD$24</definedName>
    <definedName name="Amort96">'[17]TEMPLATE LIT'!$D$37</definedName>
    <definedName name="AmortExistGoodwill">'[34]Operating Model'!#REF!</definedName>
    <definedName name="AmortIntangibles">'[34]Operating Model'!#REF!</definedName>
    <definedName name="Amortization">#REF!</definedName>
    <definedName name="ann_nw_dep">#REF!</definedName>
    <definedName name="ann_oth_dep">#REF!</definedName>
    <definedName name="AnnualCapEx">'[34]LBO Model'!#REF!</definedName>
    <definedName name="ANS">#REF!</definedName>
    <definedName name="anscount" hidden="1">1</definedName>
    <definedName name="Answer">[35]!Answer</definedName>
    <definedName name="AP">#REF!</definedName>
    <definedName name="appCompanyCapE">#REF!</definedName>
    <definedName name="appDescriptionCapE">#REF!</definedName>
    <definedName name="appDevelopersCapE">#REF!</definedName>
    <definedName name="appTitleCapE">#REF!</definedName>
    <definedName name="appVersionCapE">#REF!</definedName>
    <definedName name="AR">#REF!</definedName>
    <definedName name="Area_factor">'[36]Capital Expenditure'!#REF!</definedName>
    <definedName name="Asia">#REF!</definedName>
    <definedName name="Asia_w">#REF!</definedName>
    <definedName name="AsiaN">#REF!</definedName>
    <definedName name="ass">[37]pellet!#REF!</definedName>
    <definedName name="Assets_Target">[38]Target!$CV$314:$DK$349</definedName>
    <definedName name="AssetsDisposalNBV">[38]Assumptions!$E$178:$P$183</definedName>
    <definedName name="AssetsDisposalProceeds">[38]Assumptions!$E$187:$P$192</definedName>
    <definedName name="Assetsper00">#REF!</definedName>
    <definedName name="Assetsper96">#REF!</definedName>
    <definedName name="Assetsper97">#REF!</definedName>
    <definedName name="Assetsper98">#REF!</definedName>
    <definedName name="Assetsper99">#REF!</definedName>
    <definedName name="Associate_Value">[39]Value!$N$74</definedName>
    <definedName name="Associated_income">#REF!</definedName>
    <definedName name="Assumption">[40]MG100007!#REF!</definedName>
    <definedName name="Assumptions_Target">[38]Assumptions!$B$53:$P$211</definedName>
    <definedName name="ats">#REF!</definedName>
    <definedName name="AutTax">#REF!</definedName>
    <definedName name="Av_Number_of_staff">[8]Opex!#REF!</definedName>
    <definedName name="AV_Output_Sign">#REF!</definedName>
    <definedName name="av94_00">#REF!</definedName>
    <definedName name="available_spectrum">#REF!</definedName>
    <definedName name="Average_Life">[38]Conso!$C$8:$O$64</definedName>
    <definedName name="Average_Staff_Salary">[8]Opex!#REF!</definedName>
    <definedName name="AVERAGE1">#REF!</definedName>
    <definedName name="AVERAGE2">#REF!</definedName>
    <definedName name="AVERAGE3">#REF!</definedName>
    <definedName name="AVERAGE4">#REF!</definedName>
    <definedName name="AVERAGE5">#REF!</definedName>
    <definedName name="AVERAGE6">#REF!</definedName>
    <definedName name="AVERAGE7">#REF!</definedName>
    <definedName name="AVERAGE8">#REF!</definedName>
    <definedName name="AVERAGE9">#REF!</definedName>
    <definedName name="AvgEBITDA">'[41]LBO Model'!#REF!</definedName>
    <definedName name="AVP_Company">#REF!</definedName>
    <definedName name="AVP_Currency">#REF!</definedName>
    <definedName name="AVP_EV">#REF!</definedName>
    <definedName name="AVP_Exchange_rate">#REF!</definedName>
    <definedName name="AVP_Increments">#REF!</definedName>
    <definedName name="AVP_Price_per_share">#REF!</definedName>
    <definedName name="AVP_Share_X_rate">#REF!</definedName>
    <definedName name="AVP_Values">#REF!</definedName>
    <definedName name="AVPORIGIN">#REF!</definedName>
    <definedName name="avprice97">#REF!</definedName>
    <definedName name="avshares99">'[42]P&amp;L'!$P$103</definedName>
    <definedName name="B">#REF!</definedName>
    <definedName name="B_Banking_ratios1">'[43]Banking ratios'!$A$1:$R$49</definedName>
    <definedName name="B_Banking_Ratios2">'[43]Banking ratios'!$A$50:$R$99</definedName>
    <definedName name="BA2_">#N/A</definedName>
    <definedName name="BACK_A">'[23]Gemini IS:Gemini BSCF'!$A$109:$O$110</definedName>
    <definedName name="Balance_Sheet">#REF!</definedName>
    <definedName name="Balance_Sheet_conso">[38]Conso!$BA$140:$BP$198</definedName>
    <definedName name="Balance_Sheet_Newco">[38]Newco!$BE$228:$BZ$312</definedName>
    <definedName name="Balance_Sheet_Target">[38]Target!$BF$161:$BU$213</definedName>
    <definedName name="BALANCE1">#REF!</definedName>
    <definedName name="BALFULL">#REF!</definedName>
    <definedName name="Base">#REF!</definedName>
    <definedName name="base_cap_ex">#REF!</definedName>
    <definedName name="base_cost">#REF!</definedName>
    <definedName name="Base_oth_capex">#REF!</definedName>
    <definedName name="base_station_capacity">#REF!</definedName>
    <definedName name="base_station_util">#REF!</definedName>
    <definedName name="Base_Stations_ps">#REF!</definedName>
    <definedName name="BASEXTR">[4]Header!$AG$1:$AM$9</definedName>
    <definedName name="BaseYr">#N/A</definedName>
    <definedName name="BASF____Balance_Sheet_Summary_1988_1998E__DMm">[44]Publish!$A$125:$N$196</definedName>
    <definedName name="BASF___Margins_and_Ratios_1988_1998E">[44]Publish!$A$201:$N$254</definedName>
    <definedName name="BASF___Profit_and_Loss_Summary_1988_2000E__EURm">[44]Publish!$A$75:$N$123</definedName>
    <definedName name="BASF___Quarterly_Sales_and_Profit_Trend_1998___2000E__EURm">[44]Publish!$A$17:$P$73</definedName>
    <definedName name="BasYr">#N/A</definedName>
    <definedName name="Bayer____Balance_Sheet_Summary_1988_1998E__DMm">#REF!</definedName>
    <definedName name="Bayer___Divisional_Trends_1996___1998E__DMm">#REF!</definedName>
    <definedName name="Bayer___Margins_and_Ratios_1988_1998E">#REF!</definedName>
    <definedName name="Bayer___Profit_and_Loss_Summary_1988_1998E__DMm">#REF!</definedName>
    <definedName name="Bayer___Quarterly_Sales_and_Profit_Trend_1996___1998E__DMm">#REF!</definedName>
    <definedName name="bbb">{"Price","lcii","TS13","D","0","0","H"}</definedName>
    <definedName name="BECET_callrev">#REF!</definedName>
    <definedName name="BECET_EV">#REF!</definedName>
    <definedName name="BECET_marktshare">[8]Market!#REF!</definedName>
    <definedName name="BECET_penrate">[45]Market!#REF!</definedName>
    <definedName name="Befolkning">[25]Database!#REF!</definedName>
    <definedName name="BEFtoNLG">#REF!</definedName>
    <definedName name="BEFtoUSD">#REF!</definedName>
    <definedName name="BenchMark">"Oval 209"</definedName>
    <definedName name="bh_per_year">#REF!</definedName>
    <definedName name="bh_traffic">[46]Capex!#REF!</definedName>
    <definedName name="BIGTABLE">#N/A</definedName>
    <definedName name="bill_exp_per_sub">[8]Opex!#REF!</definedName>
    <definedName name="Billing_hardware">#REF!</definedName>
    <definedName name="Billing_upgrade_cap_ex">#REF!</definedName>
    <definedName name="Billing_upgrade_capacity">#REF!</definedName>
    <definedName name="Billing_upgrade_cost">#REF!</definedName>
    <definedName name="Billing_upgrades">#REF!</definedName>
    <definedName name="BKUP">#REF!</definedName>
    <definedName name="BLA">#REF!</definedName>
    <definedName name="BLEND">[7]Returns!#REF!</definedName>
    <definedName name="BLQ">#REF!</definedName>
    <definedName name="BNET_hist_d">[28]BNET!#REF!</definedName>
    <definedName name="BNET_hst_a">[28]BNET!#REF!</definedName>
    <definedName name="BNET_hst_cogs">[28]BNET!#REF!</definedName>
    <definedName name="BNET_hst_ebit">[28]BNET!#REF!</definedName>
    <definedName name="BNET_hst_ebt">[28]BNET!#REF!</definedName>
    <definedName name="BNET_hst_eps">[28]BNET!#REF!</definedName>
    <definedName name="BNET_hst_r_d">[28]BNET!#REF!</definedName>
    <definedName name="BNET_hst_sg_a">[28]BNET!#REF!</definedName>
    <definedName name="Brief">#REF!</definedName>
    <definedName name="bs_date">[47]Bank_Model!#REF!</definedName>
    <definedName name="bs_for_traffic">#REF!</definedName>
    <definedName name="bs_upgrades_required">#REF!</definedName>
    <definedName name="bsc_cap">#REF!</definedName>
    <definedName name="bsc_capex">#REF!</definedName>
    <definedName name="bsc_cost">#REF!</definedName>
    <definedName name="BSCs_required">#REF!</definedName>
    <definedName name="BsYr">#REF!</definedName>
    <definedName name="Bu">[48]WACC!$X$32</definedName>
    <definedName name="Budget">[49]ExRates!$B$30:$AC$54</definedName>
    <definedName name="building_depreciation">#REF!</definedName>
    <definedName name="BuMtTurn95">#REF!</definedName>
    <definedName name="BuMtTurn96">#REF!</definedName>
    <definedName name="BuMtTurn97">#REF!</definedName>
    <definedName name="bus_int_percent">[8]Opex!#REF!</definedName>
    <definedName name="Bus_int_revenue_per_line">#REF!</definedName>
    <definedName name="Bus_Local_Revenue_per_line">#REF!</definedName>
    <definedName name="Business_Usage_Revenue__basket">#REF!</definedName>
    <definedName name="Button2_Click">[50]!Button2_Click</definedName>
    <definedName name="Button3_Click">[50]!Button3_Click</definedName>
    <definedName name="BVPS">[2]roysuna!#REF!</definedName>
    <definedName name="BVPSH86">[14]independent!#REF!</definedName>
    <definedName name="BVPSH87">[14]independent!#REF!</definedName>
    <definedName name="BVPSH88">[14]independent!#REF!</definedName>
    <definedName name="BVPSH89">[14]independent!#REF!</definedName>
    <definedName name="BVPSH90">[14]independent!#REF!</definedName>
    <definedName name="BVPSH91">[14]independent!#REF!</definedName>
    <definedName name="BVPSH92">[14]independent!#REF!</definedName>
    <definedName name="BVPSH93">[14]independent!#REF!</definedName>
    <definedName name="BVPSH94">[14]independent!#REF!</definedName>
    <definedName name="BVPSH95">[15]unitedx!#REF!</definedName>
    <definedName name="BVPSH96">[15]unitedx!#REF!</definedName>
    <definedName name="BVPSH97">[15]unitedx!#REF!</definedName>
    <definedName name="BVPSH98">[15]unitedx!#REF!</definedName>
    <definedName name="BVPSH99">[15]unitedx!#REF!</definedName>
    <definedName name="C_BS">#REF!</definedName>
    <definedName name="C_CF">#REF!</definedName>
    <definedName name="c_date">'[13]Print Controls'!#REF!</definedName>
    <definedName name="C_I">#N/A</definedName>
    <definedName name="C_IS">#REF!</definedName>
    <definedName name="CALCINT_Box">#REF!</definedName>
    <definedName name="CalcTurn96">#REF!</definedName>
    <definedName name="Calculation">[40]MG100007!#REF!</definedName>
    <definedName name="Calendar">#REF!</definedName>
    <definedName name="Canadian">#REF!</definedName>
    <definedName name="Canzo">#REF!</definedName>
    <definedName name="capex">#REF!</definedName>
    <definedName name="CAPEX_Sales">#REF!</definedName>
    <definedName name="CapExCase">'[41]LBO Model'!#REF!</definedName>
    <definedName name="CapEXDepreciationPeriod">'[34]LBO Model'!#REF!</definedName>
    <definedName name="CapExStartingYear">'[34]LBO Model'!#REF!</definedName>
    <definedName name="CapexYear">#REF!</definedName>
    <definedName name="Capital_gains">#REF!</definedName>
    <definedName name="Capital_spending">#REF!</definedName>
    <definedName name="caraibi">#REF!</definedName>
    <definedName name="Carnevale">#REF!</definedName>
    <definedName name="cas">[37]pellet!#REF!</definedName>
    <definedName name="CASE">[23]SwitchBoard!#REF!</definedName>
    <definedName name="Case_1">#REF!</definedName>
    <definedName name="Case_3">#REF!</definedName>
    <definedName name="CaseLookup">[38]Assumptions!$E$43:$F$48</definedName>
    <definedName name="CaseSelection">#REF!</definedName>
    <definedName name="CaseToggle">'[41]LBO Model'!#REF!</definedName>
    <definedName name="Cash___Liquid_assets">#REF!</definedName>
    <definedName name="cash_98">#REF!</definedName>
    <definedName name="cash_99">#REF!</definedName>
    <definedName name="Cash_buffer">'[51]Bank loan model'!$O$14</definedName>
    <definedName name="Cash_Flow_conso">[38]Conso!$BR$203:$CC$267</definedName>
    <definedName name="Cash_Flow_Gestione">#N/A</definedName>
    <definedName name="Cash_Flow_Newco">[38]Newco!$AD$76:$AY$117</definedName>
    <definedName name="Cash_Flow_Target">[38]Target!$AK$88:$AZ$145</definedName>
    <definedName name="cash_fv">[47]Bank_Model!#REF!</definedName>
    <definedName name="cash_terminal">[47]Bank_Model!#REF!</definedName>
    <definedName name="cash_to_kirch">[17]CHARTS!$G$58</definedName>
    <definedName name="Cash00">#REF!</definedName>
    <definedName name="cash2Q99">#REF!</definedName>
    <definedName name="cash3Q99">#REF!</definedName>
    <definedName name="Cash85">#REF!</definedName>
    <definedName name="Cash86">#REF!</definedName>
    <definedName name="Cash87">#REF!</definedName>
    <definedName name="Cash88">#REF!</definedName>
    <definedName name="Cash89">#REF!</definedName>
    <definedName name="Cash90">#REF!</definedName>
    <definedName name="cash91">#REF!</definedName>
    <definedName name="Cash92">#REF!</definedName>
    <definedName name="Cash93">#REF!</definedName>
    <definedName name="Cash94">#REF!</definedName>
    <definedName name="Cash95">#REF!</definedName>
    <definedName name="Cash96">#REF!</definedName>
    <definedName name="Cash97">#REF!</definedName>
    <definedName name="Cash98">#REF!</definedName>
    <definedName name="Cash99">#REF!</definedName>
    <definedName name="CASHFLOW">#REF!</definedName>
    <definedName name="CASHFLOW87">#REF!</definedName>
    <definedName name="CASHFLOW88">#REF!</definedName>
    <definedName name="CASHFLOW89">#REF!</definedName>
    <definedName name="CASHFLOW90">#REF!</definedName>
    <definedName name="CASHFLOW91">#REF!</definedName>
    <definedName name="CASHFLOW92">#REF!</definedName>
    <definedName name="CASHFLOW93">#REF!</definedName>
    <definedName name="CASHFLOW94">#REF!</definedName>
    <definedName name="CASHFLOW95">#REF!</definedName>
    <definedName name="CASHFLOW96">#REF!</definedName>
    <definedName name="CASHFLOW97">#REF!</definedName>
    <definedName name="CASHFLOW98">#REF!</definedName>
    <definedName name="CASHFLOW99">#REF!</definedName>
    <definedName name="CashInterestRate">'[41]LBO Model'!#REF!</definedName>
    <definedName name="CashInterestRateOverwrite">'[41]LBO Model'!#REF!</definedName>
    <definedName name="CashSweep">#REF!</definedName>
    <definedName name="CashSweepTargets">#REF!</definedName>
    <definedName name="casto_tax">#REF!</definedName>
    <definedName name="CastoDebtEur">'[52]DCF Output'!$R$8</definedName>
    <definedName name="CastoDebtGBP">#REF!</definedName>
    <definedName name="CAstoprice">#REF!</definedName>
    <definedName name="Castoshares">'[52]Casto Fin'!$H$8</definedName>
    <definedName name="cca">[37]pellet!#REF!</definedName>
    <definedName name="Centralcost">#REF!</definedName>
    <definedName name="ceo">[53]Salaries!$C$6</definedName>
    <definedName name="CEPS00">[17]TEMPLATE!$M$12</definedName>
    <definedName name="CEPS01">[17]TEMPLATE!$M$13</definedName>
    <definedName name="CEPS1998">[54]Europage!$C$49</definedName>
    <definedName name="CEPS1999">[54]Europage!$D$49</definedName>
    <definedName name="CEPS2000">[54]Europage!$E$49</definedName>
    <definedName name="CEPS2001">[54]Europage!$F$49</definedName>
    <definedName name="CEPS97">[17]TEMPLATE!$M$9</definedName>
    <definedName name="CEPS98">[17]TEMPLATE!$M$10</definedName>
    <definedName name="CEPS99">[17]TEMPLATE!$M$11</definedName>
    <definedName name="CF">#REF!</definedName>
    <definedName name="CF_growth">'[10]#REF'!$D$29</definedName>
    <definedName name="cf_growth_fx">'[10]#REF'!$E$29</definedName>
    <definedName name="cf_growth_wcdma">'[10]#REF'!$F$29</definedName>
    <definedName name="CFA">#REF!</definedName>
    <definedName name="CFLFULL">#REF!</definedName>
    <definedName name="cflw00">#REF!</definedName>
    <definedName name="cflw01">#REF!</definedName>
    <definedName name="cflw99">#REF!</definedName>
    <definedName name="CGroup_Titles">#REF!</definedName>
    <definedName name="ch_lta">#REF!</definedName>
    <definedName name="ch_ltl">#REF!</definedName>
    <definedName name="ChangeRange" hidden="1">[55]!ChangeRange</definedName>
    <definedName name="Chart_1">#REF!</definedName>
    <definedName name="Chart_2">#REF!</definedName>
    <definedName name="Chart_3">#REF!</definedName>
    <definedName name="Chart_4">#REF!</definedName>
    <definedName name="Chart_5">#REF!</definedName>
    <definedName name="Chart_6">#REF!</definedName>
    <definedName name="Chart_7">#REF!</definedName>
    <definedName name="Check_SP">#N/A</definedName>
    <definedName name="chf">#REF!</definedName>
    <definedName name="CHF_EUR_98">[18]FX!#REF!</definedName>
    <definedName name="Chk_All_Click">[50]!Chk_All_Click</definedName>
    <definedName name="choosecase">#REF!</definedName>
    <definedName name="Chugoku">'[10]#REF'!$C$47</definedName>
    <definedName name="cin">[37]pellet!#REF!</definedName>
    <definedName name="civils_for_new_bs">#REF!</definedName>
    <definedName name="civils_per_bs">#REF!</definedName>
    <definedName name="CloseDate">#REF!</definedName>
    <definedName name="CLXTR">[4]Header!$D$64:$H$67</definedName>
    <definedName name="cmdCancelCapE">#REF!</definedName>
    <definedName name="cmdWhoCapE">#REF!</definedName>
    <definedName name="Co_Premium">'[10]#REF'!$D$9</definedName>
    <definedName name="co_premium_fx">'[10]#REF'!$E$9</definedName>
    <definedName name="COD">[48]WACC!#REF!</definedName>
    <definedName name="CoData">#REF!</definedName>
    <definedName name="CoData_Origin">#REF!</definedName>
    <definedName name="CODATA2">#REF!</definedName>
    <definedName name="CoGS">#REF!</definedName>
    <definedName name="COGSA">[38]Assumptions1!$D$132:$O$137</definedName>
    <definedName name="COGSD">[38]Assumptions1!$D$83:$O$88</definedName>
    <definedName name="COGSP">[38]Assumptions1!$D$23:$O$28</definedName>
    <definedName name="Colour">OFFSET(DataLabels,0,4)</definedName>
    <definedName name="Combi">'[56]Agfa Combi'!$B$7:$C$8</definedName>
    <definedName name="Combi1">'[56]Agfa Combi'!$B$7:$C$8</definedName>
    <definedName name="Combo1">[57]Controls!#REF!</definedName>
    <definedName name="Combo2">[57]Controls!#REF!</definedName>
    <definedName name="Combo3">[57]Controls!#REF!</definedName>
    <definedName name="Comm_Euro97">'[17]TEMPLATE EURO'!$E$16</definedName>
    <definedName name="Comm_Euro98">'[17]TEMPLATE EURO'!$F$16</definedName>
    <definedName name="CommEquity">#REF!</definedName>
    <definedName name="companiesA">'[58]Entity Codes'!$A$7:$A$139</definedName>
    <definedName name="Company.Anchor">[59]TEARSHT!$AL$2</definedName>
    <definedName name="Company_Code">#N/A</definedName>
    <definedName name="Company_List">#REF!</definedName>
    <definedName name="Company_Name">#N/A</definedName>
    <definedName name="Company_reported_exceptionals">[30]Figures!#REF!</definedName>
    <definedName name="CompanyName">#REF!</definedName>
    <definedName name="companynames">#REF!</definedName>
    <definedName name="companynames2">#REF!</definedName>
    <definedName name="CompanyNumber">#REF!</definedName>
    <definedName name="CompDebtBeta">[13]Wacc!$H$1:$H$65536</definedName>
    <definedName name="CompDebtCap">[13]Wacc!$N$1:$N$65536</definedName>
    <definedName name="CompHighFV">#REF!</definedName>
    <definedName name="CompLowFV">#REF!</definedName>
    <definedName name="CompTaxRate">[13]Wacc!$H$41</definedName>
    <definedName name="COMS_cogs">[28]COMS!#REF!</definedName>
    <definedName name="COMS_hist_cogs">[28]COMS!#REF!</definedName>
    <definedName name="COMS_hist_d">[28]COMS!#REF!</definedName>
    <definedName name="COMS_hst_a">[28]COMS!#REF!</definedName>
    <definedName name="COMS_hst_cogs">[28]COMS!#REF!</definedName>
    <definedName name="COMS_hst_ebit">[28]COMS!#REF!</definedName>
    <definedName name="COMS_hst_ebt">[28]COMS!#REF!</definedName>
    <definedName name="COMS_hst_eps">[28]COMS!#REF!</definedName>
    <definedName name="COMS_hst_r_d">[28]COMS!#REF!</definedName>
    <definedName name="COMS_hst_sg_a">[28]COMS!#REF!</definedName>
    <definedName name="COMS_sg_a">[28]COMS!#REF!</definedName>
    <definedName name="con">[37]pellet!#REF!</definedName>
    <definedName name="ConsBS">#REF!</definedName>
    <definedName name="ConsDebt">#REF!</definedName>
    <definedName name="Consol">#REF!</definedName>
    <definedName name="Consol_Group">#REF!</definedName>
    <definedName name="Consol_Indicate">#REF!</definedName>
    <definedName name="ConsolGroupStart">#REF!</definedName>
    <definedName name="ConsPL">#REF!</definedName>
    <definedName name="consultancy_fee">[8]Opex!#REF!</definedName>
    <definedName name="ContentsHelp" hidden="1">[55]!ContentsHelp</definedName>
    <definedName name="Contribution">#REF!</definedName>
    <definedName name="ControlRow">#REF!</definedName>
    <definedName name="ContTurn95">#REF!</definedName>
    <definedName name="ContTurn96">#REF!</definedName>
    <definedName name="ContTurn97">#REF!</definedName>
    <definedName name="Conv">[60]Controls!$C$31</definedName>
    <definedName name="Conversion">#REF!</definedName>
    <definedName name="Convert">'[61]Input Data'!$H$2</definedName>
    <definedName name="Convertibles_options">#REF!</definedName>
    <definedName name="Cost_of_goods_sold">#REF!</definedName>
    <definedName name="Cost_of_junction_network">'[36]Capital Expenditure'!#REF!</definedName>
    <definedName name="cost_per_add_sub">#REF!</definedName>
    <definedName name="CostOfDebt">[13]Wacc!$H$44</definedName>
    <definedName name="CostOfEquity">#REF!</definedName>
    <definedName name="COUNT">[2]roysuna!#REF!</definedName>
    <definedName name="COUPON">[3]Financials!#REF!</definedName>
    <definedName name="COVER">#REF!</definedName>
    <definedName name="CoverPage">#REF!</definedName>
    <definedName name="CP">[0]!CLOSE_PRICE</definedName>
    <definedName name="CreateTable" hidden="1">[55]!CreateTable</definedName>
    <definedName name="ct">[48]WACC!#REF!</definedName>
    <definedName name="CTR">#REF!</definedName>
    <definedName name="Ctrial">#REF!</definedName>
    <definedName name="Cum_CAPEX">#REF!</definedName>
    <definedName name="cum_NW_capex">#REF!</definedName>
    <definedName name="cum_oth_capex">#REF!</definedName>
    <definedName name="Cum_other_cap_incl_rep">#REF!</definedName>
    <definedName name="Cum_US_Inflation">'[46]Funds and Valuation'!$E$11:$N$11</definedName>
    <definedName name="Cumulative_Capital_Expenditure">[8]Opex!#REF!</definedName>
    <definedName name="cumulative_nw_capex">#REF!</definedName>
    <definedName name="Currency_Rate_Avg">#N/A</definedName>
    <definedName name="Currency_Rate_IB">#N/A</definedName>
    <definedName name="Currency_Rate_UB">#N/A</definedName>
    <definedName name="CurrencyHomeCell">#REF!</definedName>
    <definedName name="Current_cost_adjusted_net_income">[30]Figures!#REF!</definedName>
    <definedName name="current_technology">'[62]Current Inputs'!$E$12</definedName>
    <definedName name="CurrentCashInterestRate">'[41]LBO Model'!#REF!</definedName>
    <definedName name="CurrentEquityInvestment">'[41]LBO Model'!#REF!</definedName>
    <definedName name="CurrentYear">#REF!</definedName>
    <definedName name="Customer_advances">#REF!</definedName>
    <definedName name="czk">#REF!</definedName>
    <definedName name="CzTax">#REF!</definedName>
    <definedName name="d">#REF!</definedName>
    <definedName name="D_Actual_amortization">'[43]Debt Schedules'!$A$91:$R$142</definedName>
    <definedName name="D_Actual_Amortization2">'[43]Debt Schedules'!$A$143:$R$189</definedName>
    <definedName name="D_Actual_Amortization3">'[43]Debt Schedules'!$A$190:$R$249</definedName>
    <definedName name="D_Acutal_Amortization4">'[43]Debt Schedules'!$A$250:$R$291</definedName>
    <definedName name="D_CAPEX_DigitalNetw">#REF!</definedName>
    <definedName name="D_CAPEX_Licenses">#REF!</definedName>
    <definedName name="D_CAPEX_MainstreamCE">#REF!</definedName>
    <definedName name="D_CAPEX_Medical_ML">#REF!</definedName>
    <definedName name="D_CAPEX_MedicalSystems2">#REF!</definedName>
    <definedName name="D_CAPEX_PCC">#REF!</definedName>
    <definedName name="D_Contractual_amortization">'[43]Debt Schedules'!$A$45:$R$90</definedName>
    <definedName name="D_Depreciation_DigitalNetw">#REF!</definedName>
    <definedName name="D_Depreciation_Licenses">#REF!</definedName>
    <definedName name="D_Depreciation_MainstreamCE">#REF!</definedName>
    <definedName name="D_Depreciation_Medical_ML">#REF!</definedName>
    <definedName name="D_Depreciation_MedicalSystems2">#REF!</definedName>
    <definedName name="D_Depreciation_PCC">#REF!</definedName>
    <definedName name="D_dividend_int_rates">'[43]Debt Schedules'!$A$1:$R$44</definedName>
    <definedName name="D_EBITMargin_DigitalNetw">#REF!</definedName>
    <definedName name="D_EBITMargin_Licenses">#REF!</definedName>
    <definedName name="D_EBITMargin_MainstreamCE">#REF!</definedName>
    <definedName name="D_EBITMargin_PCC">#REF!</definedName>
    <definedName name="d_Opt1">#REF!</definedName>
    <definedName name="d_Opt2">#REF!</definedName>
    <definedName name="d_Opt4">#REF!</definedName>
    <definedName name="D_or_M">#REF!</definedName>
    <definedName name="D_Salesgrowth_DigitalNetw">#REF!</definedName>
    <definedName name="D_Salesgrowth_Licenses">#REF!</definedName>
    <definedName name="D_SalesGrowth_MainstreamCE">#REF!</definedName>
    <definedName name="D_SalesGrowth_Medical_ML">#REF!</definedName>
    <definedName name="D_SalesGrowth_MedicalSystems2">#REF!</definedName>
    <definedName name="D_SalesGrowth_PCC">#REF!</definedName>
    <definedName name="d_Sub1">#REF!</definedName>
    <definedName name="D_WC_DigitalNetw">#REF!</definedName>
    <definedName name="D_WC_Licenses">#REF!</definedName>
    <definedName name="D_WC_MainstreamCE">#REF!</definedName>
    <definedName name="D_WC_Medical_ML">#REF!</definedName>
    <definedName name="D_WC_MedicalSystems2">#REF!</definedName>
    <definedName name="D_WC_PCC">#REF!</definedName>
    <definedName name="Data">#REF!</definedName>
    <definedName name="DATA_FIVE">#REF!</definedName>
    <definedName name="DATA_FOUR">#REF!</definedName>
    <definedName name="DATA_ONE">#REF!</definedName>
    <definedName name="DATA_SEVEN">#REF!</definedName>
    <definedName name="DATA_SIX">#REF!</definedName>
    <definedName name="DATA_THREE">#REF!</definedName>
    <definedName name="DATA_TWO">#REF!</definedName>
    <definedName name="dataa">#REF!</definedName>
    <definedName name="DATAB_FIVE">#REF!</definedName>
    <definedName name="DATAB_FOUR">#REF!</definedName>
    <definedName name="DATAB_ONE">#REF!</definedName>
    <definedName name="DATAB_SEVEN">#REF!</definedName>
    <definedName name="DATAB_SIX">#REF!</definedName>
    <definedName name="DATAB_THREE">#REF!</definedName>
    <definedName name="DATAB_TWO">#REF!</definedName>
    <definedName name="DataLabel">#REF!</definedName>
    <definedName name="DataLabels">OFFSET(DataLabel,1,0,COUNTA(OFFSET(DataLabel,1,0,100,1)))</definedName>
    <definedName name="Date">[13]Wacc!$F$3</definedName>
    <definedName name="DateHeader">[63]Controls!$E$27</definedName>
    <definedName name="DB">"WIREUK"</definedName>
    <definedName name="DCF" hidden="1">{#N/A,#N/A,FALSE,"DCF Summary";#N/A,#N/A,FALSE,"Casema";#N/A,#N/A,FALSE,"Casema NoTel";#N/A,#N/A,FALSE,"UK";#N/A,#N/A,FALSE,"RCF";#N/A,#N/A,FALSE,"Intercable CZ";#N/A,#N/A,FALSE,"Interkabel P"}</definedName>
    <definedName name="dcf_97">#N/A</definedName>
    <definedName name="DCF_Input">#REF!</definedName>
    <definedName name="DCF_Matrix">#REF!</definedName>
    <definedName name="dcf_year">[47]Bank_Model!#REF!</definedName>
    <definedName name="DCFHighFV">#REF!</definedName>
    <definedName name="DCFLowFV">#REF!</definedName>
    <definedName name="dcfsept_97_2_DCF">#REF!</definedName>
    <definedName name="dcfsept_97_2_DCF_List">#REF!</definedName>
    <definedName name="dcfyears">#REF!</definedName>
    <definedName name="DCP_SPATB">[0]!DCP_SPATB</definedName>
    <definedName name="de">'[64]#REF'!#REF!</definedName>
    <definedName name="DEBITMargin_Medical_ML">#REF!</definedName>
    <definedName name="DEBITMargin_MedicalSystems2">#REF!</definedName>
    <definedName name="Debt">'[65]DCF (FRF)'!$D$74</definedName>
    <definedName name="Debt_Equ_ratio">'[10]#REF'!$D$5</definedName>
    <definedName name="Debt_Equ_ratio_fx">'[10]#REF'!$E$5</definedName>
    <definedName name="debt_fv">[47]Bank_Model!#REF!</definedName>
    <definedName name="Debt_Schedule_Newco">[38]Newco!$AD$135:$AY$213</definedName>
    <definedName name="Debt_Schedule_Target">[38]Target!$CA$228:$CP$290</definedName>
    <definedName name="debt_terminal">[47]Bank_Model!#REF!</definedName>
    <definedName name="DEBT1">#REF!</definedName>
    <definedName name="DEBT2">#REF!</definedName>
    <definedName name="debt2Q99">#REF!</definedName>
    <definedName name="DEBT3">#REF!</definedName>
    <definedName name="debt3Q99">#REF!</definedName>
    <definedName name="Debt96">#REF!</definedName>
    <definedName name="Debt97">#REF!</definedName>
    <definedName name="DebtAmort">#REF!</definedName>
    <definedName name="DebtAmortFind">#REF!</definedName>
    <definedName name="DebtCap">[13]Wacc!$K$42:$O$42</definedName>
    <definedName name="DEF_DEM_X">'[66]#REF'!$D$13</definedName>
    <definedName name="DEF_ITL_X">'[66]#REF'!$D$11</definedName>
    <definedName name="Define_Model_Object">'[67]Big DD'!#REF!</definedName>
    <definedName name="Define_Starting_Page_Number">'[67]Big DD'!$D$5</definedName>
    <definedName name="Define_Starting_Year_for_Projections">'[67]Big DD'!$D$7</definedName>
    <definedName name="DeleteRange" hidden="1">[55]!DeleteRange</definedName>
    <definedName name="DeleteTable" hidden="1">[55]!DeleteTable</definedName>
    <definedName name="DEM">[13]Controls!$C$35</definedName>
    <definedName name="dem_eur">[68]FX!$D$49</definedName>
    <definedName name="DEM_EUR_98">[18]FX!#REF!</definedName>
    <definedName name="Demarcation">'[10]Drivers and Contents'!$D$1</definedName>
    <definedName name="Denomination">[38]Assumptions!$D$6</definedName>
    <definedName name="Dep">#REF!</definedName>
    <definedName name="Dep00">#REF!</definedName>
    <definedName name="DepAmo1998">#REF!</definedName>
    <definedName name="DepAmo1999">#REF!</definedName>
    <definedName name="DepAmo2000">#REF!</definedName>
    <definedName name="DepAmo2001">#REF!</definedName>
    <definedName name="Depper00">#REF!</definedName>
    <definedName name="Depper96">#REF!</definedName>
    <definedName name="Depper97">#REF!</definedName>
    <definedName name="Depper98">#REF!</definedName>
    <definedName name="Depper99">#REF!</definedName>
    <definedName name="Depr96">#REF!</definedName>
    <definedName name="Depr97">#REF!</definedName>
    <definedName name="Depreciation">#REF!</definedName>
    <definedName name="Depreciations">#REF!</definedName>
    <definedName name="Design_ps">#REF!</definedName>
    <definedName name="Detailed_Computation_Sheets">[38]Conso!#REF!</definedName>
    <definedName name="DEUTSCHE_TELEKOM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IA">#REF!</definedName>
    <definedName name="Dilution">#REF!</definedName>
    <definedName name="Dilution.Summary">#REF!</definedName>
    <definedName name="Dilution.Summary2">#REF!</definedName>
    <definedName name="disc_years">[47]Bank_Model!#REF!</definedName>
    <definedName name="discountratemax">[19]MediMod!#REF!</definedName>
    <definedName name="discountratemed">[19]MediMod!#REF!</definedName>
    <definedName name="discountratemin">[19]MediMod!#REF!</definedName>
    <definedName name="dit_a">#N/A</definedName>
    <definedName name="dit_b">#N/A</definedName>
    <definedName name="Div00">#REF!</definedName>
    <definedName name="Divest_Indicate">#REF!</definedName>
    <definedName name="Divest_origin">#REF!</definedName>
    <definedName name="Divest_Year">#REF!</definedName>
    <definedName name="DIVFULL">#REF!</definedName>
    <definedName name="DIVIDEND_DISCOUNTED_MODEL">#REF!</definedName>
    <definedName name="Dividend_paid">#REF!</definedName>
    <definedName name="Dividends">#REF!</definedName>
    <definedName name="DIVP86">[14]independent!#REF!</definedName>
    <definedName name="DIVP87">[14]independent!#REF!</definedName>
    <definedName name="DIVP88">[14]independent!#REF!</definedName>
    <definedName name="DIVP89">[14]independent!#REF!</definedName>
    <definedName name="DIVP90">[14]independent!#REF!</definedName>
    <definedName name="DIVP91">[14]independent!#REF!</definedName>
    <definedName name="DIVP92">[14]independent!#REF!</definedName>
    <definedName name="DIVP93">[14]independent!#REF!</definedName>
    <definedName name="DIVP94">[14]independent!#REF!</definedName>
    <definedName name="DIVP95">[15]unitedx!#REF!</definedName>
    <definedName name="DIVP96">[15]unitedx!#REF!</definedName>
    <definedName name="DIVP97">[15]unitedx!#REF!</definedName>
    <definedName name="DIVP98">[15]unitedx!#REF!</definedName>
    <definedName name="DIVP99">[15]unitedx!#REF!</definedName>
    <definedName name="DIVQA">#REF!</definedName>
    <definedName name="DIVQB">#REF!</definedName>
    <definedName name="DIVS01">'[69]Statutory Model'!#REF!</definedName>
    <definedName name="DIVS86">[14]independent!#REF!</definedName>
    <definedName name="DIVS87">[14]independent!#REF!</definedName>
    <definedName name="DIVS88">[14]independent!#REF!</definedName>
    <definedName name="DIVS89">[14]independent!#REF!</definedName>
    <definedName name="DIVS90">[14]independent!#REF!</definedName>
    <definedName name="DIVS91">[14]independent!#REF!</definedName>
    <definedName name="DIVS92">[14]independent!#REF!</definedName>
    <definedName name="DIVS93">[14]independent!#REF!</definedName>
    <definedName name="DIVS94">[14]independent!#REF!</definedName>
    <definedName name="DIVS95">[15]unitedx!#REF!</definedName>
    <definedName name="DIVS96">[15]unitedx!#REF!</definedName>
    <definedName name="DIVS97">[15]unitedx!#REF!</definedName>
    <definedName name="DIVS98">[15]unitedx!#REF!</definedName>
    <definedName name="DIVS99">[15]unitedx!#REF!</definedName>
    <definedName name="dj" hidden="1">{#N/A,#N/A,FALSE,"CreditStat";#N/A,#N/A,FALSE,"SPbrkup";#N/A,#N/A,FALSE,"MerSPsyn";#N/A,#N/A,FALSE,"MerSPwKCsyn";#N/A,#N/A,FALSE,"MerSPwKCsyn (2)";#N/A,#N/A,FALSE,"CreditStat (2)"}</definedName>
    <definedName name="DM">'[70]Report 1'!#REF!</definedName>
    <definedName name="Dmrcation">'[10]Drivers and Contents'!$D$1</definedName>
    <definedName name="DNB">"TickerRange"</definedName>
    <definedName name="dollar">#REF!</definedName>
    <definedName name="DOLLAR_EXCHANGE_RATE">#REF!</definedName>
    <definedName name="DollarHeader">[63]Controls!$E$20</definedName>
    <definedName name="DOT_Licence">[8]Opex!#REF!</definedName>
    <definedName name="Downside_Case">[71]!Downside_Case</definedName>
    <definedName name="DPS">'[72]Assump Group'!#REF!</definedName>
    <definedName name="dps00">#REF!</definedName>
    <definedName name="DPSEuro03">[17]MODEL!$S$419</definedName>
    <definedName name="DPSEuro04">[17]MODEL!$T$419</definedName>
    <definedName name="DPSord00">#REF!</definedName>
    <definedName name="DPSord01">#REF!</definedName>
    <definedName name="DPSord97">#REF!</definedName>
    <definedName name="DPSord98">#REF!</definedName>
    <definedName name="DPSord99">#REF!</definedName>
    <definedName name="ds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dsfdsfsdf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DSOrigin">#REF!</definedName>
    <definedName name="DtoE">#REF!</definedName>
    <definedName name="Dunod">#REF!</definedName>
    <definedName name="e">#REF!</definedName>
    <definedName name="EBIT">#REF!</definedName>
    <definedName name="EBIT_Lit03">[17]MODEL!$S$381</definedName>
    <definedName name="EBIT00">[17]Multiples!$AP$13</definedName>
    <definedName name="EBIT01">[17]Multiples!$AQ$13</definedName>
    <definedName name="EBIT02">'[17]TEMPLATE EURO'!$J$47</definedName>
    <definedName name="EBIT03">'[17]TEMPLATE EURO'!$K$47</definedName>
    <definedName name="EBIT04">'[17]TEMPLATE EURO'!$L$47</definedName>
    <definedName name="EBIT1997">[21]Template!$N$53</definedName>
    <definedName name="EBIT1998">[21]Template!$O$53</definedName>
    <definedName name="EBIT1999">[21]Template!$P$53</definedName>
    <definedName name="EBIT2000">#REF!</definedName>
    <definedName name="EBIT2001">[21]Template!$R$53</definedName>
    <definedName name="EBIT96">'[17]TEMPLATE LIT'!$D$48</definedName>
    <definedName name="EBIT97">[17]Multiples!$AM$13</definedName>
    <definedName name="EBIT98">[17]Multiples!$AN$13</definedName>
    <definedName name="EBIT99">[17]Multiples!$AO$13</definedName>
    <definedName name="EBITA_MULT">#REF!</definedName>
    <definedName name="EBITA_MULTIPLE">[3]Financials!#REF!</definedName>
    <definedName name="EBITDA">#REF!</definedName>
    <definedName name="EBITDA_Marg">#REF!</definedName>
    <definedName name="EBITDA_mult">[47]Bank_Model!#REF!</definedName>
    <definedName name="EBITDA_MULTIPLE">[3]Financials!#REF!</definedName>
    <definedName name="EBITDA00">#REF!</definedName>
    <definedName name="EBITDA01">#REF!</definedName>
    <definedName name="EBITDA02">#REF!</definedName>
    <definedName name="EBITDA95">#REF!</definedName>
    <definedName name="EBITDA96">#REF!</definedName>
    <definedName name="EBITDA97">#REF!</definedName>
    <definedName name="EBITDA98">#REF!</definedName>
    <definedName name="EBITDA99">#REF!</definedName>
    <definedName name="EBITDAAAPR1997">[21]Template!$N$47</definedName>
    <definedName name="EBITDAAAPR1998">[21]Template!$O$47</definedName>
    <definedName name="EBITDAAAPR1999">[21]Template!$P$47</definedName>
    <definedName name="EBITDAAAPR2000">[21]Template!$Q$47</definedName>
    <definedName name="EBITDAAAPR2001">[21]Template!$R$47</definedName>
    <definedName name="EBITDALit03">[17]MODEL!$S$372</definedName>
    <definedName name="EBITDALit04">[17]MODEL!$T$372</definedName>
    <definedName name="EBITDAmar97">#REF!</definedName>
    <definedName name="EBITDAmar98">#REF!</definedName>
    <definedName name="EBITDAmar99">#REF!</definedName>
    <definedName name="EBITDAmargin">#REF!</definedName>
    <definedName name="EBITDAmargin00">#REF!</definedName>
    <definedName name="EBITDAmargin01">#REF!</definedName>
    <definedName name="EBITDAmargin97">#REF!</definedName>
    <definedName name="EBITDAmargin98">#REF!</definedName>
    <definedName name="EBITDAmargin99">#REF!</definedName>
    <definedName name="EBITmargin">#REF!</definedName>
    <definedName name="EFR">#REF!</definedName>
    <definedName name="EG_DPS">[30]projections!#REF!</definedName>
    <definedName name="EG_Net_Profit">[30]projections!#REF!</definedName>
    <definedName name="Employees">#REF!</definedName>
    <definedName name="Emps">'[73]Colt - Financials'!#REF!</definedName>
    <definedName name="END">#REF!</definedName>
    <definedName name="End_first_year">'[10]#REF'!$D$27</definedName>
    <definedName name="EnterpriseValue">#REF!</definedName>
    <definedName name="EntV00">#REF!</definedName>
    <definedName name="EntV01">#REF!</definedName>
    <definedName name="EntV97">#REF!</definedName>
    <definedName name="EntV98">#REF!</definedName>
    <definedName name="EntV99">#REF!</definedName>
    <definedName name="EPS">[30]Figures!#REF!</definedName>
    <definedName name="eps_grwth97">[17]TEMPLATE!$H$9</definedName>
    <definedName name="EPS_grwth98">#REF!</definedName>
    <definedName name="EPS_lastactual98">[17]MODEL!$N$413</definedName>
    <definedName name="EPS_Lit03">[17]MODEL!$S$413</definedName>
    <definedName name="EPS_Lit04">[17]MODEL!$T$413</definedName>
    <definedName name="eps00">#REF!</definedName>
    <definedName name="eps97h1">#REF!</definedName>
    <definedName name="eps98h1">#REF!</definedName>
    <definedName name="EPSEuro01">#REF!</definedName>
    <definedName name="EPSEuro02">#REF!</definedName>
    <definedName name="EPSN">#REF!</definedName>
    <definedName name="EqtyConsolAssets">[17]Multiples!$Z$13</definedName>
    <definedName name="equipment_op_ex">[8]Opex!#REF!</definedName>
    <definedName name="Equity">'[51]Bank loan model'!$C$22</definedName>
    <definedName name="Equity_capital_contribution">'[9]D2 DCF'!#REF!</definedName>
    <definedName name="equity_cons">[17]TEMPLATE!$B$22</definedName>
    <definedName name="Equity_increase">#REF!</definedName>
    <definedName name="Equity2000">#REF!</definedName>
    <definedName name="EquityBeta">[13]Wacc!$I$1:$I$65536</definedName>
    <definedName name="EquityInvestmentOverwrite">'[41]LBO Model'!#REF!</definedName>
    <definedName name="EquityName">[74]Controls!$C$6</definedName>
    <definedName name="EquityRiskPremium">[13]Wacc!$H$45</definedName>
    <definedName name="EquityValueMinusFirmValue">#REF!</definedName>
    <definedName name="equivalents">[75]TEST!#REF!</definedName>
    <definedName name="eqv">#REF!</definedName>
    <definedName name="eqv_ord">#REF!</definedName>
    <definedName name="eqv_sav">#REF!</definedName>
    <definedName name="ER">[46]Assumptions!$D$6</definedName>
    <definedName name="erwlrwje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ese">[37]pellet!#REF!</definedName>
    <definedName name="ESOP">#REF!</definedName>
    <definedName name="ESOPFund">#REF!</definedName>
    <definedName name="Estimates">#REF!</definedName>
    <definedName name="etc">#REF!</definedName>
    <definedName name="Etrial">#REF!</definedName>
    <definedName name="ETV00">#REF!</definedName>
    <definedName name="EURDEM">#REF!</definedName>
    <definedName name="eureps94">#REF!</definedName>
    <definedName name="eureps95">#REF!</definedName>
    <definedName name="eureps96">#REF!</definedName>
    <definedName name="eureps97">#REF!</definedName>
    <definedName name="EURFRF">#REF!</definedName>
    <definedName name="Euro">#REF!</definedName>
    <definedName name="EURO_Find">[17]EURO!$C$80:$C$95</definedName>
    <definedName name="Euro_LTpremia">#REF!</definedName>
    <definedName name="Europe_excl._Sweden">#REF!</definedName>
    <definedName name="Europe_excl._Sweden_w">#REF!</definedName>
    <definedName name="europta">'[17]DATA_PAGE (EURO)'!$E$3</definedName>
    <definedName name="ev">[17]TEMPLATE!$G$49</definedName>
    <definedName name="ev_euro">#REF!</definedName>
    <definedName name="EV_Origin">#REF!</definedName>
    <definedName name="EValueGrowRate">#REF!</definedName>
    <definedName name="EVDA00">[76]Ratios!$R$7</definedName>
    <definedName name="EVDA99">[76]Ratios!$Q$7</definedName>
    <definedName name="EVEBIT00">#REF!</definedName>
    <definedName name="EVEBIT01">#REF!</definedName>
    <definedName name="EVEBIT87">#REF!</definedName>
    <definedName name="EVEBIT88">#REF!</definedName>
    <definedName name="EVEBIT89">#REF!</definedName>
    <definedName name="EVEBIT90">#REF!</definedName>
    <definedName name="EVEBIT91">#REF!</definedName>
    <definedName name="EVEBIT92">#REF!</definedName>
    <definedName name="EVEBIT93">#REF!</definedName>
    <definedName name="EVEBIT94">#REF!</definedName>
    <definedName name="EVEBIT95">#REF!</definedName>
    <definedName name="EVEBIT96">#REF!</definedName>
    <definedName name="EVEBIT97">#REF!</definedName>
    <definedName name="EVEBIT98">#REF!</definedName>
    <definedName name="EVEBIT99">#REF!</definedName>
    <definedName name="EVEBITDA00">#REF!</definedName>
    <definedName name="EVEBITDA01">#REF!</definedName>
    <definedName name="EVEBITDA87">#REF!</definedName>
    <definedName name="EVEBITDA88">#REF!</definedName>
    <definedName name="EVEBITDA89">#REF!</definedName>
    <definedName name="EVEBITDA90">#REF!</definedName>
    <definedName name="EVEBITDA91">#REF!</definedName>
    <definedName name="EVEBITDA92">#REF!</definedName>
    <definedName name="EVEBITDA93">#REF!</definedName>
    <definedName name="EVEBITDA94">#REF!</definedName>
    <definedName name="EVEBITDA95">#REF!</definedName>
    <definedName name="EVEBITDA96">#REF!</definedName>
    <definedName name="EVEBITDA97">#REF!</definedName>
    <definedName name="EVEBITDA98">#REF!</definedName>
    <definedName name="EVEBITDA99">#REF!</definedName>
    <definedName name="eveuro">'[17]DATA_PAGE (EURO)'!$N$8</definedName>
    <definedName name="EVSALES00">#REF!</definedName>
    <definedName name="EVSALES01">#REF!</definedName>
    <definedName name="EVSALES87">#REF!</definedName>
    <definedName name="EVSALES88">#REF!</definedName>
    <definedName name="EVSALES89">#REF!</definedName>
    <definedName name="EVSALES90">#REF!</definedName>
    <definedName name="EVSALES91">#REF!</definedName>
    <definedName name="EVSALES92">#REF!</definedName>
    <definedName name="EVSALES93">#REF!</definedName>
    <definedName name="EVSALES94">#REF!</definedName>
    <definedName name="EVSALES95">#REF!</definedName>
    <definedName name="EVSALES96">#REF!</definedName>
    <definedName name="EVSALES97">#REF!</definedName>
    <definedName name="EVSALES98">#REF!</definedName>
    <definedName name="EVSALES99">#REF!</definedName>
    <definedName name="EX">[77]FINANCIALS!$M$2</definedName>
    <definedName name="ExceptionalLoss">[38]Assumptions!$E$142:$P$147</definedName>
    <definedName name="ExceptionalProfit">[38]Assumptions!$E$151:$P$156</definedName>
    <definedName name="ExceptionalProvisionsNet">[38]Assumptions!$E$196:$P$201</definedName>
    <definedName name="Exceptionals">[30]Figures!#REF!</definedName>
    <definedName name="Excess_Cash_Flow">#REF!</definedName>
    <definedName name="exchange_rate">[78]Pre_Mplan!$F$3</definedName>
    <definedName name="ExchangeRate">#REF!</definedName>
    <definedName name="exit">'[79]IRR '!#REF!</definedName>
    <definedName name="EXIT_MULT">#REF!</definedName>
    <definedName name="EXIT_YEAR">[80]IRR_original!#REF!</definedName>
    <definedName name="EXITM">#REF!</definedName>
    <definedName name="ExitMultiple">#REF!</definedName>
    <definedName name="ExitYear">#REF!</definedName>
    <definedName name="ExitYr">#REF!</definedName>
    <definedName name="export">[17]TEMPLATE!$B$5:$Q$12</definedName>
    <definedName name="export1">[17]DATAPAGE!$P$5:$S$8</definedName>
    <definedName name="export2">[17]DATAPAGE!$Y$5:$Y$8</definedName>
    <definedName name="export3">[17]DATAPAGE!$AA$5:$AA$8</definedName>
    <definedName name="Extendend_Securities_Information">#REF!</definedName>
    <definedName name="F_Balance_Sheet">[43]Financials!$A$239:$P$292</definedName>
    <definedName name="F_Cash_Flow">[43]Financials!$A$183:$P$238</definedName>
    <definedName name="F_Outline">[43]Financials!$A$1:$P$51</definedName>
    <definedName name="F_Profit_Loss">[43]Financials!$A$130:$P$182</definedName>
    <definedName name="F_Summary">[43]Financials!$A$52:$P$129</definedName>
    <definedName name="F_Tax">[43]Financials!$A$293:$P$315</definedName>
    <definedName name="factor">#REF!</definedName>
    <definedName name="FamilyDIVI">#REF!</definedName>
    <definedName name="FamilySTEPUP">#REF!</definedName>
    <definedName name="FCC">#REF!</definedName>
    <definedName name="fcf_unlev_terminal1">[47]Bank_Model!#REF!</definedName>
    <definedName name="fcf_unlev_terminal2">[47]Bank_Model!#REF!</definedName>
    <definedName name="fcf_unlev_terminal3">[47]Bank_Model!#REF!</definedName>
    <definedName name="fcf_unlev_terminal4">[47]Bank_Model!#REF!</definedName>
    <definedName name="fcf_unlev_terminal5">[47]Bank_Model!#REF!</definedName>
    <definedName name="fcf_unlev10">[47]Bank_Model!#REF!</definedName>
    <definedName name="fcf_unlev5">[47]Bank_Model!#REF!</definedName>
    <definedName name="FCF00">'[16]LRP&amp;L'!#REF!</definedName>
    <definedName name="FFDLLR90">#REF!</definedName>
    <definedName name="FFDLLR91">#REF!</definedName>
    <definedName name="FFDLLR92">#REF!</definedName>
    <definedName name="FFDLLR93">#REF!</definedName>
    <definedName name="FFDLLR94">#REF!</definedName>
    <definedName name="FFDLLR95">#REF!</definedName>
    <definedName name="FFDLLR96">#REF!</definedName>
    <definedName name="FFDLLR97">#REF!</definedName>
    <definedName name="fgmar00">#REF!</definedName>
    <definedName name="fgmar97">#REF!</definedName>
    <definedName name="fgmar98">#REF!</definedName>
    <definedName name="fgmar99">#REF!</definedName>
    <definedName name="FILE_TYPE">#REF!</definedName>
    <definedName name="FILL">[2]roysuna!#REF!</definedName>
    <definedName name="FIN">#REF!</definedName>
    <definedName name="Final_Pages">[71]!Final_Pages</definedName>
    <definedName name="Financial_covenants">[38]ratios!$B$1:$M$103</definedName>
    <definedName name="financial_data">#REF!</definedName>
    <definedName name="financial_data1">#REF!</definedName>
    <definedName name="Financials">#REF!</definedName>
    <definedName name="FINANCING_REQUIREMENT">'[9]D2 DCF'!#REF!</definedName>
    <definedName name="FINCriteriaType">1</definedName>
    <definedName name="FiReTurn96">#REF!</definedName>
    <definedName name="First_I">#REF!</definedName>
    <definedName name="fiscal_year">[47]Bank_Model!#REF!</definedName>
    <definedName name="fivea">#REF!:#REF!</definedName>
    <definedName name="Fix_cost">'[10]#REF'!$C$33</definedName>
    <definedName name="fix_rev">'[10]#REF'!$C$32</definedName>
    <definedName name="FLEX">[3]Financials!#REF!</definedName>
    <definedName name="FlGITurn97">#REF!</definedName>
    <definedName name="FlGITurn98">#REF!</definedName>
    <definedName name="FlGlTurn95">#REF!</definedName>
    <definedName name="FlGlTurn96">#REF!</definedName>
    <definedName name="FLOP">[4]Header!#REF!</definedName>
    <definedName name="FNCLSPRINT1">#REF!</definedName>
    <definedName name="FNCLSPRINT2">#REF!</definedName>
    <definedName name="ForecastYearEnd">[38]Assumptions!$D$10</definedName>
    <definedName name="Forex">'[10]#REF'!$D$23</definedName>
    <definedName name="Forex_differences">#REF!</definedName>
    <definedName name="FORKCG">#REF!</definedName>
    <definedName name="ForkFig">#REF!</definedName>
    <definedName name="ForkTitles">#REF!</definedName>
    <definedName name="Forxe">#REF!</definedName>
    <definedName name="fraJEDASCapE">#REF!</definedName>
    <definedName name="France">#REF!</definedName>
    <definedName name="France_w">#REF!</definedName>
    <definedName name="fraSTRIPESCapE">#REF!</definedName>
    <definedName name="Free_Cash_Flow">#N/A</definedName>
    <definedName name="frf">#REF!</definedName>
    <definedName name="FRF_EUR_98">[18]FX!#REF!</definedName>
    <definedName name="FRF_X">'[66]#REF'!$D$5</definedName>
    <definedName name="frmDeleteShareIdCapE">#REF!</definedName>
    <definedName name="frmDevelopersCapE">#REF!</definedName>
    <definedName name="frmSettingsCapE">#REF!</definedName>
    <definedName name="Frn">#REF!</definedName>
    <definedName name="Fuck">[81]MODEL!$B$2</definedName>
    <definedName name="FundLookup">#REF!</definedName>
    <definedName name="FundSelection">#REF!</definedName>
    <definedName name="FundsFromOperationsDebt">#REF!</definedName>
    <definedName name="FX">[72]TS!#REF!</definedName>
    <definedName name="FX_II">#REF!</definedName>
    <definedName name="FXEUR">#REF!</definedName>
    <definedName name="FXEuro">#REF!</definedName>
    <definedName name="FXs">#REF!</definedName>
    <definedName name="gbp">#REF!</definedName>
    <definedName name="GBP_EUR_98">[18]FX!#REF!</definedName>
    <definedName name="GBP_X">[82]EURO!#REF!</definedName>
    <definedName name="GDP">[17]ITALADV!$J$8:$V$8</definedName>
    <definedName name="gdp00">[17]ITALADV!$R$8</definedName>
    <definedName name="gdpgr00">[17]ITALADV!$R$9</definedName>
    <definedName name="gdpgr01">[17]ITALADV!$S$9</definedName>
    <definedName name="gdpgr02">[17]ITALADV!$T$9</definedName>
    <definedName name="gdpgr03">[17]ITALADV!$U$9</definedName>
    <definedName name="gdpgr96">[17]ITALADV!$N$9</definedName>
    <definedName name="gdpgr97">[17]ITALADV!$O$9</definedName>
    <definedName name="gdpgr98">[17]ITALADV!$P$9</definedName>
    <definedName name="gdpgr99">[17]ITALADV!$Q$9</definedName>
    <definedName name="Gearg95">#REF!</definedName>
    <definedName name="Gearg96">#REF!</definedName>
    <definedName name="GEARING00">#REF!</definedName>
    <definedName name="GEARING01">#REF!</definedName>
    <definedName name="GEARING02">#REF!</definedName>
    <definedName name="GEARING03">#REF!</definedName>
    <definedName name="GEARING87">#REF!</definedName>
    <definedName name="GEARING88">#REF!</definedName>
    <definedName name="GEARING89">#REF!</definedName>
    <definedName name="GEARING90">#REF!</definedName>
    <definedName name="GEARING91">#REF!</definedName>
    <definedName name="GEARING92">#REF!</definedName>
    <definedName name="GEARING93">#REF!</definedName>
    <definedName name="GEARING94">#REF!</definedName>
    <definedName name="GEARING95">#REF!</definedName>
    <definedName name="GEARING96">#REF!</definedName>
    <definedName name="GEARING97">#REF!</definedName>
    <definedName name="GEARING98">#REF!</definedName>
    <definedName name="GEARING99">#REF!</definedName>
    <definedName name="Germany">#REF!</definedName>
    <definedName name="Germany_w">#REF!</definedName>
    <definedName name="Gern">#REF!</definedName>
    <definedName name="GerTax">#REF!</definedName>
    <definedName name="get_scale_factor">#REF!</definedName>
    <definedName name="GetData">[28]!GetData</definedName>
    <definedName name="ggg">'[10]#REF'!$C$46</definedName>
    <definedName name="ggggg">'[10]#REF'!$D$17</definedName>
    <definedName name="gh" hidden="1">{#N/A,#N/A,FALSE,"CreditStat";#N/A,#N/A,FALSE,"SPbrkup";#N/A,#N/A,FALSE,"MerSPsyn";#N/A,#N/A,FALSE,"MerSPwKCsyn";#N/A,#N/A,FALSE,"MerSPwKCsyn (2)";#N/A,#N/A,FALSE,"CreditStat (2)"}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ass94">#REF!</definedName>
    <definedName name="glassmar00">#REF!</definedName>
    <definedName name="glassmar86">#REF!</definedName>
    <definedName name="glassmar87">#REF!</definedName>
    <definedName name="glassmar88">#REF!</definedName>
    <definedName name="glassmar89">#REF!</definedName>
    <definedName name="glassmar90">#REF!</definedName>
    <definedName name="glassmar91">#REF!</definedName>
    <definedName name="glassmar92">#REF!</definedName>
    <definedName name="glassmar93">#REF!</definedName>
    <definedName name="glassmar94">#REF!</definedName>
    <definedName name="glassmar95">#REF!</definedName>
    <definedName name="glassmar96">#REF!</definedName>
    <definedName name="glassmar97">#REF!</definedName>
    <definedName name="glassmar98">#REF!</definedName>
    <definedName name="glassmar99">#REF!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lobalAss">#REF!</definedName>
    <definedName name="Goodwill">[13]LBO!#REF!</definedName>
    <definedName name="Goodwill1998">#REF!</definedName>
    <definedName name="Goodwill1999">#REF!</definedName>
    <definedName name="Goodwill2000">#REF!</definedName>
    <definedName name="Goodwill2001">#REF!</definedName>
    <definedName name="GoodwillComputation">[38]Newco!$BE$266:$BT$272</definedName>
    <definedName name="Gov_Bond">'[10]#REF'!$D$8</definedName>
    <definedName name="gov_bond_fx">'[10]#REF'!$E$8</definedName>
    <definedName name="GraphComboRange">'[83]Historical Data'!#REF!</definedName>
    <definedName name="gro">[37]pellet!#REF!</definedName>
    <definedName name="Gross_Incremental_Connections">[46]Revenue!$D$11:$M$11</definedName>
    <definedName name="Gross_Premium__Non_Life">[14]independent!#REF!</definedName>
    <definedName name="Group_Titles">#REF!</definedName>
    <definedName name="GroupA_1">[84]Control_Sheet!$B$2:$B$5</definedName>
    <definedName name="GroupA_2">[84]Control_Sheet!$B$2:$B$10</definedName>
    <definedName name="GroupB_1">[84]Control_Sheet!$C$2:$C$3</definedName>
    <definedName name="GroupB_2">[84]Control_Sheet!$C$2:$C$4</definedName>
    <definedName name="GroupB_3">[84]Control_Sheet!$D$2:$D$3</definedName>
    <definedName name="GroupC">[84]Control_Sheet!$E$2:$E$12</definedName>
    <definedName name="GroupC_1">[84]Control_Sheet!$B$2:$B$12</definedName>
    <definedName name="GroupChoice">#REF!</definedName>
    <definedName name="Groupings">#REF!</definedName>
    <definedName name="GroupStart">#REF!</definedName>
    <definedName name="gsm_price_trend">#REF!</definedName>
    <definedName name="Guilders">#REF!</definedName>
    <definedName name="H_Y_debt">'[51]Bank loan model'!$C$19</definedName>
    <definedName name="Haddon">'[10]#REF'!$C$52</definedName>
    <definedName name="hallo_">#REF!</definedName>
    <definedName name="HEAD">#REF!</definedName>
    <definedName name="head1">#REF!</definedName>
    <definedName name="HELEOMRÅDE">#REF!</definedName>
    <definedName name="hghg">#REF!</definedName>
    <definedName name="hhhhhh">'[10]#REF'!$C$41</definedName>
    <definedName name="High">#REF!</definedName>
    <definedName name="Highlight">[40]MG100007!#REF!</definedName>
    <definedName name="Historical">[85]Historical!$C$45:$E$46,[85]Historical!$C$30:$E$37,[85]Historical!$C$24:$E$28,[85]Historical!$C$18:$E$20,[85]Historical!$C$16:$E$16,[85]Historical!$C$4:$E$6,[85]Historical!$C$8:$E$9,[85]Historical!$C$11:$E$12</definedName>
    <definedName name="HistoricalHomeCell">#REF!</definedName>
    <definedName name="HistoryEnd">#REF!</definedName>
    <definedName name="HistoryStart">#REF!</definedName>
    <definedName name="Hokkaido">'[10]#REF'!$C$50</definedName>
    <definedName name="Hokuriku">'[10]#REF'!$C$48</definedName>
    <definedName name="HoldLevel">#REF!</definedName>
    <definedName name="huf">#REF!</definedName>
    <definedName name="HunTax">#REF!</definedName>
    <definedName name="HY_cash_int_rate">#REF!</definedName>
    <definedName name="HY_int_rate">#REF!</definedName>
    <definedName name="I_cell_density_urban">'[86]Current Inputs'!$E$447:$P$447</definedName>
    <definedName name="I_city_number">'[62]Current Inputs'!$E$433:$P$433</definedName>
    <definedName name="I_holding_time_seg1">'[62]Current Inputs'!$E$229:$P$229</definedName>
    <definedName name="I_holding_time_seg2">'[62]Current Inputs'!$E$230:$P$230</definedName>
    <definedName name="I_holding_time_seg3">'[62]Current Inputs'!$E$231:$P$231</definedName>
    <definedName name="I_holding_time_seg4">'[62]Current Inputs'!$E$232:$P$232</definedName>
    <definedName name="I_holding_time_seg5">'[62]Current Inputs'!$E$234:$P$234</definedName>
    <definedName name="I_holding_time_seg6">'[62]Current Inputs'!$E$235:$P$235</definedName>
    <definedName name="I_holding_time_seg7">'[62]Current Inputs'!$E$236:$P$236</definedName>
    <definedName name="i_mins_seg1">'[62]Current Inputs'!$E$190:$P$190</definedName>
    <definedName name="i_mins_seg2">'[62]Current Inputs'!$E$192:$P$192</definedName>
    <definedName name="i_mins_seg3">'[62]Current Inputs'!$E$194:$P$194</definedName>
    <definedName name="i_mins_seg4">'[62]Current Inputs'!$E$196:$P$196</definedName>
    <definedName name="i_mins_seg5">'[62]Current Inputs'!$E$200:$P$200</definedName>
    <definedName name="i_mins_seg6">'[62]Current Inputs'!$E$202:$P$202</definedName>
    <definedName name="i_mins_seg7">'[62]Current Inputs'!$E$204:$P$204</definedName>
    <definedName name="i_public_coverage_rollout">#REF!</definedName>
    <definedName name="I_reuse_factor">'[86]Current Inputs'!$E$405:$P$405</definedName>
    <definedName name="I_spectrum">'[86]Current Inputs'!$E$404:$P$404</definedName>
    <definedName name="I_urban_loading">'[86]Current Inputs'!$E$448:$P$448</definedName>
    <definedName name="IC.ADP0">[48]WACC!$A$1</definedName>
    <definedName name="IC.ADP1">[48]WACC!$A$1</definedName>
    <definedName name="IC.Aggregate0">[48]WACC!$A$1</definedName>
    <definedName name="IC.Aggregate1">[48]WACC!$A$1</definedName>
    <definedName name="IC.Bonds0">[48]WACC!$A$1</definedName>
    <definedName name="IC.Bonds1">[48]WACC!$A$1</definedName>
    <definedName name="IC.Compustat1">[48]WACC!$A$1</definedName>
    <definedName name="IC.IBESD0">[48]WACC!$A$1</definedName>
    <definedName name="IC.IBESD1">[48]WACC!$A$1</definedName>
    <definedName name="IC.ILX0">[48]WACC!$A$1</definedName>
    <definedName name="IC.ILX1">[48]WACC!$A$1</definedName>
    <definedName name="IC.LOB0">[48]WACC!$A$1</definedName>
    <definedName name="IC.LOB1">[48]WACC!$A$1</definedName>
    <definedName name="IC.MerBonds0">[48]WACC!$A$1</definedName>
    <definedName name="IC.MerBonds1">[48]WACC!$A$1</definedName>
    <definedName name="IC.Notes0">[48]WACC!$A$1</definedName>
    <definedName name="IC.Notes1">[48]WACC!$A$1</definedName>
    <definedName name="IC.Price0">[48]WACC!$A$1</definedName>
    <definedName name="IC.Price1">[48]WACC!$A$1</definedName>
    <definedName name="IC.ResAnnual0">[48]WACC!$A$1</definedName>
    <definedName name="IC.ResAnnual1">[48]WACC!$A$1</definedName>
    <definedName name="IC.Research0">[48]WACC!$A$1</definedName>
    <definedName name="IC.Research1">[48]WACC!$A$1</definedName>
    <definedName name="IC.RTNews0">[48]WACC!$A$1</definedName>
    <definedName name="IC.RTNews1">[48]WACC!$A$1</definedName>
    <definedName name="IC.Stocks0">[48]WACC!$A$1</definedName>
    <definedName name="IC.Stocks1">[48]WACC!$A$1</definedName>
    <definedName name="IC.Telerate0">[48]WACC!$A$1</definedName>
    <definedName name="IC.Telerate1">[48]WACC!$A$1</definedName>
    <definedName name="IC.Utility0">[48]WACC!$A$1</definedName>
    <definedName name="IC.Utility1">[48]WACC!$A$1</definedName>
    <definedName name="IC.WrldScope0">[48]WACC!$A$1</definedName>
    <definedName name="IC.WrldScope1">[48]WACC!$A$1</definedName>
    <definedName name="ICALC">#REF!</definedName>
    <definedName name="ICP">#REF!</definedName>
    <definedName name="inc">[37]pellet!#REF!</definedName>
    <definedName name="Inc_statement">#REF!</definedName>
    <definedName name="InCATurn95">#REF!</definedName>
    <definedName name="InCATurn96">#REF!</definedName>
    <definedName name="InCATurn97">#REF!</definedName>
    <definedName name="INCBA">#REF!</definedName>
    <definedName name="INCOME">#REF!</definedName>
    <definedName name="Incr_customer_advance">#REF!</definedName>
    <definedName name="Incr_inventories">#REF!</definedName>
    <definedName name="Incr_payables_creditors">#REF!</definedName>
    <definedName name="Incr_receivables_debtors">#REF!</definedName>
    <definedName name="increase">[8]Opex!#REF!</definedName>
    <definedName name="Increase_in_number_of_staff">[8]Opex!#REF!</definedName>
    <definedName name="Increase_net_other_assets">#REF!</definedName>
    <definedName name="INCREMENTAL">#REF!</definedName>
    <definedName name="incremental_add_subs">#REF!</definedName>
    <definedName name="incremental_Billing_upgrades">#REF!</definedName>
    <definedName name="incremental_bs">#REF!</definedName>
    <definedName name="incremental_BSCs">#REF!</definedName>
    <definedName name="Incremental_Subs">#REF!</definedName>
    <definedName name="incremental_switch_upgrades">#REF!</definedName>
    <definedName name="incremental_switrch_upgrades">#REF!</definedName>
    <definedName name="incremental_upgrades">#REF!</definedName>
    <definedName name="Index">[59]TEARSHT!$AB$4</definedName>
    <definedName name="Indian_Inflation_Rate">'[46]Funds and Valuation'!$E$8:$N$8</definedName>
    <definedName name="Inefficient_cash">#REF!</definedName>
    <definedName name="infl">[87]Input!$A$164:$IV$164</definedName>
    <definedName name="inflation">#REF!</definedName>
    <definedName name="initial_base_stations">#REF!</definedName>
    <definedName name="initial_bill_capacity">#REF!</definedName>
    <definedName name="initial_BSCs">#REF!</definedName>
    <definedName name="initial_bss_capacity">#REF!</definedName>
    <definedName name="initial_sw_capacity">#REF!</definedName>
    <definedName name="initial_trx_installed">#REF!</definedName>
    <definedName name="initial_trx_per_bs">#REF!</definedName>
    <definedName name="Input">[40]MG100007!#REF!</definedName>
    <definedName name="input_data">#REF!</definedName>
    <definedName name="Input_Link">[40]MG100007!#REF!</definedName>
    <definedName name="InputMethod">[88]!InputMethod</definedName>
    <definedName name="InReTurn95">#REF!</definedName>
    <definedName name="InReTurn96">#REF!</definedName>
    <definedName name="InsnTurn96">#REF!</definedName>
    <definedName name="int">#REF!</definedName>
    <definedName name="int_ic_percent">[8]Opex!#REF!</definedName>
    <definedName name="int_pensions">[89]Input!$C$7</definedName>
    <definedName name="INTCOVER00">#REF!</definedName>
    <definedName name="INTCOVER01">#REF!</definedName>
    <definedName name="INTCOVER87">#REF!</definedName>
    <definedName name="INTCOVER88">#REF!</definedName>
    <definedName name="INTCOVER89">#REF!</definedName>
    <definedName name="INTCOVER90">#REF!</definedName>
    <definedName name="INTCOVER91">#REF!</definedName>
    <definedName name="INTCOVER92">#REF!</definedName>
    <definedName name="INTCOVER93">#REF!</definedName>
    <definedName name="INTCOVER94">#REF!</definedName>
    <definedName name="INTCOVER95">#REF!</definedName>
    <definedName name="INTCOVER96">#REF!</definedName>
    <definedName name="INTCOVER97">#REF!</definedName>
    <definedName name="INTCOVER98">#REF!</definedName>
    <definedName name="INTCOVER99">#REF!</definedName>
    <definedName name="Interest_expense">#REF!</definedName>
    <definedName name="Interest_income">#REF!</definedName>
    <definedName name="Interest_on_convertibles___options">#REF!</definedName>
    <definedName name="interest_rate_on_cash">#REF!</definedName>
    <definedName name="INTEREST87">#REF!</definedName>
    <definedName name="INTEREST88">#REF!</definedName>
    <definedName name="INTEREST89">#REF!</definedName>
    <definedName name="INTEREST90">#REF!</definedName>
    <definedName name="INTEREST91">#REF!</definedName>
    <definedName name="INTEREST92">#REF!</definedName>
    <definedName name="INTEREST93">#REF!</definedName>
    <definedName name="INTEREST94">#REF!</definedName>
    <definedName name="INTEREST95">#REF!</definedName>
    <definedName name="INTEREST96">#REF!</definedName>
    <definedName name="INTEREST97">#REF!</definedName>
    <definedName name="INTEREST98">#REF!</definedName>
    <definedName name="InterestAcquisitions">#REF!</definedName>
    <definedName name="InterestOffset">#REF!</definedName>
    <definedName name="InterestOffset2">#REF!</definedName>
    <definedName name="InterestOrigin">#REF!</definedName>
    <definedName name="Inv">#REF!</definedName>
    <definedName name="Inventories">#REF!</definedName>
    <definedName name="Invested_Proceeds">[90]Assumptions!$P$12</definedName>
    <definedName name="Investment">#REF!</definedName>
    <definedName name="Investment_in_fixed_assets">#REF!</definedName>
    <definedName name="INVSATS">#REF!,#REF!,#REF!,#REF!,#REF!</definedName>
    <definedName name="IPASTEOrigin">#REF!</definedName>
    <definedName name="irap">#N/A</definedName>
    <definedName name="irpeg">#N/A</definedName>
    <definedName name="irpeg_b">#N/A</definedName>
    <definedName name="irpeg_rate">#REF!</definedName>
    <definedName name="irr">#REF!</definedName>
    <definedName name="IRRR">{"Price","lcii","TS13","D","0","0","H"}</definedName>
    <definedName name="IRRRange">#REF!</definedName>
    <definedName name="IRRRange_2">#REF!</definedName>
    <definedName name="IRRRz">{"Price","lcii","TS13","D","0","0","H"}</definedName>
    <definedName name="IRRs">#REF!</definedName>
    <definedName name="IT">[53]Salaries!$C$9</definedName>
    <definedName name="Italy">#REF!</definedName>
    <definedName name="Italy_w">#REF!</definedName>
    <definedName name="Italyn">#REF!</definedName>
    <definedName name="ItaTax">#REF!</definedName>
    <definedName name="itl">#REF!</definedName>
    <definedName name="ITL_X">[17]EURO!$D$5</definedName>
    <definedName name="ITLBLN_X">[17]EURO!$D$6</definedName>
    <definedName name="itlpta">[17]TELE5!#REF!</definedName>
    <definedName name="ITLPTARATE_X">[17]EURO!$D$10</definedName>
    <definedName name="ITLTRL_X">[17]EURO!$D$7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h" hidden="1">{#N/A,#N/A,FALSE,"CreditStat";#N/A,#N/A,FALSE,"SPbrkup";#N/A,#N/A,FALSE,"MerSPsyn";#N/A,#N/A,FALSE,"MerSPwKCsyn";#N/A,#N/A,FALSE,"MerSPwKCsyn (2)";#N/A,#N/A,FALSE,"CreditStat (2)"}</definedName>
    <definedName name="jjjj">'[10]#REF'!$G$29</definedName>
    <definedName name="jour1">'[91]1997'!#REF!</definedName>
    <definedName name="jour2">'[91]1997'!#REF!</definedName>
    <definedName name="Junk_yr_10">'[51]Bank loan model'!$O$38</definedName>
    <definedName name="k">#N/A</definedName>
    <definedName name="Kansai">'[10]#REF'!$C$43</definedName>
    <definedName name="Ke">#REF!</definedName>
    <definedName name="kirchmedia">[17]CHARTS!$E$11</definedName>
    <definedName name="kjhjklhjkl">[0]!kjhjklhjkl</definedName>
    <definedName name="kjhkjh" hidden="1">{#N/A,#N/A,FALSE,"ORIX CSC"}</definedName>
    <definedName name="kk">'[10]#REF'!$G$25</definedName>
    <definedName name="Kyushu">'[10]#REF'!$C$45</definedName>
    <definedName name="l">[0]!l</definedName>
    <definedName name="LABEL">[3]Financials!#REF!</definedName>
    <definedName name="LatinN">#REF!</definedName>
    <definedName name="lblBusyCapE">#REF!</definedName>
    <definedName name="lblDeleteShareIdCapE">#REF!</definedName>
    <definedName name="lblDSNCapE">#REF!</definedName>
    <definedName name="lblFreeCapE">#REF!</definedName>
    <definedName name="lblGeneralUseCapE">#REF!</definedName>
    <definedName name="lblLoginCapE">#REF!</definedName>
    <definedName name="lblMthProcCapE">#REF!</definedName>
    <definedName name="lblPasswordCapE">#REF!</definedName>
    <definedName name="lblQuikCodeCapE">#REF!</definedName>
    <definedName name="lblSelectedCompanyCapE">#REF!</definedName>
    <definedName name="lblTotalCapE">#REF!</definedName>
    <definedName name="LBOHighFV">#REF!</definedName>
    <definedName name="LBOInputStart">#REF!</definedName>
    <definedName name="LBOLowFV">#REF!</definedName>
    <definedName name="lcal_ic_percent">[8]Opex!#REF!</definedName>
    <definedName name="LCCY_Find">[17]EURO!$B$80:$B$95</definedName>
    <definedName name="Leased_line">[8]Opex!#REF!</definedName>
    <definedName name="lgnd_txt">#REF!</definedName>
    <definedName name="Liberty_switch">#REF!</definedName>
    <definedName name="Licence_fees_per_av_sub">[8]Opex!#REF!</definedName>
    <definedName name="lignes">#REF!,#REF!,#REF!,#REF!,#REF!,#REF!,#REF!,#REF!,#REF!,#REF!,#REF!,#REF!,#REF!,#REF!</definedName>
    <definedName name="limcount" hidden="1">1</definedName>
    <definedName name="Limits">#REF!</definedName>
    <definedName name="LINKS">#REF!</definedName>
    <definedName name="LINKSa">#REF!</definedName>
    <definedName name="LIRA_EUR_98">[18]FX!#REF!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lll">'[10]#REF'!$D$4</definedName>
    <definedName name="Long_term_debt">#REF!</definedName>
    <definedName name="Low">#REF!</definedName>
    <definedName name="loyer98">'[92]Comp P&amp;L'!#REF!</definedName>
    <definedName name="loyer99">'[92]Comp P&amp;L'!#REF!</definedName>
    <definedName name="loyerE98">'[92]Comp P&amp;L'!#REF!</definedName>
    <definedName name="loyerE99">'[92]Comp P&amp;L'!#REF!</definedName>
    <definedName name="loyerH98">'[92]Comp P&amp;L'!#REF!</definedName>
    <definedName name="loyerH99">'[92]Comp P&amp;L'!#REF!</definedName>
    <definedName name="LT_int_bearing_assets">#REF!</definedName>
    <definedName name="LTGR_DigitalNetw">#REF!</definedName>
    <definedName name="LTGR_Licenses">#REF!</definedName>
    <definedName name="LTGR_MainstreamCE">#REF!</definedName>
    <definedName name="LTGR_Medical_ML">#REF!</definedName>
    <definedName name="LTGR_MedicalSystems2">#REF!</definedName>
    <definedName name="LTGR_PCC">#REF!</definedName>
    <definedName name="LTgrowth">#REF!</definedName>
    <definedName name="LTKKROE">#REF!</definedName>
    <definedName name="LTM">[60]Controls!$C$23</definedName>
    <definedName name="LTROE">#REF!</definedName>
    <definedName name="M.andel">[25]Database!#REF!</definedName>
    <definedName name="M.AndelAbs.">[25]Database!#REF!</definedName>
    <definedName name="M_Circ">#REF!</definedName>
    <definedName name="M_CompanyType">#REF!</definedName>
    <definedName name="M_FiscalMonth">#REF!</definedName>
    <definedName name="M_FiscYear">#REF!</definedName>
    <definedName name="M_ForcYears">#REF!</definedName>
    <definedName name="M_FYMatch">#REF!</definedName>
    <definedName name="M_Historical">#REF!</definedName>
    <definedName name="M_InterestCalc">#REF!</definedName>
    <definedName name="M_LQDay">#REF!</definedName>
    <definedName name="M_LQMonth">#REF!</definedName>
    <definedName name="ma">[0]!ma</definedName>
    <definedName name="mACROS.Info">[0]!mACROS.Info</definedName>
    <definedName name="main">[13]HighYield!$B$1:$R$234</definedName>
    <definedName name="Main_ConvR_FileMode">[17]EURO!$G$6</definedName>
    <definedName name="Main_Toolbar">[17]EURO!$G$5</definedName>
    <definedName name="Måna">#REF!</definedName>
    <definedName name="ManagementEBIT">'[41]LBO Model'!#REF!</definedName>
    <definedName name="ManagementRevenues">'[41]LBO Model'!#REF!</definedName>
    <definedName name="manager">[53]Salaries!$C$8</definedName>
    <definedName name="Market_Premium">'[10]#REF'!$D$17</definedName>
    <definedName name="MarketCap">[13]Wacc!$K$1:$K$65536</definedName>
    <definedName name="Marketing___Admin._costs">#REF!</definedName>
    <definedName name="marketing_exp_percent">[8]Opex!#REF!</definedName>
    <definedName name="marketing_expense">[8]Opex!#REF!</definedName>
    <definedName name="mas">[37]pellet!#REF!</definedName>
    <definedName name="mathsiadfd">[0]!mathsiadfd</definedName>
    <definedName name="max_lines_in_phase">'[36]Capital Expenditure'!#REF!</definedName>
    <definedName name="MAX_Y2">#REF!</definedName>
    <definedName name="mba">[37]pellet!#REF!</definedName>
    <definedName name="MC" hidden="1">{"Purchase 100 Cash",#N/A,FALSE,"Deal 1";#N/A,#N/A,FALSE,"Deal 1b"}</definedName>
    <definedName name="mca">[37]pellet!#REF!</definedName>
    <definedName name="Mcap1">#REF!</definedName>
    <definedName name="Mcap2">#REF!</definedName>
    <definedName name="mcs03g.ReqArray">{"Price","ESS","TS132","D","35166","35166","H"}</definedName>
    <definedName name="mcs03g.ReqArrayz">{"Price","lcii","TS13","D","0","0","H"}</definedName>
    <definedName name="med_value">[17]CHARTS!$E$8</definedName>
    <definedName name="Mele">#REF!</definedName>
    <definedName name="Menu">[93]!Menu</definedName>
    <definedName name="Merrill_Lynch___Co.">#REF!</definedName>
    <definedName name="MerrillPrintIt" hidden="1">[55]!MerrillPrintIt</definedName>
    <definedName name="Method">#REF!</definedName>
    <definedName name="Mezz">#REF!</definedName>
    <definedName name="Mezz_cash_int_rate">#REF!</definedName>
    <definedName name="Mezzanine">'[51]Bank loan model'!$C$20</definedName>
    <definedName name="MezzIRR">#REF!</definedName>
    <definedName name="MezzProceeds">#REF!</definedName>
    <definedName name="MGMT_Equity">#REF!</definedName>
    <definedName name="Mgt">#REF!</definedName>
    <definedName name="MGTFig">#REF!</definedName>
    <definedName name="mid_year_cf">'[10]#REF'!$D$28</definedName>
    <definedName name="min">[37]pellet!#REF!</definedName>
    <definedName name="Miniere">[94]!Miniere</definedName>
    <definedName name="Minimum_Cash">'[72]Assump Group'!#REF!</definedName>
    <definedName name="MinorI">#REF!</definedName>
    <definedName name="Minority">#REF!</definedName>
    <definedName name="Minority_interests">#REF!</definedName>
    <definedName name="MinorityInterests">'[41]LBO Model'!#REF!</definedName>
    <definedName name="mkt_cap">[17]TEMPLATE!$B$11</definedName>
    <definedName name="mktvalue">[17]TEMPLATE!$G$47</definedName>
    <definedName name="mktvalueuro">'[17]DATA_PAGE (EURO)'!$N$7</definedName>
    <definedName name="MM_capital_percent">[8]Opex!#REF!</definedName>
    <definedName name="mob_cost">'[10]#REF'!$C$37</definedName>
    <definedName name="mob_rev">'[10]#REF'!$C$36</definedName>
    <definedName name="mobile_phone_sub">[8]Opex!#REF!</definedName>
    <definedName name="mobile_sub_per_sub">[8]Opex!#REF!</definedName>
    <definedName name="Model">#REF!</definedName>
    <definedName name="Model_5yr">[88]!Model_5yr</definedName>
    <definedName name="Model_currency">#REF!</definedName>
    <definedName name="Model2">#REF!</definedName>
    <definedName name="ModelType">[88]!ModelType</definedName>
    <definedName name="month">[47]Bank_Model!#REF!</definedName>
    <definedName name="Motor_vehicles">#REF!</definedName>
    <definedName name="MOut" hidden="1">{"CSC_1",#N/A,FALSE,"CSC Outputs";"CSC_2",#N/A,FALSE,"CSC Outputs"}</definedName>
    <definedName name="MP_Acq_Mth">#REF!</definedName>
    <definedName name="MP_Acquiror">#REF!</definedName>
    <definedName name="MP_Acuqiror_Name">#REF!</definedName>
    <definedName name="MP_FY1">#REF!</definedName>
    <definedName name="MP_FY2">#REF!</definedName>
    <definedName name="MP_Output_Currency">#REF!</definedName>
    <definedName name="MP_Tar_mth">#REF!</definedName>
    <definedName name="MP_Target">#REF!</definedName>
    <definedName name="MP_Target_name">#REF!</definedName>
    <definedName name="MPIncrement_Debt">#REF!</definedName>
    <definedName name="MPIncrement_Premia">#REF!</definedName>
    <definedName name="MPRange_Debt">#REF!</definedName>
    <definedName name="MPRange_Premia">#REF!</definedName>
    <definedName name="MPStart_Debt">#REF!</definedName>
    <definedName name="MPStart_Premia">#REF!</definedName>
    <definedName name="msgBytesCapE">#REF!</definedName>
    <definedName name="msgCantDelPrimaryCapE">#REF!</definedName>
    <definedName name="msgCodeNotInCapE">#REF!</definedName>
    <definedName name="msgCodeRequiredCapE">#REF!</definedName>
    <definedName name="msgCompanyNotInListCapE">#REF!</definedName>
    <definedName name="msgConsolEstCapE">#REF!</definedName>
    <definedName name="msgCreateInDBCapE">#REF!</definedName>
    <definedName name="msgDBUnableDeleteCapE">#REF!</definedName>
    <definedName name="msgDSNRequiredCapE">#REF!</definedName>
    <definedName name="msgFieldsMissCapE">#REF!</definedName>
    <definedName name="msgInterimTitleCapE">#REF!</definedName>
    <definedName name="msgInvestTitleCapE">#REF!</definedName>
    <definedName name="msgLastUpdateCapE">#REF!</definedName>
    <definedName name="msgLessCurYearCapE">#REF!</definedName>
    <definedName name="msgLoginRequiredCapE">#REF!</definedName>
    <definedName name="msgLRYLessThanDbCapE">#REF!</definedName>
    <definedName name="msgLRYMoreThanOneCapE">#REF!</definedName>
    <definedName name="msgNoRecordsCapE">#REF!</definedName>
    <definedName name="msgNotAuthorizedCapE">#REF!</definedName>
    <definedName name="msgNotAuthToDeleteCapE">#REF!</definedName>
    <definedName name="msgNotPresentCapE">#REF!</definedName>
    <definedName name="msgNotSheetCapE">#REF!</definedName>
    <definedName name="msgNotWorkbookCap">#REF!</definedName>
    <definedName name="msgNotWorkbookCapE">#REF!</definedName>
    <definedName name="msgParentEstCapE">#REF!</definedName>
    <definedName name="msgPasswordRequiredCapE">#REF!</definedName>
    <definedName name="msgPresentCapE">#REF!</definedName>
    <definedName name="msgPrimaryIdNotFoundCapE">#REF!</definedName>
    <definedName name="msgRateChangeCapE">#REF!</definedName>
    <definedName name="msgReallyRollOverCalEPSCapE">#REF!</definedName>
    <definedName name="msgReallyUpdateCapE">#REF!</definedName>
    <definedName name="msgRICNotPrimaryCapE">#REF!</definedName>
    <definedName name="msgSelNotValidCapE">#REF!</definedName>
    <definedName name="msgShareIdColNotFoundCapE">#REF!</definedName>
    <definedName name="msgShareIdReqCapE">#REF!</definedName>
    <definedName name="msgShareTypeDeletedCapE">#REF!</definedName>
    <definedName name="msgShareTypeNotFoundCapE">#REF!</definedName>
    <definedName name="msgUnableUpdForecastCapE">#REF!</definedName>
    <definedName name="msgUnableUpdInvestCapE">#REF!</definedName>
    <definedName name="msgUnableUpdMSRCompCapE">#REF!</definedName>
    <definedName name="msgUnableUpdMSRDataCapE">#REF!</definedName>
    <definedName name="msgUpdateCompleteCapE">#REF!</definedName>
    <definedName name="msgUpdateTORESCapE">#REF!</definedName>
    <definedName name="msgWrongLabelCapE">#REF!</definedName>
    <definedName name="Mult">#REF!</definedName>
    <definedName name="mult_sen">[47]Bank_Model!#REF!</definedName>
    <definedName name="Multiple">#REF!</definedName>
    <definedName name="MULTIPLE1">[3]Financials!#REF!</definedName>
    <definedName name="MULTIPLE2">[3]Financials!#REF!</definedName>
    <definedName name="MULTIPLE3">[3]Financials!#REF!</definedName>
    <definedName name="MULTS_SWS">#REF!,#REF!,#REF!,#REF!,#REF!,#REF!,#REF!,#REF!,#REF!,#REF!</definedName>
    <definedName name="MusicMarket">[21]Financials!$D$132:$Q$132</definedName>
    <definedName name="mv">[16]Header!$D$5</definedName>
    <definedName name="myDialog">"dial"</definedName>
    <definedName name="NA">"NA "</definedName>
    <definedName name="NAN">#REF!</definedName>
    <definedName name="national_ic_percent">[8]Opex!#REF!</definedName>
    <definedName name="NBMULT">#REF!</definedName>
    <definedName name="Nbr_of_employees__avg">#REF!</definedName>
    <definedName name="Nbr_of_employees__Y_E">#REF!</definedName>
    <definedName name="Nbr_of_employees_comp_units_Y_E">#REF!</definedName>
    <definedName name="NCI00">#REF!</definedName>
    <definedName name="ND00">'[17]TEMPLATE EURO'!$H$107</definedName>
    <definedName name="NDLit03">[17]MODEL!$S$492</definedName>
    <definedName name="NDLit04">[17]MODEL!$T$492</definedName>
    <definedName name="NET">[4]Header!#REF!</definedName>
    <definedName name="NET_DEBT">[81]SUMMARY!#REF!</definedName>
    <definedName name="Net_Lit03">[17]MODEL!$S$403</definedName>
    <definedName name="Net_non_recurring_items">#REF!</definedName>
    <definedName name="Net00">[17]TEMPLATE!$F$12</definedName>
    <definedName name="NetCash">#REF!</definedName>
    <definedName name="netcash99">#REF!</definedName>
    <definedName name="NetCashRange">#REF!</definedName>
    <definedName name="netdebt">#REF!</definedName>
    <definedName name="Netdebt95">#REF!</definedName>
    <definedName name="Netdebt96">#REF!</definedName>
    <definedName name="Netdebt97">#REF!</definedName>
    <definedName name="Netdebt98">#REF!</definedName>
    <definedName name="Netdebt99">#REF!</definedName>
    <definedName name="NetDebtPerShare">[30]projections!#REF!</definedName>
    <definedName name="NetExEqtyCons1997">[17]Multiples!$AW$13</definedName>
    <definedName name="NetExEqtyCons1998">[17]Multiples!$AX$13</definedName>
    <definedName name="NetExEqtyCons1999">[17]Multiples!$AY$13</definedName>
    <definedName name="NetExEqtyCons2000">[17]Multiples!$AZ$13</definedName>
    <definedName name="NetExEqtyCons2001">[17]Multiples!$BA$13</definedName>
    <definedName name="NetIncome_Lit03">#REF!</definedName>
    <definedName name="NetIncome01">#REF!</definedName>
    <definedName name="NetIncome02">#REF!</definedName>
    <definedName name="NetIncome1997">[21]Template!$N$69</definedName>
    <definedName name="NetIncome1998">[21]Template!$O$69</definedName>
    <definedName name="NetIncome1999">[21]Template!$P$69</definedName>
    <definedName name="NetIncome2000">[21]Template!$Q$69</definedName>
    <definedName name="NetIncome2001">[21]Template!$R$69</definedName>
    <definedName name="NetIncome96">'[17]TEMPLATE LIT'!$D$64</definedName>
    <definedName name="NetIncomeExEqtyAssets1997">[21]Template!$N$73</definedName>
    <definedName name="NetIncomeExEqtyAssets1998">[21]Template!$O$73</definedName>
    <definedName name="NetIncomeExEqtyAssets1999">[21]Template!$P$73</definedName>
    <definedName name="NetIncomeExEqtyAssets2000">[21]Template!$Q$73</definedName>
    <definedName name="NetIncomeExEqtyAssets2001">[21]Template!$R$73</definedName>
    <definedName name="NetLit03">[17]MODEL!$S$403</definedName>
    <definedName name="NetLit04">[17]MODEL!$T$403</definedName>
    <definedName name="Netprof95">#REF!</definedName>
    <definedName name="Netprof96">#REF!</definedName>
    <definedName name="Netprof97">#REF!</definedName>
    <definedName name="Netprof98">#REF!</definedName>
    <definedName name="NettType">[25]Database!#REF!</definedName>
    <definedName name="NettTypeAbs">[25]Database!#REF!</definedName>
    <definedName name="network_bhe">#REF!</definedName>
    <definedName name="Network_CAPEX">#REF!</definedName>
    <definedName name="NeverShow">[13]Controls!$R$10</definedName>
    <definedName name="new_base_cap">#REF!</definedName>
    <definedName name="new_bh_traffic">#REF!</definedName>
    <definedName name="new_equity_percentage">'[36]Funds and Valuation'!#REF!</definedName>
    <definedName name="new_exit_year">'[95]IRR '!#REF!</definedName>
    <definedName name="NewDAta">#REF!</definedName>
    <definedName name="newe">'[96]IRR '!#REF!</definedName>
    <definedName name="NewHYAmount">'[41]LBO Model'!#REF!</definedName>
    <definedName name="NewHYIssue">'[41]LBO Model'!#REF!</definedName>
    <definedName name="NewHYYear">'[41]LBO Model'!#REF!</definedName>
    <definedName name="NewPrint">[88]!NewPrint</definedName>
    <definedName name="NewRange" hidden="1">[55]!NewRange</definedName>
    <definedName name="NEXT">#REF!</definedName>
    <definedName name="ni_terminal">[47]Bank_Model!#REF!</definedName>
    <definedName name="NIDividendsUnconsSubs">[38]Assumptions!$E$160:$P$165</definedName>
    <definedName name="NKFOwner">#REF!</definedName>
    <definedName name="NKFPrice">#REF!</definedName>
    <definedName name="NLGtoUSD">#REF!</definedName>
    <definedName name="NM">"NM  "</definedName>
    <definedName name="NO_SHARES">#REF!</definedName>
    <definedName name="nok">#REF!</definedName>
    <definedName name="Non_recurring_costs">#REF!</definedName>
    <definedName name="Non_recurring_income">#REF!</definedName>
    <definedName name="NonCashInterestRate">'[41]LBO Model'!#REF!</definedName>
    <definedName name="NonEuro_LTpremia">#REF!</definedName>
    <definedName name="NonRecurringProfitA">[38]Assumptions1!$D$160:$O$165</definedName>
    <definedName name="NonRecurringProfitD">[38]Assumptions1!$D$111:$O$116</definedName>
    <definedName name="NonRecurringProfitP">[38]Assumptions1!$D$61:$O$66</definedName>
    <definedName name="NonTVRev96">'[17]TEMPLATE LIT'!$D$24</definedName>
    <definedName name="NonTVRev97">'[17]TEMPLATE LIT'!$E$24</definedName>
    <definedName name="NonTVRev98">'[17]TEMPLATE LIT'!$F$24</definedName>
    <definedName name="North_America">#REF!</definedName>
    <definedName name="North_America_w">#REF!</definedName>
    <definedName name="Noshares">#REF!</definedName>
    <definedName name="Noshares95">#REF!</definedName>
    <definedName name="Noshares96">#REF!</definedName>
    <definedName name="Noshares97">#REF!</definedName>
    <definedName name="Noshares98">#REF!</definedName>
    <definedName name="note1">#REF!</definedName>
    <definedName name="note10">#REF!</definedName>
    <definedName name="note11">#REF!</definedName>
    <definedName name="note12">#REF!</definedName>
    <definedName name="note13">#REF!</definedName>
    <definedName name="note14">#REF!</definedName>
    <definedName name="note15">#REF!</definedName>
    <definedName name="note16">#REF!</definedName>
    <definedName name="note17">#REF!</definedName>
    <definedName name="note18a">#REF!</definedName>
    <definedName name="note18b">#REF!</definedName>
    <definedName name="note18c">#REF!</definedName>
    <definedName name="note18d">#REF!</definedName>
    <definedName name="note18e">#REF!</definedName>
    <definedName name="note18f">#REF!</definedName>
    <definedName name="note19">#REF!</definedName>
    <definedName name="note2">#REF!</definedName>
    <definedName name="note20">#REF!</definedName>
    <definedName name="note21">#REF!</definedName>
    <definedName name="note22">#REF!</definedName>
    <definedName name="note23">#REF!</definedName>
    <definedName name="note24a">#REF!</definedName>
    <definedName name="note24b">#REF!</definedName>
    <definedName name="note24c">#REF!</definedName>
    <definedName name="note24d">#REF!</definedName>
    <definedName name="note24e">#REF!</definedName>
    <definedName name="note24f">#REF!</definedName>
    <definedName name="note24g">#REF!</definedName>
    <definedName name="note24h">#REF!</definedName>
    <definedName name="note24i">#REF!</definedName>
    <definedName name="note25">#REF!</definedName>
    <definedName name="note26">#REF!</definedName>
    <definedName name="note27">#REF!</definedName>
    <definedName name="note28">#REF!</definedName>
    <definedName name="note29">#REF!</definedName>
    <definedName name="note3">#REF!</definedName>
    <definedName name="note30">#REF!</definedName>
    <definedName name="note31">#REF!</definedName>
    <definedName name="note32">#REF!</definedName>
    <definedName name="note33">#REF!</definedName>
    <definedName name="note34">#REF!</definedName>
    <definedName name="note35">#REF!</definedName>
    <definedName name="note36">#REF!</definedName>
    <definedName name="note37">#REF!</definedName>
    <definedName name="note38">#REF!</definedName>
    <definedName name="note39">#REF!</definedName>
    <definedName name="note4">#REF!</definedName>
    <definedName name="note40">#REF!</definedName>
    <definedName name="note41">#REF!</definedName>
    <definedName name="note42">#REF!</definedName>
    <definedName name="note43">#REF!</definedName>
    <definedName name="note44">#REF!</definedName>
    <definedName name="note45">#REF!</definedName>
    <definedName name="note46">#REF!</definedName>
    <definedName name="note47">#REF!</definedName>
    <definedName name="note48">#REF!</definedName>
    <definedName name="note49">#REF!</definedName>
    <definedName name="note5">#REF!</definedName>
    <definedName name="note50">#REF!</definedName>
    <definedName name="note51">#REF!</definedName>
    <definedName name="note52">#REF!</definedName>
    <definedName name="note53">#REF!</definedName>
    <definedName name="note54">#REF!</definedName>
    <definedName name="note55">#REF!</definedName>
    <definedName name="note56">#REF!</definedName>
    <definedName name="note57">#REF!</definedName>
    <definedName name="note58">#REF!</definedName>
    <definedName name="note6">#REF!</definedName>
    <definedName name="note7">#REF!</definedName>
    <definedName name="note8">#REF!</definedName>
    <definedName name="note9">#REF!</definedName>
    <definedName name="NotesBNewIssue">'[41]LBO Model'!#REF!</definedName>
    <definedName name="NotesNewIssue">'[41]LBO Model'!#REF!</definedName>
    <definedName name="Ntrial">#REF!</definedName>
    <definedName name="Number_of_Staff">[8]Opex!#REF!</definedName>
    <definedName name="NVPS96">#REF!</definedName>
    <definedName name="NVPS97">#REF!</definedName>
    <definedName name="NW_dep_rate">#REF!</definedName>
    <definedName name="NWC">#REF!</definedName>
    <definedName name="NWC_proj">#REF!</definedName>
    <definedName name="OCA">#REF!</definedName>
    <definedName name="OCL">#REF!</definedName>
    <definedName name="OfferPrice">#REF!</definedName>
    <definedName name="Office_CAPEX_per_employee">#REF!</definedName>
    <definedName name="office_exp_percent">[8]Opex!#REF!</definedName>
    <definedName name="office_expense">[8]Opex!#REF!</definedName>
    <definedName name="Office_Rent">[8]Opex!#REF!</definedName>
    <definedName name="offpr">[97]PriceSyn!$O$9</definedName>
    <definedName name="Oneri_finanziari">#N/A</definedName>
    <definedName name="op_ex_excluding_ic">[8]Opex!#REF!</definedName>
    <definedName name="Op_GrossP_EBITDA">#REF!</definedName>
    <definedName name="Op_Revenues">#REF!</definedName>
    <definedName name="Op_WCR_Capex">#REF!</definedName>
    <definedName name="OperatingCase">'[34]LBO Model'!$C$2</definedName>
    <definedName name="opex_excluding_licences">[8]Opex!#REF!</definedName>
    <definedName name="Opexp">#REF!</definedName>
    <definedName name="Opmarg96">#REF!</definedName>
    <definedName name="Opmarg97">#REF!</definedName>
    <definedName name="Opmarg98">#REF!</definedName>
    <definedName name="Opmarg99">#REF!</definedName>
    <definedName name="opprofitn">#REF!</definedName>
    <definedName name="Opt_13F_Click">[50]!Opt_13F_Click</definedName>
    <definedName name="Opt_13F_Only_Click">[50]!Opt_13F_Only_Click</definedName>
    <definedName name="Opt_5_Percent_Click">[50]!Opt_5_Percent_Click</definedName>
    <definedName name="Opt_All_Inst_Click">[50]!Opt_All_Inst_Click</definedName>
    <definedName name="Opt_Inside_Click">[50]!Opt_Inside_Click</definedName>
    <definedName name="Opt5More">[50]!Opt5More</definedName>
    <definedName name="Options">#REF!</definedName>
    <definedName name="Options_Outstanding_2">#REF!</definedName>
    <definedName name="ord_price">[98]TEMPLATE_1!$G$17</definedName>
    <definedName name="ord_shares">#REF!</definedName>
    <definedName name="ord_shares99">#REF!</definedName>
    <definedName name="ord_target99">[98]MODEL!$L$798</definedName>
    <definedName name="orddiv_99">#REF!</definedName>
    <definedName name="Order_backlog">#REF!</definedName>
    <definedName name="Order_intake">#REF!</definedName>
    <definedName name="Origin">#REF!</definedName>
    <definedName name="osc_pc">#REF!</definedName>
    <definedName name="osc_py">#REF!</definedName>
    <definedName name="osc_swtch">#REF!</definedName>
    <definedName name="osc_tgw">#REF!</definedName>
    <definedName name="ose">[37]pellet!#REF!</definedName>
    <definedName name="OStructure">[99]Structure!$C$2:$F$78</definedName>
    <definedName name="OtActTurn96">#REF!</definedName>
    <definedName name="Oth_dep_rate">#REF!</definedName>
    <definedName name="Othcash96">#REF!</definedName>
    <definedName name="Othcash97">#REF!</definedName>
    <definedName name="Other">#REF!</definedName>
    <definedName name="Other_CAPEX">#REF!</definedName>
    <definedName name="Other_Europe">#REF!</definedName>
    <definedName name="Other_Europe_w">#REF!</definedName>
    <definedName name="Other_income">#REF!</definedName>
    <definedName name="Other_Intangibles">#REF!</definedName>
    <definedName name="Other_investments">#REF!</definedName>
    <definedName name="Other_long_term_liabilities">#REF!</definedName>
    <definedName name="Other_LT_assets">#REF!</definedName>
    <definedName name="other_Progcost_96">[17]MODEL!$L$61</definedName>
    <definedName name="Other_progcost_97">[17]MODEL!$M$61</definedName>
    <definedName name="Other_progcost_98">[17]MODEL!$N$61</definedName>
    <definedName name="Other_ps">#REF!</definedName>
    <definedName name="Other_ShortTerm_Assets">[38]Assumptions!$E$223:$P$228</definedName>
    <definedName name="Other_ShortTerm_Debt">[38]Assumptions!$E$241:$P$246</definedName>
    <definedName name="OtherExpenses">[38]Assumptions!$E$106:$P$111</definedName>
    <definedName name="OtherInterestIncomeNet">[38]Assumptions!$E$169:$P$174</definedName>
    <definedName name="Otherrev_96">'[17]TEMPLATE LIT'!$D$13</definedName>
    <definedName name="Otherrev97">'[17]TEMPLATE LIT'!$E$13</definedName>
    <definedName name="Otherrev98">'[17]TEMPLATE LIT'!$F$13</definedName>
    <definedName name="OtherSales">[38]Assumptions!$E$70:$P$75</definedName>
    <definedName name="Otheuron">#REF!</definedName>
    <definedName name="otto_ord">#REF!</definedName>
    <definedName name="otto_sav">#REF!</definedName>
    <definedName name="Outp">#REF!</definedName>
    <definedName name="Output">[40]MG100007!#REF!</definedName>
    <definedName name="OutputEV">[100]Output!$H$34,[100]Output!$H$56:$H$57</definedName>
    <definedName name="OutputMarketCap">[100]Output!$G$34,[100]Output!$G$56:$G$57</definedName>
    <definedName name="p">#N/A</definedName>
    <definedName name="P_BaseYr">#REF!</definedName>
    <definedName name="p_Depr">#REF!</definedName>
    <definedName name="p_highyield_BS">[13]HighYield!$A$98:$R$144</definedName>
    <definedName name="p_highyield_CFS">[13]HighYield!$A$145:$R$188</definedName>
    <definedName name="p_highyield_Depr">[13]HighYield!$A$236:$R$281</definedName>
    <definedName name="p_highyield_FA">[13]HighYield!$A$190:$R$234</definedName>
    <definedName name="p_highyield_IS">[13]HighYield!$A$52:$R$96</definedName>
    <definedName name="p_highyield_Return">[13]HighYield!$A$282:$R$309</definedName>
    <definedName name="p_highyield_to">[13]HighYield!$A$2:$R$51</definedName>
    <definedName name="P_Indic">#REF!</definedName>
    <definedName name="Page1">[48]WACC!$A$1:$AA$48</definedName>
    <definedName name="Page2">[48]WACC!#REF!</definedName>
    <definedName name="page3">[48]WACC!#REF!</definedName>
    <definedName name="PAGE4">#REF!</definedName>
    <definedName name="PAGE5">#REF!</definedName>
    <definedName name="PAGE6">#REF!</definedName>
    <definedName name="PAGE7">#REF!</definedName>
    <definedName name="PAGE8">[3]Financials!#REF!</definedName>
    <definedName name="Paid_tax">#REF!</definedName>
    <definedName name="paper_size">#REF!</definedName>
    <definedName name="pas">[37]pellet!#REF!</definedName>
    <definedName name="PASSIVER">#REF!</definedName>
    <definedName name="PAT_MULTIPLE">#REF!</definedName>
    <definedName name="Payables_capital">#REF!</definedName>
    <definedName name="payables_days">#REF!</definedName>
    <definedName name="payables_unfin">#REF!</definedName>
    <definedName name="Payout">#REF!</definedName>
    <definedName name="Payout_ratio_on_underlying">[30]Figures!#REF!</definedName>
    <definedName name="pba">[37]pellet!#REF!</definedName>
    <definedName name="PBT00">#REF!</definedName>
    <definedName name="pca">[37]pellet!#REF!</definedName>
    <definedName name="PCFPS93">#REF!</definedName>
    <definedName name="PCFPS94">#REF!</definedName>
    <definedName name="PCFPS95">#REF!</definedName>
    <definedName name="PCFPS96">#REF!</definedName>
    <definedName name="PCFPS97">#REF!</definedName>
    <definedName name="Penetr.">[25]Database!#REF!</definedName>
    <definedName name="Penetr.Abs.">[25]Database!#REF!</definedName>
    <definedName name="Pension_provisions">#REF!</definedName>
    <definedName name="peplus">'[10]#REF'!$J$33</definedName>
    <definedName name="perc_below">[46]Revenue!#REF!</definedName>
    <definedName name="Percent">#REF!</definedName>
    <definedName name="percentage_additional_costs">[8]Opex!#REF!</definedName>
    <definedName name="percentage_ic_payment">[8]Opex!#REF!</definedName>
    <definedName name="Period">#N/A</definedName>
    <definedName name="perp_unlev">[47]Bank_Model!#REF!</definedName>
    <definedName name="perp_unlev_sen">[47]Bank_Model!#REF!</definedName>
    <definedName name="perp_unlev1">[47]Bank_Model!#REF!</definedName>
    <definedName name="perp_unlev2">[47]Bank_Model!#REF!</definedName>
    <definedName name="perp_unlev3">[47]Bank_Model!#REF!</definedName>
    <definedName name="perp_unlev4">[47]Bank_Model!#REF!</definedName>
    <definedName name="perp_unlev5">[47]Bank_Model!#REF!</definedName>
    <definedName name="perpetmax">[19]MediMod!#REF!</definedName>
    <definedName name="perpetmed">[19]MediMod!#REF!</definedName>
    <definedName name="perpetmin">[19]MediMod!#REF!</definedName>
    <definedName name="Personnel96">[17]MODEL!$L$59</definedName>
    <definedName name="Personnel97">[17]MODEL!$M$59</definedName>
    <definedName name="pfb">[37]pellet!#REF!</definedName>
    <definedName name="pfc">[37]pellet!#REF!</definedName>
    <definedName name="pfi">[37]pellet!#REF!</definedName>
    <definedName name="Pharmacies_Retained">[71]!Pharmacies_Retained</definedName>
    <definedName name="PhaseI_Group">#REF!</definedName>
    <definedName name="PIK_Investment">#REF!</definedName>
    <definedName name="pin">[37]pellet!#REF!</definedName>
    <definedName name="PipeTurn95">#REF!</definedName>
    <definedName name="PipeTurn96">#REF!</definedName>
    <definedName name="PipeTurn97">#REF!</definedName>
    <definedName name="PL_Extraord_Charges">#REF!</definedName>
    <definedName name="PL_Net_Income">#REF!</definedName>
    <definedName name="PLA">#REF!</definedName>
    <definedName name="plan_lines_in_phase">'[36]Capital Expenditure'!#REF!</definedName>
    <definedName name="planned_base_stations">[46]Capex!$E$63:$N$63</definedName>
    <definedName name="planned_incremental_bs">#REF!</definedName>
    <definedName name="planned_new_base_cap">#REF!</definedName>
    <definedName name="Plant____Eqipment">#REF!</definedName>
    <definedName name="PLFULL">#REF!</definedName>
    <definedName name="PLQ">#REF!</definedName>
    <definedName name="PoliticalRiskPremium">[13]Wacc!$H$46</definedName>
    <definedName name="PoliTurn96">#REF!</definedName>
    <definedName name="Politurn97">#REF!</definedName>
    <definedName name="PON12M">#REF!</definedName>
    <definedName name="PON1M">#REF!</definedName>
    <definedName name="PON3M">#REF!</definedName>
    <definedName name="PONHI">#REF!</definedName>
    <definedName name="PONLO">#REF!</definedName>
    <definedName name="POP_Box">#REF!</definedName>
    <definedName name="Pop_Start">#REF!</definedName>
    <definedName name="Population">'[9]Subscriber forecasts'!$B$9:$S$9</definedName>
    <definedName name="Post_tax_stock_gains_losses">[30]Figures!#REF!</definedName>
    <definedName name="Pounds">#REF!</definedName>
    <definedName name="PPEDepreciationPeriod">'[34]LBO Model'!#REF!</definedName>
    <definedName name="PRBK00">[76]Ratios!$R$10</definedName>
    <definedName name="PRBK99">[42]Ratios!$Q$11</definedName>
    <definedName name="PRCFLW00">[76]Ratios!$R$12</definedName>
    <definedName name="PRCFLW99">[76]Ratios!$Q$12</definedName>
    <definedName name="PrecHighFV">#REF!</definedName>
    <definedName name="PrecLowFV">#REF!</definedName>
    <definedName name="Preferred">[13]Wacc!$M$1:$M$65536</definedName>
    <definedName name="PREL86">[14]independent!#REF!</definedName>
    <definedName name="PREL87">[14]independent!#REF!</definedName>
    <definedName name="PREL88">[14]independent!#REF!</definedName>
    <definedName name="PREL89">[14]independent!#REF!</definedName>
    <definedName name="PREL90">[14]independent!#REF!</definedName>
    <definedName name="PREL91">[14]independent!#REF!</definedName>
    <definedName name="PREL92">[14]independent!#REF!</definedName>
    <definedName name="PREL93">[14]independent!#REF!</definedName>
    <definedName name="PREL94">[14]independent!#REF!</definedName>
    <definedName name="PREL95">[15]unitedx!#REF!</definedName>
    <definedName name="PREL96">[15]unitedx!#REF!</definedName>
    <definedName name="PREL97">[15]unitedx!#REF!</definedName>
    <definedName name="PREL98">[15]unitedx!#REF!</definedName>
    <definedName name="PREL99">[15]unitedx!#REF!</definedName>
    <definedName name="Prem">#REF!</definedName>
    <definedName name="Premium">#REF!</definedName>
    <definedName name="PRENL86">[14]independent!#REF!</definedName>
    <definedName name="PRENL87">[14]independent!#REF!</definedName>
    <definedName name="PRENL88">[14]independent!#REF!</definedName>
    <definedName name="PRENL89">[14]independent!#REF!</definedName>
    <definedName name="PRENL90">[14]independent!#REF!</definedName>
    <definedName name="PRENL91">[14]independent!#REF!</definedName>
    <definedName name="PRENL92">[14]independent!#REF!</definedName>
    <definedName name="PRENL93">[14]independent!#REF!</definedName>
    <definedName name="PRENL94">[14]independent!#REF!</definedName>
    <definedName name="PRENL95">[15]unitedx!#REF!</definedName>
    <definedName name="PRENL96">[15]unitedx!#REF!</definedName>
    <definedName name="PRENL97">[15]unitedx!#REF!</definedName>
    <definedName name="PRENL98">[15]unitedx!#REF!</definedName>
    <definedName name="PRENL99">[15]unitedx!#REF!</definedName>
    <definedName name="PRERNS00">[76]Ratios!$R$11</definedName>
    <definedName name="PRERNS99">[76]Ratios!$Q$11</definedName>
    <definedName name="Presentation">#REF!</definedName>
    <definedName name="Presentation1">#REF!</definedName>
    <definedName name="Presentation2">#REF!</definedName>
    <definedName name="Presentation3">#REF!</definedName>
    <definedName name="Presentation4">#REF!</definedName>
    <definedName name="Presentation5">#REF!</definedName>
    <definedName name="PresentationNormalA4">#REF!</definedName>
    <definedName name="Pretax_profit">#REF!</definedName>
    <definedName name="pretax00">'[17]TEMPLATE EURO'!$H$55</definedName>
    <definedName name="pretax01">'[17]TEMPLATE EURO'!$I$55</definedName>
    <definedName name="pretax02">'[17]TEMPLATE EURO'!$J$55</definedName>
    <definedName name="pretax98">'[17]TEMPLATE EURO'!$F$55</definedName>
    <definedName name="pretax99">'[17]TEMPLATE EURO'!$G$55</definedName>
    <definedName name="pretaxLit03">[17]MODEL!$S$395</definedName>
    <definedName name="pretaxLit04">[17]MODEL!$T$395</definedName>
    <definedName name="PRIBOOK00">#REF!</definedName>
    <definedName name="PRIBOOK01">#REF!</definedName>
    <definedName name="PRIBOOK87">#REF!</definedName>
    <definedName name="PRIBOOK88">#REF!</definedName>
    <definedName name="PRIBOOK89">#REF!</definedName>
    <definedName name="PRIBOOK90">#REF!</definedName>
    <definedName name="PRIBOOK91">#REF!</definedName>
    <definedName name="PRIBOOK92">#REF!</definedName>
    <definedName name="PRIBOOK93">#REF!</definedName>
    <definedName name="PRIBOOK94">#REF!</definedName>
    <definedName name="PRIBOOK95">#REF!</definedName>
    <definedName name="PRIBOOK96">#REF!</definedName>
    <definedName name="PRIBOOK97">#REF!</definedName>
    <definedName name="PRIBOOK98">#REF!</definedName>
    <definedName name="PRIBOOK99">#REF!</definedName>
    <definedName name="pric">[17]TEMPLATE!$B$10</definedName>
    <definedName name="price_euro">#REF!</definedName>
    <definedName name="PRICEHI">[22]Header!#REF!</definedName>
    <definedName name="PRICELO">[22]Header!#REF!</definedName>
    <definedName name="priceuro">'[17]DATA_PAGE (EURO)'!$N$6</definedName>
    <definedName name="pricext5">[17]TEMPLATE!$B$34</definedName>
    <definedName name="PricingHomeCell">#REF!</definedName>
    <definedName name="PRIEARN00">#REF!</definedName>
    <definedName name="PRIEARN01">#REF!</definedName>
    <definedName name="PRIEARN96">#REF!</definedName>
    <definedName name="PRIEARN97">#REF!</definedName>
    <definedName name="PRIEARN98">#REF!</definedName>
    <definedName name="PRIEARN99">#REF!</definedName>
    <definedName name="Primo">#REF!</definedName>
    <definedName name="Prin1">#REF!</definedName>
    <definedName name="Prin10">#REF!</definedName>
    <definedName name="Prin11">#REF!</definedName>
    <definedName name="Prin12">#REF!</definedName>
    <definedName name="Prin13">#REF!</definedName>
    <definedName name="PRin2">#REF!</definedName>
    <definedName name="Prin3">#REF!</definedName>
    <definedName name="Prin4">#REF!</definedName>
    <definedName name="Prin5">#REF!</definedName>
    <definedName name="Prin6">#REF!</definedName>
    <definedName name="Prin7">#REF!</definedName>
    <definedName name="Prin8">#REF!</definedName>
    <definedName name="Prin9">#REF!</definedName>
    <definedName name="Print_Area_MI">#REF!</definedName>
    <definedName name="Print_CSC_Report_2" hidden="1">{"CSC_1",#N/A,FALSE,"CSC Outputs";"CSC_2",#N/A,FALSE,"CSC Outputs"}</definedName>
    <definedName name="print1">#REF!</definedName>
    <definedName name="print2">#REF!</definedName>
    <definedName name="print3">#REF!</definedName>
    <definedName name="print4">'[101]GIR Model'!$AG$184:$AO$262</definedName>
    <definedName name="Printall">[102]!Printall</definedName>
    <definedName name="PrintFinancing">[103]!PrintFinancing</definedName>
    <definedName name="PrintPage">[88]!PrintPage</definedName>
    <definedName name="Proceeds_to_Company_2">#REF!</definedName>
    <definedName name="ProdFinA">[38]Assumptions1!$D$151:$O$156</definedName>
    <definedName name="ProdFinD">[38]Assumptions1!$D$102:$O$107</definedName>
    <definedName name="ProdFinP">[38]Assumptions1!$D$52:$O$57</definedName>
    <definedName name="Profit_aft_net_finance">#REF!</definedName>
    <definedName name="ProfitLoss_and_Tax_Newco">[38]Newco!$D$5:$X$64</definedName>
    <definedName name="ProfitLoss_conso">[38]Conso!$R$68:$AU$132</definedName>
    <definedName name="ProfitLoss_Target">[38]Target!$C$5:$AF$77</definedName>
    <definedName name="ProgCosts">[17]MODEL!$L$72:$S$72</definedName>
    <definedName name="progright_96">[17]MODEL!$L$70</definedName>
    <definedName name="progright_97">[17]MODEL!$M$70</definedName>
    <definedName name="progright_98">[17]MODEL!$N$70</definedName>
    <definedName name="proj">'[13]Print Controls'!#REF!</definedName>
    <definedName name="Project_CAse">#REF!</definedName>
    <definedName name="Project_risk">'[10]#REF'!$D$18</definedName>
    <definedName name="ProjectName">[13]Wacc!$F$2</definedName>
    <definedName name="Promos_97">'[17]TEMPLATE LIT'!$E$10</definedName>
    <definedName name="Promos_98">'[17]TEMPLATE LIT'!$F$10</definedName>
    <definedName name="Promos_Euro97">'[17]TEMPLATE EURO'!$E$10</definedName>
    <definedName name="Promos_Euro98">'[17]TEMPLATE EURO'!$F$10</definedName>
    <definedName name="Promos_rev96">'[17]TEMPLATE LIT'!$D$10</definedName>
    <definedName name="prop_in_bh">#REF!</definedName>
    <definedName name="Property_Rental_Inflation">'[46]Funds and Valuation'!$F$9:$N$9</definedName>
    <definedName name="Prosent">#REF!,#REF!,#REF!,#REF!,#REF!,#REF!,#REF!,#REF!,#REF!</definedName>
    <definedName name="provision">#REF!</definedName>
    <definedName name="Provisions">#REF!</definedName>
    <definedName name="PS_busishare">#REF!</definedName>
    <definedName name="PS_callrev">#REF!</definedName>
    <definedName name="PS_EV">#REF!</definedName>
    <definedName name="PS_penetr">#REF!</definedName>
    <definedName name="PTA_X">[17]EURO!$D$8</definedName>
    <definedName name="PTABLN_X">[17]EURO!$D$9</definedName>
    <definedName name="PTP00">#REF!</definedName>
    <definedName name="public_bh_proportion">#REF!</definedName>
    <definedName name="public_bhe">'[62]PHS CapEx'!$D$137:$O$137</definedName>
    <definedName name="public_bhe_per_sub">#REF!</definedName>
    <definedName name="public_busy_days_per_month">#REF!</definedName>
    <definedName name="public_call_completion">#REF!</definedName>
    <definedName name="public_holding_time">#REF!</definedName>
    <definedName name="public_minutes_per_sub">#REF!</definedName>
    <definedName name="Purch">#REF!</definedName>
    <definedName name="Purchase_Price">#REF!</definedName>
    <definedName name="PurchaseEquity">#REF!</definedName>
    <definedName name="Purchases">#REF!</definedName>
    <definedName name="quick_new">'[101]IRR '!#REF!</definedName>
    <definedName name="Quoted_investments">#REF!</definedName>
    <definedName name="R_D">#REF!</definedName>
    <definedName name="Range_of_Institutions">#REF!</definedName>
    <definedName name="RatchetRange">[104]Returns!#REF!</definedName>
    <definedName name="Rate">#REF!</definedName>
    <definedName name="Rate98">'[105]Summary XEU'!$D$3</definedName>
    <definedName name="rating">[17]DATAPAGE!$L$13</definedName>
    <definedName name="RATIOFULL">#REF!</definedName>
    <definedName name="RD">#REF!</definedName>
    <definedName name="RDR">#REF!</definedName>
    <definedName name="REALL_Box">#REF!</definedName>
    <definedName name="ReallocateStart">#REF!</definedName>
    <definedName name="RECAL_Option">#REF!</definedName>
    <definedName name="recap_dividend">"Picture 69"</definedName>
    <definedName name="recap_repurchase">"Picture 64"</definedName>
    <definedName name="Receivables">#REF!</definedName>
    <definedName name="_xlnm.Recorder">#REF!</definedName>
    <definedName name="RedefinePrintTableRange" hidden="1">[55]!RedefinePrintTableRange</definedName>
    <definedName name="ref_cash">[90]Assumptions!$P$13</definedName>
    <definedName name="Refin">[13]Recap!$R$26</definedName>
    <definedName name="REL12MON">[22]Header!#REF!</definedName>
    <definedName name="REL3MON">[22]Header!#REF!</definedName>
    <definedName name="related">'[106]Pro Forma'!$W$16</definedName>
    <definedName name="Rent">[8]Opex!#REF!</definedName>
    <definedName name="Replacement_CAPEX">#REF!</definedName>
    <definedName name="REPORT">#REF!</definedName>
    <definedName name="Reported_net_income">[30]Figures!#REF!</definedName>
    <definedName name="REPORTED_PRETAX_PROFIT">#REF!</definedName>
    <definedName name="res_int_percent">[8]Opex!#REF!</definedName>
    <definedName name="Res_int_revenue_per_line">#REF!</definedName>
    <definedName name="Res_Local_Revenue_per_line">#REF!</definedName>
    <definedName name="res_percent_ld">[107]Revenue!#REF!</definedName>
    <definedName name="Res_Tariff_per_off_peak_min">#REF!</definedName>
    <definedName name="Res_trunk_revenue_per_line">#REF!</definedName>
    <definedName name="Residential_Usage_Revenue">#REF!</definedName>
    <definedName name="Residential_Usage_Revenue__basket">#REF!</definedName>
    <definedName name="RESTATE">#REF!</definedName>
    <definedName name="Restricted_equity">#REF!</definedName>
    <definedName name="Restructuring">#REF!</definedName>
    <definedName name="RETURN1">[3]Financials!#REF!</definedName>
    <definedName name="RETURN2">[3]Financials!#REF!</definedName>
    <definedName name="RETURN3">[3]Financials!#REF!</definedName>
    <definedName name="Returns">[88]!Returns</definedName>
    <definedName name="rev">#REF!</definedName>
    <definedName name="Revenue">#REF!</definedName>
    <definedName name="Revenues">#REF!</definedName>
    <definedName name="Revenues1997">[54]Template!$C$13</definedName>
    <definedName name="Revenues1998">[54]Template!$D$13</definedName>
    <definedName name="Revenues1999">[54]Template!$E$13</definedName>
    <definedName name="Revenues2000">[54]Template!$F$13</definedName>
    <definedName name="Revenues2001">[54]Template!$G$13</definedName>
    <definedName name="ReverseMerger">#REF!</definedName>
    <definedName name="ReverseWriteUpAmount">#REF!</definedName>
    <definedName name="RevSum">#REF!</definedName>
    <definedName name="Rf">[48]WACC!#REF!</definedName>
    <definedName name="RiskFreeRate">[13]Wacc!$H$43</definedName>
    <definedName name="ROCEN">#REF!</definedName>
    <definedName name="ROE00">#REF!</definedName>
    <definedName name="ROEvsKe">#REF!</definedName>
    <definedName name="Rooftop_rental">[8]Opex!#REF!</definedName>
    <definedName name="RoW">#REF!</definedName>
    <definedName name="RoW_w">#REF!</definedName>
    <definedName name="Rp">[48]WACC!#REF!</definedName>
    <definedName name="rrr">'[10]#REF'!$E$4</definedName>
    <definedName name="Rtrial">#REF!</definedName>
    <definedName name="Run">[0]!Run</definedName>
    <definedName name="S_CAPEX">#REF!</definedName>
    <definedName name="S_DEPR">#REF!</definedName>
    <definedName name="S_EMargin">#REF!</definedName>
    <definedName name="S_GrowRate">#REF!</definedName>
    <definedName name="S_WCAP">#REF!</definedName>
    <definedName name="Salaries">[38]Assumptions!$E$97:$P$102</definedName>
    <definedName name="SalariesP">[38]Assumptions1!$D$43:$O$48</definedName>
    <definedName name="salary_growth">[8]Opex!#REF!</definedName>
    <definedName name="Sales">[38]Assumptions!$E$61:$P$66</definedName>
    <definedName name="Sales_Lit03">[17]MODEL!$S$363</definedName>
    <definedName name="Sales_Lit04">[17]MODEL!$T$363</definedName>
    <definedName name="Sales00">#REF!</definedName>
    <definedName name="sales01">#REF!</definedName>
    <definedName name="sales02">#REF!</definedName>
    <definedName name="sales1999">[16]Header!#REF!</definedName>
    <definedName name="sales2000">[16]Header!#REF!</definedName>
    <definedName name="sales2001">[22]Header!#REF!</definedName>
    <definedName name="SALES92">[108]PL!$C$17</definedName>
    <definedName name="SALES93">[108]PL!$E$17</definedName>
    <definedName name="SALES94">[108]PL!$G$17</definedName>
    <definedName name="Sales95">#REF!</definedName>
    <definedName name="Sales96">#REF!</definedName>
    <definedName name="Sales97">#REF!</definedName>
    <definedName name="Sales98">#REF!</definedName>
    <definedName name="Sales99">#REF!</definedName>
    <definedName name="SalesA">[38]Assumptions1!$D$122:$O$127</definedName>
    <definedName name="SalesD">[38]Assumptions1!$D$73:$O$78</definedName>
    <definedName name="salesgrowth">#REF!</definedName>
    <definedName name="SalesP">[38]Assumptions1!$D$13:$O$18</definedName>
    <definedName name="SAP_ID">#REF!</definedName>
    <definedName name="sav_div99">#REF!</definedName>
    <definedName name="sav_price">[98]TEMPLATE_1!$G$21</definedName>
    <definedName name="sav_shares">#REF!</definedName>
    <definedName name="sav_shares99">#REF!</definedName>
    <definedName name="sav_target99">[98]MODEL!$L$799</definedName>
    <definedName name="SB_Range_Premium">#REF!</definedName>
    <definedName name="SB_Range_Price">#REF!</definedName>
    <definedName name="SBTick">#REF!</definedName>
    <definedName name="Scale">#REF!</definedName>
    <definedName name="Scen">[72]Ctrls!#REF!</definedName>
    <definedName name="Scenario">[72]Ctrls!#REF!</definedName>
    <definedName name="ScenarioDescription">'[109]Scenario Manager'!$F$19</definedName>
    <definedName name="Schroder_exceptionals">[30]Figures!#REF!</definedName>
    <definedName name="sdf" hidden="1">{#N/A,#N/A,FALSE,"Contribution Analysis"}</definedName>
    <definedName name="Second_I">#REF!</definedName>
    <definedName name="sectors_per_site">#REF!</definedName>
    <definedName name="sek">#REF!</definedName>
    <definedName name="select">#N/A</definedName>
    <definedName name="SelectCreditRatios">[88]!SelectCreditRatios</definedName>
    <definedName name="SelectSheet">[88]!SelectSheet</definedName>
    <definedName name="sen">[37]pellet!#REF!</definedName>
    <definedName name="sen_a_yr_1">'[51]Bank loan model'!$F$35</definedName>
    <definedName name="sen_a_yr_2">'[51]Bank loan model'!$G$35</definedName>
    <definedName name="sen_a_yr_3">'[51]Bank loan model'!$H$35</definedName>
    <definedName name="sen_a_yr_4">'[51]Bank loan model'!$I$35</definedName>
    <definedName name="sen_a_yr_5">'[51]Bank loan model'!$J$35</definedName>
    <definedName name="sen_a_yr_6">'[51]Bank loan model'!$K$35</definedName>
    <definedName name="sen_a_yr_7">'[51]Bank loan model'!$L$35</definedName>
    <definedName name="sen_b_yr_7">'[51]Bank loan model'!$L$36</definedName>
    <definedName name="sen_b_yr_8">'[51]Bank loan model'!$M$36</definedName>
    <definedName name="sen_c_yr_9">'[51]Bank loan model'!$N$37</definedName>
    <definedName name="sencount" hidden="1">1</definedName>
    <definedName name="Senior_A">#REF!</definedName>
    <definedName name="Senior_A_cash_int_rate">#REF!</definedName>
    <definedName name="Senior_A_debt">'[51]Bank loan model'!$C$16</definedName>
    <definedName name="Senior_A_debt_repayment">'[51]Bank loan model'!$F$35:$L$35</definedName>
    <definedName name="Senior_A_int_rate">#REF!</definedName>
    <definedName name="Senior_B_cash_int_rate">#REF!</definedName>
    <definedName name="Senior_B_debt">'[51]Bank loan model'!$C$17</definedName>
    <definedName name="Senior_B_int_rate">#REF!</definedName>
    <definedName name="Senior_C_cash_int_rate">#REF!</definedName>
    <definedName name="Senior_C_Debt">'[51]Bank loan model'!$C$18</definedName>
    <definedName name="Senior_C_int_rate">#REF!</definedName>
    <definedName name="SENS">#REF!</definedName>
    <definedName name="SENSI_Box">#REF!</definedName>
    <definedName name="Sensitive">#REF!</definedName>
    <definedName name="sfdg" hidden="1">{#N/A,#N/A,FALSE,"A&amp;E";#N/A,#N/A,FALSE,"HighTop";#N/A,#N/A,FALSE,"JG";#N/A,#N/A,FALSE,"RI";#N/A,#N/A,FALSE,"woHT";#N/A,#N/A,FALSE,"woHT&amp;JG"}</definedName>
    <definedName name="SGA">#REF!</definedName>
    <definedName name="SGAA">[38]Assumptions1!$D$142:$O$147</definedName>
    <definedName name="SGAD">[38]Assumptions1!$D$93:$O$97</definedName>
    <definedName name="SGAP">[38]Assumptions1!$D$33:$O$38</definedName>
    <definedName name="SHAO86">[14]independent!#REF!</definedName>
    <definedName name="SHAO87">[14]independent!#REF!</definedName>
    <definedName name="SHAO88">[14]independent!#REF!</definedName>
    <definedName name="SHAO89">[14]independent!#REF!</definedName>
    <definedName name="SHAO90">[14]independent!#REF!</definedName>
    <definedName name="SHAO91">[14]independent!#REF!</definedName>
    <definedName name="SHAO92">[14]independent!#REF!</definedName>
    <definedName name="SHAO93">[14]independent!#REF!</definedName>
    <definedName name="SHAO94">[14]independent!#REF!</definedName>
    <definedName name="SHAO95">[15]unitedx!#REF!</definedName>
    <definedName name="SHAO96">[15]unitedx!#REF!</definedName>
    <definedName name="SHAO97">[15]unitedx!#REF!</definedName>
    <definedName name="SHAO98">[15]unitedx!#REF!</definedName>
    <definedName name="SHAO99">[15]unitedx!#REF!</definedName>
    <definedName name="SHAP01">'[69]Statutory Model'!#REF!</definedName>
    <definedName name="SHAP86">[14]independent!#REF!</definedName>
    <definedName name="SHAP87">[14]independent!#REF!</definedName>
    <definedName name="SHAP88">[14]independent!#REF!</definedName>
    <definedName name="SHAP89">[14]independent!#REF!</definedName>
    <definedName name="SHAP90">[14]independent!#REF!</definedName>
    <definedName name="SHAP91">[14]independent!#REF!</definedName>
    <definedName name="SHAP92">[14]independent!#REF!</definedName>
    <definedName name="SHAP93">[14]independent!#REF!</definedName>
    <definedName name="SHAP94">[14]independent!#REF!</definedName>
    <definedName name="SHAP95">[15]unitedx!#REF!</definedName>
    <definedName name="SHAP96">[15]unitedx!#REF!</definedName>
    <definedName name="SHAP97">[15]unitedx!#REF!</definedName>
    <definedName name="SHAP98">[15]unitedx!#REF!</definedName>
    <definedName name="SHAP99">[15]unitedx!#REF!</definedName>
    <definedName name="Share_BB_CompanyID">#REF!</definedName>
    <definedName name="share_tog">[47]Bank_Model!#REF!</definedName>
    <definedName name="Shares">#REF!</definedName>
    <definedName name="Shares_Bought_Back_2">#REF!</definedName>
    <definedName name="Shares_Outstanding_2">#REF!</definedName>
    <definedName name="Shares00">#REF!</definedName>
    <definedName name="Shares96">'[17]TEMPLATE LIT'!$D$68</definedName>
    <definedName name="Shares97">'[17]TEMPLATE LIT'!$E$68</definedName>
    <definedName name="Shares98">#REF!</definedName>
    <definedName name="Shares99">#REF!</definedName>
    <definedName name="SHAS01">'[69]Statutory Model'!#REF!</definedName>
    <definedName name="SHAS86">[14]independent!#REF!</definedName>
    <definedName name="SHAS87">[14]independent!#REF!</definedName>
    <definedName name="SHAS88">[14]independent!#REF!</definedName>
    <definedName name="SHAS89">[14]independent!#REF!</definedName>
    <definedName name="SHAS90">[14]independent!#REF!</definedName>
    <definedName name="SHAS91">[14]independent!#REF!</definedName>
    <definedName name="SHAS92">[14]independent!#REF!</definedName>
    <definedName name="SHAS93">[14]independent!#REF!</definedName>
    <definedName name="SHAS94">[14]independent!#REF!</definedName>
    <definedName name="SHAS95">[15]unitedx!#REF!</definedName>
    <definedName name="SHAS96">[15]unitedx!#REF!</definedName>
    <definedName name="SHAS97">[15]unitedx!#REF!</definedName>
    <definedName name="SHAS98">[15]unitedx!#REF!</definedName>
    <definedName name="SHAS99">[15]unitedx!#REF!</definedName>
    <definedName name="Sheq00">#REF!</definedName>
    <definedName name="Sheq95">#REF!</definedName>
    <definedName name="Sheq96">#REF!</definedName>
    <definedName name="Sheq97">#REF!</definedName>
    <definedName name="Sheq98">#REF!</definedName>
    <definedName name="Sheq99">#REF!</definedName>
    <definedName name="Shikoku">'[10]#REF'!$C$46</definedName>
    <definedName name="Short_term_debt">#REF!</definedName>
    <definedName name="shos">[47]Bank_Model!#REF!</definedName>
    <definedName name="SHRFULL">#REF!</definedName>
    <definedName name="Single_Q_Code.Button2_Click">[110]!Single_Q_Code.Button2_Click</definedName>
    <definedName name="Single_Q_Code.Button3_Click">[110]!Single_Q_Code.Button3_Click</definedName>
    <definedName name="Single_Q_Code.Chk_All_Click">[110]!Single_Q_Code.Chk_All_Click</definedName>
    <definedName name="Single_Q_Code.Opt_13F_Click">[110]!Single_Q_Code.Opt_13F_Click</definedName>
    <definedName name="Single_Q_Code.Opt_13F_Only_Click">[110]!Single_Q_Code.Opt_13F_Only_Click</definedName>
    <definedName name="Single_Q_Code.Opt_5_Percent_Click">[110]!Single_Q_Code.Opt_5_Percent_Click</definedName>
    <definedName name="Single_Q_Code.Opt_All_Inst_Click">[110]!Single_Q_Code.Opt_All_Inst_Click</definedName>
    <definedName name="Single_Q_Code.Opt_Inside_Click">[110]!Single_Q_Code.Opt_Inside_Click</definedName>
    <definedName name="Single_Q_Code.Opt5More">[110]!Single_Q_Code.Opt5More</definedName>
    <definedName name="Size">#REF!</definedName>
    <definedName name="SizeData">OFFSET(DataLabels,0,3)</definedName>
    <definedName name="sk" hidden="1">{#N/A,#N/A,FALSE,"A&amp;E";#N/A,#N/A,FALSE,"HighTop";#N/A,#N/A,FALSE,"JG";#N/A,#N/A,FALSE,"RI";#N/A,#N/A,FALSE,"woHT";#N/A,#N/A,FALSE,"woHT&amp;JG"}</definedName>
    <definedName name="skk">#REF!</definedName>
    <definedName name="Skydd">[11]!Skydd</definedName>
    <definedName name="SLNint">#REF!</definedName>
    <definedName name="SloTax">#REF!</definedName>
    <definedName name="sName">[0]!sName</definedName>
    <definedName name="SO">[22]Header!#REF!</definedName>
    <definedName name="sort_area">#REF!</definedName>
    <definedName name="Source">'[111]Merger Plan'!#REF!</definedName>
    <definedName name="Source_of_Information">#REF!</definedName>
    <definedName name="South_America">#REF!</definedName>
    <definedName name="South_America_w">#REF!</definedName>
    <definedName name="Spainn">#REF!</definedName>
    <definedName name="spec_div">#REF!</definedName>
    <definedName name="special">0</definedName>
    <definedName name="spiaggie">#REF!</definedName>
    <definedName name="staCompareForecastCapE">#REF!</definedName>
    <definedName name="staCompareInterimCapE">#REF!</definedName>
    <definedName name="staCompareInvestCapE">#REF!</definedName>
    <definedName name="staCopySTRIPESCapE">#REF!</definedName>
    <definedName name="staCreateWorkbookCapE">#REF!</definedName>
    <definedName name="staDetermineAnalystCapE">#REF!</definedName>
    <definedName name="staDetermineIndustryCapE">#REF!</definedName>
    <definedName name="Staff_to_Line_Ratio">[8]Opex!#REF!</definedName>
    <definedName name="staFormatWorkbookCapE">#REF!</definedName>
    <definedName name="Stake">'[10]#REF'!$A$2</definedName>
    <definedName name="staQueryDBCapE">#REF!</definedName>
    <definedName name="staRetrieveCodeCapE">#REF!</definedName>
    <definedName name="staRetrieveCompanyCap">#REF!</definedName>
    <definedName name="staRetrieveCompanyCapE">#REF!</definedName>
    <definedName name="staRetrieveConsolCapE">#REF!</definedName>
    <definedName name="staRetrieveInvestCapE">#REF!</definedName>
    <definedName name="staRetrieveParentCapE">#REF!</definedName>
    <definedName name="START">#REF!</definedName>
    <definedName name="StartAnalysis">#REF!</definedName>
    <definedName name="STARTYEAR">#REF!</definedName>
    <definedName name="Stato_Patrimoniale">#N/A</definedName>
    <definedName name="StatutoryEBIT">'[41]LBO Model'!#REF!</definedName>
    <definedName name="StatutoryRevenues">'[41]LBO Model'!#REF!</definedName>
    <definedName name="staUpdateConsolCapE">#REF!</definedName>
    <definedName name="staUpdateDBCapE">#REF!</definedName>
    <definedName name="staUpdateForecastCapE">#REF!</definedName>
    <definedName name="staUpdateInterimCapE">#REF!</definedName>
    <definedName name="staUpdateInvestCapE">#REF!</definedName>
    <definedName name="staUpdateParentCapE">#REF!</definedName>
    <definedName name="staValidateDBCapE">#REF!</definedName>
    <definedName name="staValidateWorkbookCapE">#REF!</definedName>
    <definedName name="StockPrice">#REF!</definedName>
    <definedName name="STpremia">#REF!</definedName>
    <definedName name="STRM_dil_shares">[28]Backup!#REF!</definedName>
    <definedName name="STRM_EBITDA95">[28]Backup!#REF!</definedName>
    <definedName name="STRM_EBITDA95_m">[28]Backup!#REF!</definedName>
    <definedName name="STRM_EBITDA96">[28]Backup!#REF!</definedName>
    <definedName name="STRM_EBITDA96_m">[28]Backup!#REF!</definedName>
    <definedName name="STRM_equity_mcap">[28]Backup!#REF!</definedName>
    <definedName name="STRM_lev_mcap">[28]Backup!#REF!</definedName>
    <definedName name="STRM_total_dt">[28]Backup!#REF!</definedName>
    <definedName name="Structure">#REF!</definedName>
    <definedName name="Struttura_CE">#N/A</definedName>
    <definedName name="SUB_Box">#REF!</definedName>
    <definedName name="Sub_Name1">[47]Bank_Model!#REF!</definedName>
    <definedName name="Sub_Name2">[47]Bank_Model!#REF!</definedName>
    <definedName name="Sub_Name3">[47]Bank_Model!#REF!</definedName>
    <definedName name="SUM">[37]pellet!#REF!</definedName>
    <definedName name="SUM_OF_THE_PART_VALUATION">#REF!</definedName>
    <definedName name="SUMM">[3]Financials!#REF!</definedName>
    <definedName name="summary">#REF!</definedName>
    <definedName name="SUMMARY_BALANCE_SHEET">'[17]TEMPLATE LIT'!$B$79</definedName>
    <definedName name="SUMMARY_CASH_FLOW_STATEMENT">'[17]TEMPLATE LIT'!$B$112</definedName>
    <definedName name="SUMMARY_EXIT">'[112]IRR '!#REF!</definedName>
    <definedName name="SUMMARY_PROFIT___LOSS">'[17]TEMPLATE LIT'!$B$4</definedName>
    <definedName name="surf98">'[92]Comp P&amp;L'!#REF!</definedName>
    <definedName name="surf99">'[92]Comp P&amp;L'!#REF!</definedName>
    <definedName name="surfE98">'[92]Comp P&amp;L'!#REF!</definedName>
    <definedName name="surfE99">'[92]Comp P&amp;L'!#REF!</definedName>
    <definedName name="surfH98">'[92]Comp P&amp;L'!#REF!</definedName>
    <definedName name="surfH99">'[92]Comp P&amp;L'!#REF!</definedName>
    <definedName name="Sweden">#REF!</definedName>
    <definedName name="Sweden_w">#REF!</definedName>
    <definedName name="SwePL">#REF!</definedName>
    <definedName name="SweTax">#REF!</definedName>
    <definedName name="SwiTax">#REF!</definedName>
    <definedName name="switch">#REF!</definedName>
    <definedName name="switch_upgrade">#REF!</definedName>
    <definedName name="switch_upgrade_cap_ex">#REF!</definedName>
    <definedName name="switch_upgrade_capacity">#REF!</definedName>
    <definedName name="switch_upgrade_cost">#REF!</definedName>
    <definedName name="switch_upgrades">#REF!</definedName>
    <definedName name="Switching_ps">#REF!</definedName>
    <definedName name="SYN_FIVE">#REF!</definedName>
    <definedName name="SYN_FOUR">#REF!</definedName>
    <definedName name="SYN_ONE">#REF!</definedName>
    <definedName name="SYN_SCN">#REF!</definedName>
    <definedName name="syn_sga">#REF!</definedName>
    <definedName name="SYN_SIX">#REF!</definedName>
    <definedName name="SYN_THREE">#REF!</definedName>
    <definedName name="SYN_TWO">#REF!</definedName>
    <definedName name="SYNB_FIVE">#REF!</definedName>
    <definedName name="SYNB_FOUR">#REF!</definedName>
    <definedName name="SYNB_ONE">#REF!</definedName>
    <definedName name="SYNB_SIX">#REF!</definedName>
    <definedName name="SYNB_THREE">#REF!</definedName>
    <definedName name="SYNB_TWO">#REF!</definedName>
    <definedName name="Synergies">'[41]LBO Model'!#REF!</definedName>
    <definedName name="t">#REF!</definedName>
    <definedName name="T_1">#REF!</definedName>
    <definedName name="T_5_yr_est">[28]Input!#REF!</definedName>
    <definedName name="T_52_wk">[28]Input!#REF!</definedName>
    <definedName name="T_beta">[28]Input!#REF!</definedName>
    <definedName name="T_curr">[28]Input!#REF!</definedName>
    <definedName name="T_dil_shares">[28]Backup!#REF!</definedName>
    <definedName name="T_EBITDA95">[28]Backup!#REF!</definedName>
    <definedName name="T_EBITDA95_m">[28]Backup!#REF!</definedName>
    <definedName name="T_EBITDA95_res">[28]Input!#REF!</definedName>
    <definedName name="T_EBITDA96">[28]Backup!#REF!</definedName>
    <definedName name="T_EBITDA96_m">[28]Backup!#REF!</definedName>
    <definedName name="T_EBITDA96_res">[28]Input!#REF!</definedName>
    <definedName name="T_eps95">[28]Input!#REF!</definedName>
    <definedName name="T_eps96">[28]Input!#REF!</definedName>
    <definedName name="T_eps97">[28]Input!#REF!</definedName>
    <definedName name="T_equity_mcap">[28]Backup!#REF!</definedName>
    <definedName name="T_lev_mcap">[28]Backup!#REF!</definedName>
    <definedName name="T_pr">[28]Input!#REF!</definedName>
    <definedName name="T_ticker">[28]Input!#REF!</definedName>
    <definedName name="T_total_dt">[28]Backup!#REF!</definedName>
    <definedName name="TABLE1">[3]Financials!#REF!</definedName>
    <definedName name="TABLE1B">[3]Financials!#REF!</definedName>
    <definedName name="TABLE1C">[3]Financials!#REF!</definedName>
    <definedName name="TABLE2">[3]Financials!#REF!</definedName>
    <definedName name="TABLE2B">[3]Financials!#REF!</definedName>
    <definedName name="TABLE2C">[3]Financials!#REF!</definedName>
    <definedName name="TABLE3">[3]Financials!#REF!</definedName>
    <definedName name="TABLE3B">[3]Financials!#REF!</definedName>
    <definedName name="TABLE3C">[3]Financials!#REF!</definedName>
    <definedName name="TABLE4">[3]Financials!#REF!</definedName>
    <definedName name="TABLE4B">[3]Financials!#REF!</definedName>
    <definedName name="TABLE4C">[3]Financials!#REF!</definedName>
    <definedName name="TABLE7">[3]Financials!#REF!</definedName>
    <definedName name="TABLE7B">[3]Financials!#REF!</definedName>
    <definedName name="TABLE7C">[3]Financials!#REF!</definedName>
    <definedName name="TABLE8">[3]Financials!#REF!</definedName>
    <definedName name="TABLE8B">[3]Financials!#REF!</definedName>
    <definedName name="TABLE8C">[3]Financials!#REF!</definedName>
    <definedName name="tar">'[13]Print Controls'!#REF!</definedName>
    <definedName name="Tar_mth">#REF!</definedName>
    <definedName name="targ.ticker">#REF!</definedName>
    <definedName name="Target">[113]Assumptions!$C$9</definedName>
    <definedName name="Target_LT_Debt">[77]FINANCIALS!#REF!</definedName>
    <definedName name="Target_prefd">[77]FINANCIALS!#REF!</definedName>
    <definedName name="Target_price">#N/A</definedName>
    <definedName name="Target_ST_Debt">[77]FINANCIALS!#REF!</definedName>
    <definedName name="Target_total_subs">[62]Demand!$E$116:$P$116</definedName>
    <definedName name="TargetDebtBeta">[13]Wacc!$H$47</definedName>
    <definedName name="TargetTaxRate">[13]Wacc!$H$42</definedName>
    <definedName name="TargOwn">[114]ProForma!$F$45</definedName>
    <definedName name="TargTax">[114]ProForma!$F$43</definedName>
    <definedName name="Tax">#REF!</definedName>
    <definedName name="Tax_BOX">#REF!</definedName>
    <definedName name="tax_r">#REF!</definedName>
    <definedName name="TAX_RATE">#REF!</definedName>
    <definedName name="tax_rate_2">'[115]INPUTS (2)'!#REF!</definedName>
    <definedName name="Tax_rate_Germany">[116]Assumptions!$C$5</definedName>
    <definedName name="Tax00">[17]MODEL!$P$399</definedName>
    <definedName name="TaxCalc">#REF!</definedName>
    <definedName name="TaxCollectStart">#REF!</definedName>
    <definedName name="Taxes_paid">#REF!</definedName>
    <definedName name="TaxesCalculated">#REF!</definedName>
    <definedName name="TaxesforSensitivity">#REF!</definedName>
    <definedName name="TaxInputStart">#REF!</definedName>
    <definedName name="TaxInputStart2">#REF!</definedName>
    <definedName name="TaxRate">[63]Controls!$C$31</definedName>
    <definedName name="Taxrate_DigitalNetw">#REF!</definedName>
    <definedName name="Taxrate_Licenses">#REF!</definedName>
    <definedName name="Taxrate_MainstreamCE">#REF!</definedName>
    <definedName name="Taxrate_Medical_ML">#REF!</definedName>
    <definedName name="Taxrate_MedicalSystems2">#REF!</definedName>
    <definedName name="Taxrate_PCC">#REF!</definedName>
    <definedName name="taxrate00">#REF!</definedName>
    <definedName name="taxrate01">#REF!</definedName>
    <definedName name="taxrate02">[17]MODEL!$R$400</definedName>
    <definedName name="taxrate03">[17]MODEL!$S$400</definedName>
    <definedName name="taxrate04">[17]MODEL!$T$400</definedName>
    <definedName name="taxrate98">#REF!</definedName>
    <definedName name="taxrate99">#REF!</definedName>
    <definedName name="TCDrop">#REF!</definedName>
    <definedName name="TeamStart">#REF!</definedName>
    <definedName name="TELE_EV">#REF!</definedName>
    <definedName name="tele5">[17]CHARTS!$E$9</definedName>
    <definedName name="tele5_div">[17]TEMPLATE!$G$60</definedName>
    <definedName name="Tele5Dec96">[17]TELE5!#REF!</definedName>
    <definedName name="Tele5Dec97">[17]TELE5!#REF!</definedName>
    <definedName name="Tele5Dec98">[17]TELE5!#REF!</definedName>
    <definedName name="Tele5Dec99">[17]TELE5!$J$206</definedName>
    <definedName name="telecinco">[17]MODEL!$E$269</definedName>
    <definedName name="TEMEBIT_DigitalNetw">#REF!</definedName>
    <definedName name="TEMEBIT_Licenses">#REF!</definedName>
    <definedName name="TEMEBIT_MainstreamCE">#REF!</definedName>
    <definedName name="TEMEBIT_Medical_ML">#REF!</definedName>
    <definedName name="TEMEBIT_MedicalSystems2">#REF!</definedName>
    <definedName name="TEMEBIT_PCC">#REF!</definedName>
    <definedName name="TEMSales_DigitalNetw">#REF!</definedName>
    <definedName name="TEMSales_Licenses">#REF!</definedName>
    <definedName name="TEMSales_MainstreamCE">#REF!</definedName>
    <definedName name="TEMSales_Medical_ML">#REF!</definedName>
    <definedName name="TEMSales_MedicalSystems2">#REF!</definedName>
    <definedName name="TEMSales_PCC">#REF!</definedName>
    <definedName name="TERM_GROW">#REF!</definedName>
    <definedName name="term_value">[47]Bank_Model!#REF!</definedName>
    <definedName name="term_year">[47]Bank_Model!#REF!</definedName>
    <definedName name="TerminalValue">[13]DCF_10!$D$30:$H$30</definedName>
    <definedName name="test">#REF!</definedName>
    <definedName name="Test_Conso">[38]Conso!$BS$267:$BT$267</definedName>
    <definedName name="Test_Newco">[38]Newco!$AD$117:$AE$117</definedName>
    <definedName name="Test_Target">[38]Target!$AK$139:$AL$139</definedName>
    <definedName name="TestAdd">"Test RefersTo1"</definedName>
    <definedName name="Tests_All">#REF!</definedName>
    <definedName name="TGroup_Titles">#REF!</definedName>
    <definedName name="the_caller">[0]!the_caller</definedName>
    <definedName name="the_one">'[117]DCF1 '!$I$77:$Q$77</definedName>
    <definedName name="thedate">[118]Update!$N$3</definedName>
    <definedName name="Thomas">#REF!</definedName>
    <definedName name="Ticker">#REF!</definedName>
    <definedName name="Ticker.Acq">#REF!</definedName>
    <definedName name="Titles">#REF!</definedName>
    <definedName name="Tod_Mth">#REF!</definedName>
    <definedName name="ToInclude">#REF!</definedName>
    <definedName name="Tokai">'[10]#REF'!$C$42</definedName>
    <definedName name="Tokoku">'[10]#REF'!$C$49</definedName>
    <definedName name="Tokyo">'[10]#REF'!$C$41</definedName>
    <definedName name="TOTAD">[17]ITALADV!$J$10:$V$10</definedName>
    <definedName name="totad00">[17]ITALADV!$R$10</definedName>
    <definedName name="totad01">[17]ITALADV!$S$10</definedName>
    <definedName name="totad02">[17]ITALADV!$T$10</definedName>
    <definedName name="totad03">[17]ITALADV!$U$10</definedName>
    <definedName name="totad04">[19]SpanAdv!$Q$10</definedName>
    <definedName name="totad05">[19]SpanAdv!$R$10</definedName>
    <definedName name="totad96">[17]ITALADV!$N$10</definedName>
    <definedName name="totad97">[17]ITALADV!$O$10</definedName>
    <definedName name="totad98">[17]ITALADV!$P$10</definedName>
    <definedName name="totad99">[17]ITALADV!$Q$10</definedName>
    <definedName name="totadgr00">[17]ITALADV!$R$11</definedName>
    <definedName name="totadgr01">[17]ITALADV!$S$11</definedName>
    <definedName name="totadgr02">[17]ITALADV!$T$11</definedName>
    <definedName name="totadgr03">[17]ITALADV!$U$11</definedName>
    <definedName name="totadgr04">[17]SPANADV!$Q$11</definedName>
    <definedName name="totadgr05">[17]SPANADV!$R$11</definedName>
    <definedName name="totadgr95">[17]ITALADV!$M$11</definedName>
    <definedName name="totadgr96">[17]ITALADV!$N$11</definedName>
    <definedName name="totadgr97">[17]ITALADV!$O$11</definedName>
    <definedName name="totadgr98">[17]ITALADV!$P$11</definedName>
    <definedName name="totadgr99">[17]ITALADV!$Q$11</definedName>
    <definedName name="Total">[40]MG100007!#REF!</definedName>
    <definedName name="total_bill_expense">[8]Opex!#REF!</definedName>
    <definedName name="Total_Bus_Usage_Rev_per_line">#REF!</definedName>
    <definedName name="total_call_minutes">#REF!</definedName>
    <definedName name="Total_Capex">#REF!</definedName>
    <definedName name="total_cum_capex">#REF!</definedName>
    <definedName name="total_fcf_growth_rate">'[10]#REF'!$G$29</definedName>
    <definedName name="Total_Gen_Admin">[8]Opex!#REF!</definedName>
    <definedName name="total_ic_payments">[8]Opex!#REF!</definedName>
    <definedName name="Total_MM">[8]Opex!#REF!</definedName>
    <definedName name="total_network_minutes">[46]Revenue!$D$98:$M$98</definedName>
    <definedName name="total_new_debt">'[36]Funds and Valuation'!#REF!</definedName>
    <definedName name="total_new_equity">'[36]Funds and Valuation'!#REF!</definedName>
    <definedName name="Total_op_ex">[8]Opex!#REF!</definedName>
    <definedName name="Total_Other_Op_Ex">[8]Opex!#REF!</definedName>
    <definedName name="total_share_capital1">'[46]Funds and Valuation'!#REF!</definedName>
    <definedName name="Total_VAS_Revenue">[36]Revenue!$D$118:$N$118</definedName>
    <definedName name="total_wacc">'[10]#REF'!$G$25</definedName>
    <definedName name="TotalPurchasePrice">'[41]LBO Model'!#REF!</definedName>
    <definedName name="TotalSales92">[108]PL!#REF!</definedName>
    <definedName name="TotalSales93">[108]PL!#REF!</definedName>
    <definedName name="TotalSales94">[108]PL!#REF!</definedName>
    <definedName name="TotalSales95">[108]PL!#REF!</definedName>
    <definedName name="TotalSales96">[108]PL!#REF!</definedName>
    <definedName name="TotalSales97">[108]PL!#REF!</definedName>
    <definedName name="TotalSales98">[108]PL!#REF!</definedName>
    <definedName name="TotalSales99">[108]PL!#REF!</definedName>
    <definedName name="Totcash96">#REF!</definedName>
    <definedName name="Totcash97">#REF!</definedName>
    <definedName name="totshares">[12]WKING_DATA!$J$19</definedName>
    <definedName name="TP_line_city">#REF!</definedName>
    <definedName name="TP_price_call">#REF!</definedName>
    <definedName name="TP_traff_line">#REF!</definedName>
    <definedName name="TPG">#REF!</definedName>
    <definedName name="Trade_Payables">[38]Assumptions!$E$232:$P$237</definedName>
    <definedName name="Trade_Receivables">[38]Assumptions!$E$214:$P$219</definedName>
    <definedName name="Transaction_Type">#N/A</definedName>
    <definedName name="transtable1">'[101]GIR Model'!$A$67:$S$130</definedName>
    <definedName name="transtable2">'[101]GIR Model'!$A$8:$S$57</definedName>
    <definedName name="transtable3">'[101]GIR Model'!$X$140:$AF$182</definedName>
    <definedName name="transtable4">'[101]GIR Model'!$AG$190:$AO$262</definedName>
    <definedName name="trx_for_traffic">#REF!</definedName>
    <definedName name="trx_over_original">#REF!</definedName>
    <definedName name="trx_per_sector">#REF!</definedName>
    <definedName name="tt">'[10]#REF'!$D$25</definedName>
    <definedName name="tttt">'[10]#REF'!$D$4</definedName>
    <definedName name="ttttt">'[10]#REF'!$D$26</definedName>
    <definedName name="turnemoff">[0]!turnemoff</definedName>
    <definedName name="TV_Ad_market_share_98">[17]MODEL!$N$21</definedName>
    <definedName name="TV_ad_mkt_share00">[17]MODEL!$P$21</definedName>
    <definedName name="TV_Ad_Mkt_share99">[17]MODEL!$O$21</definedName>
    <definedName name="TV4_EBIT1997">[119]CBComps!$AQ$11</definedName>
    <definedName name="TV4_EBIT1998">[119]CBComps!$AR$11</definedName>
    <definedName name="TV4_EBIT1999">[119]CBComps!$AS$11</definedName>
    <definedName name="TV4_EBIT2000">[119]CBComps!$AT$11</definedName>
    <definedName name="TV4_EBIT2001">[119]CBComps!$AU$11</definedName>
    <definedName name="TV4_EBITDAAAPR1997">[119]CBComps!$AL$11</definedName>
    <definedName name="TV4_EBITDAAAPR1998">[119]CBComps!$AM$11</definedName>
    <definedName name="TV4_EBITDAAAPR1999">[119]CBComps!$AN$11</definedName>
    <definedName name="TV4_EBITDAAAPR2000">[119]CBComps!$AO$11</definedName>
    <definedName name="TV4_EBITDAAAPR2001">[119]CBComps!$AP$11</definedName>
    <definedName name="TV4_NetDebt">[119]CBComps!$AE$11</definedName>
    <definedName name="TV4_NetIncome1997">[119]CBComps!$BA$11</definedName>
    <definedName name="TV4_NetIncome1998">[119]CBComps!$BB$11</definedName>
    <definedName name="TV4_NetIncome1999">[119]CBComps!$BC$11</definedName>
    <definedName name="TV4_NetIncome2000">[119]CBComps!$BD$11</definedName>
    <definedName name="TV4_NetIncome2001">[119]CBComps!$BE$11</definedName>
    <definedName name="TV4_NoShares">[119]CBComps!$AB$11</definedName>
    <definedName name="TV4_Rev1997">[119]CBComps!$AG$11</definedName>
    <definedName name="TV4_Rev1998">[119]CBComps!$AH$11</definedName>
    <definedName name="TV4_Rev1999">[119]CBComps!$AI$11</definedName>
    <definedName name="TV4_Rev2000">[119]CBComps!$AJ$11</definedName>
    <definedName name="TV4_Rev2001">[119]CBComps!$AK$11</definedName>
    <definedName name="tvad00">[17]ITALADV!$R$15</definedName>
    <definedName name="tvad01">[17]ITALADV!$S$15</definedName>
    <definedName name="tvad02">[17]ITALADV!$T$15</definedName>
    <definedName name="tvad03">[17]ITALADV!$U$15</definedName>
    <definedName name="tvad04">[19]SpanAdv!$Q$15</definedName>
    <definedName name="tvad05">[19]SpanAdv!$R$15</definedName>
    <definedName name="tvad96">[17]ITALADV!$N$15</definedName>
    <definedName name="tvad97">[17]ITALADV!$O$15</definedName>
    <definedName name="tvad98">[17]ITALADV!$P$15</definedName>
    <definedName name="tvad99">[17]ITALADV!$Q$15</definedName>
    <definedName name="tvadgr00">[17]ITALADV!$R$16</definedName>
    <definedName name="tvadgr01">[17]ITALADV!$S$16</definedName>
    <definedName name="tvadgr02">[17]ITALADV!$T$16</definedName>
    <definedName name="tvadgr03">[17]ITALADV!$U$16</definedName>
    <definedName name="tvadgr04">[17]SPANADV!$Q$16</definedName>
    <definedName name="tvadgr94">[17]ITALADV!$L$16</definedName>
    <definedName name="tvadgr95">[17]ITALADV!$M$16</definedName>
    <definedName name="tvadgr96">[17]ITALADV!$N$16</definedName>
    <definedName name="tvadgr97">[17]ITALADV!$O$16</definedName>
    <definedName name="tvadgr98">[17]ITALADV!$P$16</definedName>
    <definedName name="tvadgr99">[17]ITALADV!$Q$16</definedName>
    <definedName name="twelve">[120]KENLBOPK!#REF!</definedName>
    <definedName name="TxRate">#REF!</definedName>
    <definedName name="Txyz">[48]WACC!$H$5</definedName>
    <definedName name="U__capex_per_sub">#REF!</definedName>
    <definedName name="uca">[37]pellet!#REF!</definedName>
    <definedName name="ud06r.GroupNums">[121]REPORTER!$AH$410:$AH$411</definedName>
    <definedName name="UK">#REF!</definedName>
    <definedName name="UK_w">#REF!</definedName>
    <definedName name="UKn">#REF!</definedName>
    <definedName name="ukt">[48]WACC!#REF!</definedName>
    <definedName name="unkn_pc">#REF!</definedName>
    <definedName name="unkn_py">#REF!</definedName>
    <definedName name="unkn_swtch">#REF!</definedName>
    <definedName name="unkn_tgw">#REF!</definedName>
    <definedName name="Unlev_beta">'[10]#REF'!$D$4</definedName>
    <definedName name="unlev_beta_fx">'[10]#REF'!$E$4</definedName>
    <definedName name="Unlev_beta_mob">'[10]#REF'!$D$4</definedName>
    <definedName name="unlev_fcf_rate">[47]Bank_Model!#REF!</definedName>
    <definedName name="UnleveredBetas">[13]Wacc!$J$43:$J$47</definedName>
    <definedName name="Unrestricted_equity">#REF!</definedName>
    <definedName name="unskydd">[11]!unskydd</definedName>
    <definedName name="Untaxed_reserves">#REF!</definedName>
    <definedName name="updated_data">#REF!</definedName>
    <definedName name="upgrade_cap">#REF!</definedName>
    <definedName name="upgrade_cost">#REF!</definedName>
    <definedName name="Upside_Case">[71]!Upside_Case</definedName>
    <definedName name="urban_public_coverage">'[86]PHS CapEx'!$D$223:$O$223</definedName>
    <definedName name="urban_traffic">'[86]PHS CapEx'!$D$243:$O$243</definedName>
    <definedName name="usffr">[12]WKING_DATA!$E$16</definedName>
    <definedName name="usitl">[17]CHARTS!#REF!</definedName>
    <definedName name="Utile_netto_99">#N/A</definedName>
    <definedName name="v_BaseYear">#REF!</definedName>
    <definedName name="v_Capital">#REF!</definedName>
    <definedName name="v_CostGrowth">#REF!</definedName>
    <definedName name="v_IntRate">#REF!</definedName>
    <definedName name="v_PriceGrowth">#REF!</definedName>
    <definedName name="v_RegionList">#REF!</definedName>
    <definedName name="v_ScenarioDescription">#REF!</definedName>
    <definedName name="v_SheetNames">#REF!</definedName>
    <definedName name="v_TaxRate">#REF!</definedName>
    <definedName name="v_VolGrowth">#REF!</definedName>
    <definedName name="v_VolRate">#REF!</definedName>
    <definedName name="v_WACC">#REF!</definedName>
    <definedName name="v_Years">#REF!</definedName>
    <definedName name="valdate">#REF!</definedName>
    <definedName name="VALN">#REF!</definedName>
    <definedName name="Valname">#N/A</definedName>
    <definedName name="Valo_date">'[10]#REF'!$D$26</definedName>
    <definedName name="Valore_azienda">#N/A</definedName>
    <definedName name="VALUATION">#N/A</definedName>
    <definedName name="ValuationMultiple">#REF!</definedName>
    <definedName name="Value">[118]Summary!$A$10:$C$17</definedName>
    <definedName name="Value_98">[118]Summary!#REF!</definedName>
    <definedName name="Value_99">[118]Summary!$K$10:$P$17</definedName>
    <definedName name="value_date">[47]Bank_Model!#REF!</definedName>
    <definedName name="vedior">#N/A</definedName>
    <definedName name="VideoMarket">[21]Financials!$D$117:$Q$117</definedName>
    <definedName name="VLN">#REF!</definedName>
    <definedName name="VNB">#REF!</definedName>
    <definedName name="vp">[53]Salaries!$C$7</definedName>
    <definedName name="vvvv">'[10]#REF'!$D$9</definedName>
    <definedName name="WACC">[47]Bank_Model!#REF!</definedName>
    <definedName name="WACC_DigitalNetw">#REF!</definedName>
    <definedName name="wacc_fx">'[10]#REF'!$E$25</definedName>
    <definedName name="WACC_Licenses">#REF!</definedName>
    <definedName name="WACC_MainstreamCE">#REF!</definedName>
    <definedName name="WACC_Medical_ML">#REF!</definedName>
    <definedName name="WACC_MedicalSystems2">#REF!</definedName>
    <definedName name="WACC_PCC">#REF!</definedName>
    <definedName name="WACC_sen">[47]Bank_Model!#REF!</definedName>
    <definedName name="WACCN">#REF!</definedName>
    <definedName name="WaccRange">[13]DCF_10!$C$33:$C$37</definedName>
    <definedName name="Wages_incl_soc.costs">#REF!</definedName>
    <definedName name="WAVE_Int">#REF!</definedName>
    <definedName name="WAVE_Int2">#REF!</definedName>
    <definedName name="wc_per_sales">'[51]Bank loan model'!$I$31</definedName>
    <definedName name="WCapital_and_Tax_Target">[38]Target!$CV$353:$DK$399</definedName>
    <definedName name="WCDMA">'[10]#REF'!$C$53</definedName>
    <definedName name="wegert_tax">#REF!</definedName>
    <definedName name="What_Currency">[17]EURO!$D$69</definedName>
    <definedName name="White_Knight_Pete1_3M_List">#REF!</definedName>
    <definedName name="WirelessGroup">[0]!WirelessGroup</definedName>
    <definedName name="WPC">[8]Opex!#REF!</definedName>
    <definedName name="wrn.ALL." hidden="1">{#N/A,#N/A,FALSE,"Summary";#N/A,#N/A,FALSE,"Inc Statemt. (2)";#N/A,#N/A,FALSE,"AVP";#N/A,#N/A,FALSE,"Contribution";#N/A,#N/A,FALSE,"DCF_sens_variance";#N/A,#N/A,FALSE,"DCF_GS_NP";#N/A,#N/A,FALSE,"MP";#N/A,#N/A,FALSE,"Sheet1"}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sia.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ider." hidden="1">{#N/A,#N/A,FALSE,"Cider Segment";#N/A,#N/A,FALSE,"Bulmers";#N/A,#N/A,FALSE,"Ritz";#N/A,#N/A,FALSE,"Stag";#N/A,#N/A,FALSE,"Cider Others"}</definedName>
    <definedName name="wrn.Complete." hidden="1">{#N/A,#N/A,TRUE,"DCF Summary";#N/A,#N/A,TRUE,"Casema";#N/A,#N/A,TRUE,"UK";#N/A,#N/A,TRUE,"RCF";#N/A,#N/A,TRUE,"Intercable CZ";#N/A,#N/A,TRUE,"Interkabel P";#N/A,#N/A,TRUE,"LBO-Total";#N/A,#N/A,TRUE,"LBO-Casema"}</definedName>
    <definedName name="wrn.Consolidated._.Set." hidden="1">{"Consolidated IS w Ratios",#N/A,FALSE,"Consolidated";"Consolidated CF",#N/A,FALSE,"Consolidated";"Consolidated DCF",#N/A,FALSE,"Consolidated"}</definedName>
    <definedName name="wrn.contribution.">{#N/A,#N/A,FALSE,"Contribution Analysis"}</definedName>
    <definedName name="wrn.Cover.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sc.">{"orixcsc",#N/A,FALSE,"ORIX CSC";"orixcsc2",#N/A,FALSE,"ORIX CSC"}</definedName>
    <definedName name="wrn.CSC2" hidden="1">{"page1",#N/A,TRUE,"CSC";"page2",#N/A,TRUE,"CSC"}</definedName>
    <definedName name="wrn.csc2.">{#N/A,#N/A,FALSE,"ORIX CSC"}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tabase." hidden="1">{"subs",#N/A,FALSE,"database ";"proportional",#N/A,FALSE,"database "}</definedName>
    <definedName name="wrn.dcf.">{"mgmt forecast",#N/A,FALSE,"Mgmt Forecast";"dcf table",#N/A,FALSE,"Mgmt Forecast";"sensitivity",#N/A,FALSE,"Mgmt Forecast";"table inputs",#N/A,FALSE,"Mgmt Forecast";"calculations",#N/A,FALSE,"Mgmt Forecast"}</definedName>
    <definedName name="wrn.DCF._.Only." hidden="1">{#N/A,#N/A,FALSE,"DCF Summary";#N/A,#N/A,FALSE,"Casema";#N/A,#N/A,FALSE,"Casema NoTel";#N/A,#N/A,FALSE,"UK";#N/A,#N/A,FALSE,"RCF";#N/A,#N/A,FALSE,"Intercable CZ";#N/A,#N/A,FALSE,"Interkabel P"}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urope.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r._.East._.Set." hidden="1">{"IS FE with Ratios",#N/A,FALSE,"Far East";"PF CF Far East",#N/A,FALSE,"Far East";"DCF Far East Matrix",#N/A,FALSE,"Far East"}</definedName>
    <definedName name="wrn.FE._.Sensitivity." hidden="1">{"Far East Top",#N/A,FALSE,"FE Model";"Far East Mid",#N/A,FALSE,"FE Model";"Far East Base",#N/A,FALSE,"FE Model"}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ull." hidden="1">{#N/A,#N/A,FALSE,"Summary";#N/A,#N/A,FALSE,"CF";#N/A,#N/A,FALSE,"P&amp;L";#N/A,#N/A,FALSE,"BS";#N/A,#N/A,FALSE,"Returns";#N/A,#N/A,FALSE,"Assumptions";#N/A,#N/A,FALSE,"Analysis"}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Yen." hidden="1">{"JG FE Top",#N/A,FALSE,"JG FE ¥";"JG FE Bottom",#N/A,FALSE,"JG FE ¥"}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erger." hidden="1">{"inputs",#N/A,FALSE,"Inputs";"stock",#N/A,FALSE,"Stock_pur";"pool",#N/A,FALSE,"Pooling";"debt",#N/A,FALSE,"Debt_pur";"blend",#N/A,FALSE,"50_50"}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NA._.Model._.T._.and._.B." hidden="1">{"NA Top",#N/A,FALSE,"NA Model";"NA Bottom",#N/A,FALSE,"NA Model"}</definedName>
    <definedName name="wrn.NA_ULV._.Tand._.B." hidden="1">{"NA Top",#N/A,FALSE,"NA-ULV";"NA Bottom",#N/A,FALSE,"NA-ULV"}</definedName>
    <definedName name="wrn.North._.America._.Set." hidden="1">{"NA Is w Ratios",#N/A,FALSE,"North America";"PF CFlow NA",#N/A,FALSE,"North America";"NA DCF Matrix",#N/A,FALSE,"North America"}</definedName>
    <definedName name="wrn.Output.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rimeCo." hidden="1">{"print 1",#N/A,FALSE,"PrimeCo PCS";"print 2",#N/A,FALSE,"PrimeCo PCS";"valuation",#N/A,FALSE,"PrimeCo PCS"}</definedName>
    <definedName name="wrn.print.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wrn.Print._.Europe._.TandB.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pages.">{#N/A,#N/A,FALSE,"Spain MKT";#N/A,#N/A,FALSE,"Assumptions";#N/A,#N/A,FALSE,"Adve";#N/A,#N/A,FALSE,"E-Commerce";#N/A,#N/A,FALSE,"Opex";#N/A,#N/A,FALSE,"P&amp;L";#N/A,#N/A,FALSE,"FCF &amp; DCF"}</definedName>
    <definedName name="wrn.print._.standalone." hidden="1">{"standalone1",#N/A,FALSE,"DCFBase";"standalone2",#N/A,FALSE,"DCFBase"}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all." hidden="1">{"output","fiftysix",FALSE,"mergerplans";"inputs",#N/A,FALSE,"mergerplans";"output","sixtyfive",FALSE,"mergerplans";"output","seventy",FALSE,"mergerplans"}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tandard." hidden="1">{"Financials",#N/A,FALSE,"Financials";"AVP",#N/A,FALSE,"AVP";"DCF",#N/A,FALSE,"DCF";"CSC",#N/A,FALSE,"CSC";"Deal_Comp",#N/A,FALSE,"DealComp"}</definedName>
    <definedName name="wrn.summary.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est.">{"test2",#N/A,TRUE,"Prices"}</definedName>
    <definedName name="wrn.Tweety." hidden="1">{#N/A,#N/A,FALSE,"A&amp;E";#N/A,#N/A,FALSE,"HighTop";#N/A,#N/A,FALSE,"JG";#N/A,#N/A,FALSE,"RI";#N/A,#N/A,FALSE,"woHT";#N/A,#N/A,FALSE,"woHT&amp;JG"}</definedName>
    <definedName name="wrn.valderrama." hidden="1">{"valderrama1",#N/A,FALSE,"Pro Forma";"valderrama",#N/A,FALSE,"Pro Forma"}</definedName>
    <definedName name="wrn.Valuation._.Package._.1.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Water." hidden="1">{#N/A,#N/A,FALSE,"Water";#N/A,#N/A,FALSE,"Ballygowan";#N/A,#N/A,FALSE,"Volvic"}</definedName>
    <definedName name="wrn.whole._.document.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Shabang.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scenario">'[122]W-Sum'!#REF!</definedName>
    <definedName name="WTnMReg_RegionKolonnenr">#REF!</definedName>
    <definedName name="x">[17]MODEL!$B$526</definedName>
    <definedName name="x_axis_title">#REF!</definedName>
    <definedName name="X_rate_share_price_LC_Output_currency">#REF!</definedName>
    <definedName name="Xrate_source2model">[123]Financials!#REF!</definedName>
    <definedName name="XValueRange">OFFSET(DataLabels,0,1)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x">#REF!</definedName>
    <definedName name="y">#REF!</definedName>
    <definedName name="y_axis_title">#REF!</definedName>
    <definedName name="Year">#N/A</definedName>
    <definedName name="year_0">#REF!</definedName>
    <definedName name="YEAR1">[3]Financials!#REF!</definedName>
    <definedName name="year1996">'[41]LBO Model'!#REF!</definedName>
    <definedName name="Years">"A1:v1"</definedName>
    <definedName name="YENS97">#REF!</definedName>
    <definedName name="yhg" hidden="1">2</definedName>
    <definedName name="YLD93">#REF!</definedName>
    <definedName name="YLD94">#REF!</definedName>
    <definedName name="YLD95">#REF!</definedName>
    <definedName name="YLD96">#REF!</definedName>
    <definedName name="YLD97">#REF!</definedName>
    <definedName name="YValue">#REF!</definedName>
    <definedName name="YValueRange">OFFSET(DataLabels,0,2)</definedName>
    <definedName name="yy">#N/A</definedName>
    <definedName name="yyy">'[10]#REF'!$C$53</definedName>
    <definedName name="ZASH91">[2]roysuna!#REF!</definedName>
    <definedName name="ZASH92">[2]roysuna!#REF!</definedName>
    <definedName name="ZASH93">[2]roysuna!#REF!</definedName>
    <definedName name="ZASH94">[2]roysuna!#REF!</definedName>
    <definedName name="ZASH95">[2]roysuna!#REF!</definedName>
    <definedName name="ZASH96">[2]roysuna!#REF!</definedName>
    <definedName name="ZASH97">[2]roysuna!#REF!</definedName>
    <definedName name="ZASH98">[2]roysuna!#REF!</definedName>
    <definedName name="ZASH99">[2]roysuna!#REF!</definedName>
    <definedName name="ZASY91">[2]roysuna!#REF!</definedName>
    <definedName name="ZASY92">[2]roysuna!#REF!</definedName>
    <definedName name="ZASY93">[2]roysuna!#REF!</definedName>
    <definedName name="ZASY94">[2]roysuna!#REF!</definedName>
    <definedName name="ZASY95">[2]roysuna!#REF!</definedName>
    <definedName name="ZASY96">[2]roysuna!#REF!</definedName>
    <definedName name="ZASY97">[2]roysuna!#REF!</definedName>
    <definedName name="ZASY98">[2]roysuna!#REF!</definedName>
    <definedName name="ZASY99">[2]roysuna!#REF!</definedName>
    <definedName name="ZE_H91">[2]roysuna!#REF!</definedName>
    <definedName name="ZE_H92">[2]roysuna!#REF!</definedName>
    <definedName name="ZE_H93">[2]roysuna!#REF!</definedName>
    <definedName name="ZE_H94">[2]roysuna!#REF!</definedName>
    <definedName name="ZE_H95">[2]roysuna!#REF!</definedName>
    <definedName name="ZE_H96">[2]roysuna!#REF!</definedName>
    <definedName name="ZE_H97">[2]roysuna!#REF!</definedName>
    <definedName name="ZE_H98">[2]roysuna!#REF!</definedName>
    <definedName name="ZE_H99">[2]roysuna!#REF!</definedName>
    <definedName name="ZE_Y91">[2]roysuna!#REF!</definedName>
    <definedName name="ZE_Y92">[2]roysuna!#REF!</definedName>
    <definedName name="ZE_Y93">[2]roysuna!#REF!</definedName>
    <definedName name="ZE_Y94">[2]roysuna!#REF!</definedName>
    <definedName name="ZE_Y95">[2]roysuna!#REF!</definedName>
    <definedName name="ZE_Y96">[2]roysuna!#REF!</definedName>
    <definedName name="ZE_Y97">[2]roysuna!#REF!</definedName>
    <definedName name="ZE_Y98">[2]roysuna!#REF!</definedName>
    <definedName name="ZE_Y99">[2]roysuna!#REF!</definedName>
    <definedName name="ZEAGH91">[2]roysuna!#REF!</definedName>
    <definedName name="ZEAGH92">[2]roysuna!#REF!</definedName>
    <definedName name="ZEAGH93">[2]roysuna!#REF!</definedName>
    <definedName name="ZEAGH94">[2]roysuna!#REF!</definedName>
    <definedName name="ZEAGH95">[2]roysuna!#REF!</definedName>
    <definedName name="ZEAGH96">[2]roysuna!#REF!</definedName>
    <definedName name="ZEAGH97">[2]roysuna!#REF!</definedName>
    <definedName name="ZEAGH98">[2]roysuna!#REF!</definedName>
    <definedName name="ZEAGH99">[2]roysuna!#REF!</definedName>
    <definedName name="ZEAGY91">[2]roysuna!#REF!</definedName>
    <definedName name="ZEAGY92">[2]roysuna!#REF!</definedName>
    <definedName name="ZEAGY93">[2]roysuna!#REF!</definedName>
    <definedName name="ZEAGY94">[2]roysuna!#REF!</definedName>
    <definedName name="ZEAGY95">[2]roysuna!#REF!</definedName>
    <definedName name="ZEAGY96">[2]roysuna!#REF!</definedName>
    <definedName name="ZEAGY97">[2]roysuna!#REF!</definedName>
    <definedName name="ZEAGY98">[2]roysuna!#REF!</definedName>
    <definedName name="ZEAGY99">[2]roysuna!#REF!</definedName>
    <definedName name="ZECH91">[2]roysuna!#REF!</definedName>
    <definedName name="ZECH92">[2]roysuna!#REF!</definedName>
    <definedName name="ZECH93">[2]roysuna!#REF!</definedName>
    <definedName name="ZECH94">[2]roysuna!#REF!</definedName>
    <definedName name="ZECH95">[2]roysuna!#REF!</definedName>
    <definedName name="ZECH96">[2]roysuna!#REF!</definedName>
    <definedName name="ZECH97">[2]roysuna!#REF!</definedName>
    <definedName name="ZECH98">[2]roysuna!#REF!</definedName>
    <definedName name="ZECH99">[2]roysuna!#REF!</definedName>
    <definedName name="ZECY91">[2]roysuna!#REF!</definedName>
    <definedName name="ZECY92">[2]roysuna!#REF!</definedName>
    <definedName name="ZECY93">[2]roysuna!#REF!</definedName>
    <definedName name="ZECY94">[2]roysuna!#REF!</definedName>
    <definedName name="ZECY95">[2]roysuna!#REF!</definedName>
    <definedName name="ZECY96">[2]roysuna!#REF!</definedName>
    <definedName name="ZECY97">[2]roysuna!#REF!</definedName>
    <definedName name="ZECY98">[2]roysuna!#REF!</definedName>
    <definedName name="ZECY99">[2]roysuna!#REF!</definedName>
    <definedName name="ZEPH91">[2]roysuna!#REF!</definedName>
    <definedName name="ZEPH92">[2]roysuna!#REF!</definedName>
    <definedName name="ZEPH93">[2]roysuna!#REF!</definedName>
    <definedName name="ZEPH94">[2]roysuna!#REF!</definedName>
    <definedName name="ZEPH95">[2]roysuna!#REF!</definedName>
    <definedName name="ZEPH96">[2]roysuna!#REF!</definedName>
    <definedName name="ZEPH97">[2]roysuna!#REF!</definedName>
    <definedName name="ZEPH98">[2]roysuna!#REF!</definedName>
    <definedName name="ZEPH99">[2]roysuna!#REF!</definedName>
    <definedName name="ZEPY91">[2]roysuna!#REF!</definedName>
    <definedName name="ZEPY92">[2]roysuna!#REF!</definedName>
    <definedName name="ZEPY93">[2]roysuna!#REF!</definedName>
    <definedName name="ZEPY94">[2]roysuna!#REF!</definedName>
    <definedName name="ZEPY95">[2]roysuna!#REF!</definedName>
    <definedName name="ZEPY96">[2]roysuna!#REF!</definedName>
    <definedName name="ZEPY97">[2]roysuna!#REF!</definedName>
    <definedName name="ZEPY98">[2]roysuna!#REF!</definedName>
    <definedName name="ZEPY99">[2]roysuna!#REF!</definedName>
    <definedName name="ZIIH91">[2]roysuna!#REF!</definedName>
    <definedName name="ZIIH92">[2]roysuna!#REF!</definedName>
    <definedName name="ZIIH93">[2]roysuna!#REF!</definedName>
    <definedName name="ZIIH94">[2]roysuna!#REF!</definedName>
    <definedName name="ZIIH95">[2]roysuna!#REF!</definedName>
    <definedName name="ZIIH96">[2]roysuna!#REF!</definedName>
    <definedName name="ZIIH97">[2]roysuna!#REF!</definedName>
    <definedName name="ZIIH98">[2]roysuna!#REF!</definedName>
    <definedName name="ZIIH99">[2]roysuna!#REF!</definedName>
    <definedName name="ZIIY91">[2]roysuna!#REF!</definedName>
    <definedName name="ZIIY92">[2]roysuna!#REF!</definedName>
    <definedName name="ZIIY93">[2]roysuna!#REF!</definedName>
    <definedName name="ZIIY94">[2]roysuna!#REF!</definedName>
    <definedName name="ZIIY95">[2]roysuna!#REF!</definedName>
    <definedName name="ZIIY96">[2]roysuna!#REF!</definedName>
    <definedName name="ZIIY97">[2]roysuna!#REF!</definedName>
    <definedName name="ZIIY98">[2]roysuna!#REF!</definedName>
    <definedName name="ZIIY99">[2]roysuna!#REF!</definedName>
    <definedName name="ZLPH91">[2]roysuna!#REF!</definedName>
    <definedName name="ZLPH92">[2]roysuna!#REF!</definedName>
    <definedName name="ZLPH93">[2]roysuna!#REF!</definedName>
    <definedName name="ZLPH94">[2]roysuna!#REF!</definedName>
    <definedName name="ZLPH95">[2]roysuna!#REF!</definedName>
    <definedName name="ZLPH96">[2]roysuna!#REF!</definedName>
    <definedName name="ZLPH97">[2]roysuna!#REF!</definedName>
    <definedName name="ZLPH98">[2]roysuna!#REF!</definedName>
    <definedName name="ZLPH99">[2]roysuna!#REF!</definedName>
    <definedName name="ZLPY91">[2]roysuna!#REF!</definedName>
    <definedName name="ZLPY92">[2]roysuna!#REF!</definedName>
    <definedName name="ZLPY93">[2]roysuna!#REF!</definedName>
    <definedName name="ZLPY94">[2]roysuna!#REF!</definedName>
    <definedName name="ZLPY95">[2]roysuna!#REF!</definedName>
    <definedName name="ZLPY96">[2]roysuna!#REF!</definedName>
    <definedName name="ZLPY97">[2]roysuna!#REF!</definedName>
    <definedName name="ZLPY98">[2]roysuna!#REF!</definedName>
    <definedName name="ZLPY99">[2]roysuna!#REF!</definedName>
    <definedName name="ZLSH91">[2]roysuna!#REF!</definedName>
    <definedName name="ZLSH92">[2]roysuna!#REF!</definedName>
    <definedName name="ZLSH93">[2]roysuna!#REF!</definedName>
    <definedName name="ZLSH94">[2]roysuna!#REF!</definedName>
    <definedName name="ZLSH95">[2]roysuna!#REF!</definedName>
    <definedName name="ZLSH96">[2]roysuna!#REF!</definedName>
    <definedName name="ZLSH97">[2]roysuna!#REF!</definedName>
    <definedName name="ZLSH98">[2]roysuna!#REF!</definedName>
    <definedName name="ZLSH99">[2]roysuna!#REF!</definedName>
    <definedName name="ZLSY91">[2]roysuna!#REF!</definedName>
    <definedName name="ZLSY92">[2]roysuna!#REF!</definedName>
    <definedName name="ZLSY93">[2]roysuna!#REF!</definedName>
    <definedName name="ZLSY94">[2]roysuna!#REF!</definedName>
    <definedName name="ZLSY95">[2]roysuna!#REF!</definedName>
    <definedName name="ZLSY96">[2]roysuna!#REF!</definedName>
    <definedName name="ZLSY97">[2]roysuna!#REF!</definedName>
    <definedName name="ZLSY98">[2]roysuna!#REF!</definedName>
    <definedName name="ZLSY99">[2]roysuna!#REF!</definedName>
    <definedName name="ZMIH91">[2]roysuna!#REF!</definedName>
    <definedName name="ZMIH92">[2]roysuna!#REF!</definedName>
    <definedName name="ZMIH93">[2]roysuna!#REF!</definedName>
    <definedName name="ZMIH94">[2]roysuna!#REF!</definedName>
    <definedName name="ZMIH95">[2]roysuna!#REF!</definedName>
    <definedName name="ZMIH96">[2]roysuna!#REF!</definedName>
    <definedName name="ZMIH97">[2]roysuna!#REF!</definedName>
    <definedName name="ZMIH98">[2]roysuna!#REF!</definedName>
    <definedName name="ZMIH99">[2]roysuna!#REF!</definedName>
    <definedName name="ZMIY91">[2]roysuna!#REF!</definedName>
    <definedName name="ZMIY92">[2]roysuna!#REF!</definedName>
    <definedName name="ZMIY93">[2]roysuna!#REF!</definedName>
    <definedName name="ZMIY94">[2]roysuna!#REF!</definedName>
    <definedName name="ZMIY95">[2]roysuna!#REF!</definedName>
    <definedName name="ZMIY96">[2]roysuna!#REF!</definedName>
    <definedName name="ZMIY97">[2]roysuna!#REF!</definedName>
    <definedName name="ZMIY98">[2]roysuna!#REF!</definedName>
    <definedName name="ZMIY99">[2]roysuna!#REF!</definedName>
    <definedName name="ZNDH91">[2]roysuna!#REF!</definedName>
    <definedName name="ZNDH92">[2]roysuna!#REF!</definedName>
    <definedName name="ZNDH93">[2]roysuna!#REF!</definedName>
    <definedName name="ZNDH94">[2]roysuna!#REF!</definedName>
    <definedName name="ZNDH95">[2]roysuna!#REF!</definedName>
    <definedName name="ZNDH96">[2]roysuna!#REF!</definedName>
    <definedName name="ZNDH97">[2]roysuna!#REF!</definedName>
    <definedName name="ZNDH98">[2]roysuna!#REF!</definedName>
    <definedName name="ZNDH99">[2]roysuna!#REF!</definedName>
    <definedName name="ZNDY91">[2]roysuna!#REF!</definedName>
    <definedName name="ZNDY92">[2]roysuna!#REF!</definedName>
    <definedName name="ZNDY93">[2]roysuna!#REF!</definedName>
    <definedName name="ZNDY94">[2]roysuna!#REF!</definedName>
    <definedName name="ZNDY95">[2]roysuna!#REF!</definedName>
    <definedName name="ZNDY96">[2]roysuna!#REF!</definedName>
    <definedName name="ZNDY97">[2]roysuna!#REF!</definedName>
    <definedName name="ZNDY98">[2]roysuna!#REF!</definedName>
    <definedName name="ZNDY99">[2]roysuna!#REF!</definedName>
    <definedName name="zone_ic_percent">'[107]Operating Expenditure'!#REF!</definedName>
    <definedName name="zoom_option">#REF!</definedName>
    <definedName name="ZTAH91">[2]roysuna!#REF!</definedName>
    <definedName name="ZTAH92">[2]roysuna!#REF!</definedName>
    <definedName name="ZTAH93">[2]roysuna!#REF!</definedName>
    <definedName name="ZTAH94">[2]roysuna!#REF!</definedName>
    <definedName name="ZTAH95">[2]roysuna!#REF!</definedName>
    <definedName name="ZTAH96">[2]roysuna!#REF!</definedName>
    <definedName name="ZTAH97">[2]roysuna!#REF!</definedName>
    <definedName name="ZTAH98">[2]roysuna!#REF!</definedName>
    <definedName name="ZTAH99">[2]roysuna!#REF!</definedName>
    <definedName name="ZTAY91">[2]roysuna!#REF!</definedName>
    <definedName name="ZTAY92">[2]roysuna!#REF!</definedName>
    <definedName name="ZTAY93">[2]roysuna!#REF!</definedName>
    <definedName name="ZTAY94">[2]roysuna!#REF!</definedName>
    <definedName name="ZTAY95">[2]roysuna!#REF!</definedName>
    <definedName name="ZTAY96">[2]roysuna!#REF!</definedName>
    <definedName name="ZTAY97">[2]roysuna!#REF!</definedName>
    <definedName name="ZTAY98">[2]roysuna!#REF!</definedName>
    <definedName name="ZTAY99">[2]roysuna!#REF!</definedName>
    <definedName name="ZUW2H91">[2]roysuna!#REF!</definedName>
    <definedName name="ZUW2H92">[2]roysuna!#REF!</definedName>
    <definedName name="ZUW2H93">[2]roysuna!#REF!</definedName>
    <definedName name="ZUW2H94">[2]roysuna!#REF!</definedName>
    <definedName name="ZUW2H95">[2]roysuna!#REF!</definedName>
    <definedName name="ZUW2H96">[2]roysuna!#REF!</definedName>
    <definedName name="ZUW2H97">[2]roysuna!#REF!</definedName>
    <definedName name="ZUW2H98">[2]roysuna!#REF!</definedName>
    <definedName name="ZUW2H99">[2]roysuna!#REF!</definedName>
    <definedName name="ZUW2Y91">[2]roysuna!#REF!</definedName>
    <definedName name="ZUW2Y92">[2]roysuna!#REF!</definedName>
    <definedName name="ZUW2Y93">[2]roysuna!#REF!</definedName>
    <definedName name="ZUW2Y94">[2]roysuna!#REF!</definedName>
    <definedName name="ZUW2Y95">[2]roysuna!#REF!</definedName>
    <definedName name="ZUW2Y96">[2]roysuna!#REF!</definedName>
    <definedName name="ZUW2Y97">[2]roysuna!#REF!</definedName>
    <definedName name="ZUW2Y98">[2]roysuna!#REF!</definedName>
    <definedName name="ZUW2Y99">[2]roysuna!#REF!</definedName>
    <definedName name="ZUW3H91">[2]roysuna!#REF!</definedName>
    <definedName name="ZUW3H92">[2]roysuna!#REF!</definedName>
    <definedName name="ZUW3H93">[2]roysuna!#REF!</definedName>
    <definedName name="ZUW3H94">[2]roysuna!#REF!</definedName>
    <definedName name="ZUW3H95">[2]roysuna!#REF!</definedName>
    <definedName name="ZUW3H96">[2]roysuna!#REF!</definedName>
    <definedName name="ZUW3H97">[2]roysuna!#REF!</definedName>
    <definedName name="ZUW3H98">[2]roysuna!#REF!</definedName>
    <definedName name="ZUW3H99">[2]roysuna!#REF!</definedName>
    <definedName name="ZUW3Y91">[2]roysuna!#REF!</definedName>
    <definedName name="ZUW3Y92">[2]roysuna!#REF!</definedName>
    <definedName name="ZUW3Y93">[2]roysuna!#REF!</definedName>
    <definedName name="ZUW3Y94">[2]roysuna!#REF!</definedName>
    <definedName name="ZUW3Y95">[2]roysuna!#REF!</definedName>
    <definedName name="ZUW3Y96">[2]roysuna!#REF!</definedName>
    <definedName name="ZUW3Y97">[2]roysuna!#REF!</definedName>
    <definedName name="ZUW3Y98">[2]roysuna!#REF!</definedName>
    <definedName name="ZUW3Y99">[2]roysuna!#REF!</definedName>
    <definedName name="ZUW4H91">[2]roysuna!#REF!</definedName>
    <definedName name="ZUW4H92">[2]roysuna!#REF!</definedName>
    <definedName name="ZUW4H93">[2]roysuna!#REF!</definedName>
    <definedName name="ZUW4H94">[2]roysuna!#REF!</definedName>
    <definedName name="ZUW4H95">[2]roysuna!#REF!</definedName>
    <definedName name="ZUW4H96">[2]roysuna!#REF!</definedName>
    <definedName name="ZUW4H97">[2]roysuna!#REF!</definedName>
    <definedName name="ZUW4H98">[2]roysuna!#REF!</definedName>
    <definedName name="ZUW4H99">[2]roysuna!#REF!</definedName>
    <definedName name="ZUW4Y91">[2]roysuna!#REF!</definedName>
    <definedName name="ZUW4Y92">[2]roysuna!#REF!</definedName>
    <definedName name="ZUW4Y93">[2]roysuna!#REF!</definedName>
    <definedName name="ZUW4Y94">[2]roysuna!#REF!</definedName>
    <definedName name="ZUW4Y95">[2]roysuna!#REF!</definedName>
    <definedName name="ZUW4Y96">[2]roysuna!#REF!</definedName>
    <definedName name="ZUW4Y97">[2]roysuna!#REF!</definedName>
    <definedName name="ZUW4Y98">[2]roysuna!#REF!</definedName>
    <definedName name="ZUW4Y99">[2]roysuna!#REF!</definedName>
    <definedName name="ZUW5H91">[2]roysuna!#REF!</definedName>
    <definedName name="ZUW5H92">[2]roysuna!#REF!</definedName>
    <definedName name="ZUW5H93">[2]roysuna!#REF!</definedName>
    <definedName name="ZUW5H94">[2]roysuna!#REF!</definedName>
    <definedName name="ZUW5H95">[2]roysuna!#REF!</definedName>
    <definedName name="ZUW5H96">[2]roysuna!#REF!</definedName>
    <definedName name="ZUW5H97">[2]roysuna!#REF!</definedName>
    <definedName name="ZUW5H98">[2]roysuna!#REF!</definedName>
    <definedName name="ZUW5H99">[2]roysuna!#REF!</definedName>
    <definedName name="ZUW5Y91">[2]roysuna!#REF!</definedName>
    <definedName name="ZUW5Y92">[2]roysuna!#REF!</definedName>
    <definedName name="ZUW5Y93">[2]roysuna!#REF!</definedName>
    <definedName name="ZUW5Y94">[2]roysuna!#REF!</definedName>
    <definedName name="ZUW5Y95">[2]roysuna!#REF!</definedName>
    <definedName name="ZUW5Y96">[2]roysuna!#REF!</definedName>
    <definedName name="ZUW5Y97">[2]roysuna!#REF!</definedName>
    <definedName name="ZUW5Y98">[2]roysuna!#REF!</definedName>
    <definedName name="ZUW5Y99">[2]roysuna!#REF!</definedName>
    <definedName name="zz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" i="11" l="1"/>
  <c r="O24" i="11" s="1"/>
  <c r="O30" i="11"/>
  <c r="P29" i="11"/>
  <c r="Q29" i="11"/>
  <c r="R29" i="11"/>
  <c r="S29" i="11"/>
  <c r="O29" i="11"/>
  <c r="O27" i="11"/>
  <c r="T29" i="11"/>
  <c r="U29" i="11"/>
  <c r="T26" i="11"/>
  <c r="U26" i="11"/>
  <c r="P26" i="11"/>
  <c r="Q26" i="11"/>
  <c r="R26" i="11"/>
  <c r="S26" i="11"/>
  <c r="O26" i="11"/>
  <c r="P23" i="11"/>
  <c r="Q23" i="11"/>
  <c r="R23" i="11"/>
  <c r="S23" i="11"/>
  <c r="O23" i="11"/>
  <c r="U23" i="11"/>
  <c r="R45" i="11"/>
  <c r="Q45" i="11"/>
  <c r="P45" i="11"/>
  <c r="R37" i="11"/>
  <c r="R39" i="11" s="1"/>
  <c r="Q37" i="11"/>
  <c r="Q39" i="11" s="1"/>
  <c r="P37" i="11"/>
  <c r="P39" i="11" s="1"/>
  <c r="Q33" i="11"/>
  <c r="R33" i="11"/>
  <c r="P33" i="11"/>
  <c r="P21" i="11"/>
  <c r="Q21" i="11"/>
  <c r="R21" i="11"/>
  <c r="S21" i="11"/>
  <c r="F33" i="11"/>
  <c r="G33" i="11"/>
  <c r="E33" i="11"/>
  <c r="F37" i="11"/>
  <c r="F39" i="11" s="1"/>
  <c r="G37" i="11"/>
  <c r="G38" i="11" s="1"/>
  <c r="F38" i="11"/>
  <c r="P38" i="11" l="1"/>
  <c r="Q38" i="11"/>
  <c r="R38" i="11"/>
  <c r="F45" i="11"/>
  <c r="J26" i="11" s="1"/>
  <c r="I26" i="11" s="1"/>
  <c r="G39" i="11"/>
  <c r="G45" i="11" s="1"/>
  <c r="J29" i="11" s="1"/>
  <c r="I29" i="11" s="1"/>
  <c r="E37" i="11" l="1"/>
  <c r="E39" i="11" s="1"/>
  <c r="D18" i="11"/>
  <c r="S18" i="11"/>
  <c r="R18" i="11"/>
  <c r="Q18" i="11"/>
  <c r="P18" i="11"/>
  <c r="O18" i="11"/>
  <c r="H18" i="11"/>
  <c r="G18" i="11"/>
  <c r="F18" i="11"/>
  <c r="E18" i="11"/>
  <c r="Q15" i="11"/>
  <c r="Q14" i="11"/>
  <c r="R13" i="11"/>
  <c r="R14" i="11" s="1"/>
  <c r="O13" i="11"/>
  <c r="P13" i="11" s="1"/>
  <c r="P14" i="11" s="1"/>
  <c r="D13" i="11"/>
  <c r="D14" i="11" s="1"/>
  <c r="S13" i="11" l="1"/>
  <c r="S14" i="11" s="1"/>
  <c r="S15" i="11" s="1"/>
  <c r="O14" i="11"/>
  <c r="Q16" i="11"/>
  <c r="E38" i="11"/>
  <c r="E45" i="11" s="1"/>
  <c r="J23" i="11"/>
  <c r="I23" i="11" s="1"/>
  <c r="D15" i="11"/>
  <c r="D16" i="11" s="1"/>
  <c r="P15" i="11"/>
  <c r="P16" i="11"/>
  <c r="R15" i="11"/>
  <c r="R16" i="11" s="1"/>
  <c r="S16" i="11"/>
  <c r="E13" i="11"/>
  <c r="O15" i="11" l="1"/>
  <c r="O21" i="11" s="1"/>
  <c r="D21" i="11"/>
  <c r="E14" i="11"/>
  <c r="F13" i="11"/>
  <c r="D26" i="11" l="1"/>
  <c r="D29" i="11"/>
  <c r="D23" i="11"/>
  <c r="O16" i="11"/>
  <c r="E15" i="11"/>
  <c r="E21" i="11" s="1"/>
  <c r="F14" i="11"/>
  <c r="G13" i="11"/>
  <c r="E29" i="11" l="1"/>
  <c r="E26" i="11"/>
  <c r="E23" i="11"/>
  <c r="E16" i="11"/>
  <c r="H13" i="11"/>
  <c r="H14" i="11" s="1"/>
  <c r="G14" i="11"/>
  <c r="F15" i="11"/>
  <c r="F16" i="11" s="1"/>
  <c r="F21" i="11" l="1"/>
  <c r="G15" i="11"/>
  <c r="G16" i="11" s="1"/>
  <c r="H15" i="11"/>
  <c r="H16" i="11" s="1"/>
  <c r="H21" i="11" l="1"/>
  <c r="F29" i="11"/>
  <c r="F26" i="11"/>
  <c r="F23" i="11"/>
  <c r="G21" i="11"/>
  <c r="G29" i="11" l="1"/>
  <c r="G26" i="11"/>
  <c r="G23" i="11"/>
  <c r="H26" i="11"/>
  <c r="D27" i="11" s="1"/>
  <c r="H29" i="11"/>
  <c r="D30" i="11" s="1"/>
  <c r="H23" i="11"/>
  <c r="D24" i="11" s="1"/>
</calcChain>
</file>

<file path=xl/sharedStrings.xml><?xml version="1.0" encoding="utf-8"?>
<sst xmlns="http://schemas.openxmlformats.org/spreadsheetml/2006/main" count="98" uniqueCount="45">
  <si>
    <t>Competitor "RoboCo"</t>
  </si>
  <si>
    <t>Year</t>
  </si>
  <si>
    <t>Depreciation</t>
  </si>
  <si>
    <t>Investments</t>
  </si>
  <si>
    <t>Sales revenue</t>
  </si>
  <si>
    <t>Material costs</t>
  </si>
  <si>
    <t>Personnel expenditures</t>
  </si>
  <si>
    <t>Interest expenses</t>
  </si>
  <si>
    <t>Other operating costs</t>
  </si>
  <si>
    <t>Earnings before taxes</t>
  </si>
  <si>
    <t>Taxes</t>
  </si>
  <si>
    <t>Earnings after taxes</t>
  </si>
  <si>
    <t>Free cash flow</t>
  </si>
  <si>
    <t>Present values of FCFs</t>
  </si>
  <si>
    <t>ß</t>
  </si>
  <si>
    <t>Re (cost of equity)</t>
  </si>
  <si>
    <t>Rd (cost of debt)</t>
  </si>
  <si>
    <t>E (market value of the firm's equity)</t>
  </si>
  <si>
    <t>D (market value of the firm's debt)</t>
  </si>
  <si>
    <t>V (total market value of the firm's financing)</t>
  </si>
  <si>
    <t>E/V (percentage of financing that is equity)</t>
  </si>
  <si>
    <t>D/V (percentage of financing that is debt)</t>
  </si>
  <si>
    <t>Tc (corporate tax rate)</t>
  </si>
  <si>
    <t>WACC</t>
  </si>
  <si>
    <t>ERm-Rf (market risk premium)</t>
  </si>
  <si>
    <t>Rf (risk-free rate)</t>
  </si>
  <si>
    <r>
      <t xml:space="preserve">A) Division "classic robots" </t>
    </r>
    <r>
      <rPr>
        <sz val="10"/>
        <rFont val="Arial"/>
        <family val="2"/>
      </rPr>
      <t>(all numbers in EUR and thousands)</t>
    </r>
  </si>
  <si>
    <t>Task 4)</t>
  </si>
  <si>
    <t>Task 5)</t>
  </si>
  <si>
    <t>Task 3)</t>
  </si>
  <si>
    <t>Sum present value of FCFs</t>
  </si>
  <si>
    <t>Task 2)</t>
  </si>
  <si>
    <t>Task 1)</t>
  </si>
  <si>
    <t>Tasks for both, the classical robots division and the collaborative robots division:</t>
  </si>
  <si>
    <r>
      <t xml:space="preserve">B) Division "collaborative robots" </t>
    </r>
    <r>
      <rPr>
        <sz val="10"/>
        <rFont val="Arial"/>
        <family val="2"/>
      </rPr>
      <t>(all numbers in EUR and thousands)</t>
    </r>
  </si>
  <si>
    <t>2) Please calculate the respective WACC.</t>
  </si>
  <si>
    <t>3) Please calculate the present values of the FCFs (use WACC as discount rate).</t>
  </si>
  <si>
    <t>6) Please give a reasonable recommendation as to whether to acquire one division or the entire company, based on the results from task 2) and 3). Remember to create a short presentation summarizing your calculations, results, and investment decision.</t>
  </si>
  <si>
    <t>4) Please explain how and why a risk-free rate of 5% changes the results; everything else held constant.</t>
  </si>
  <si>
    <t xml:space="preserve">5) Please explain how and why a ß of 0.2 changes the results; everything else held constant. </t>
  </si>
  <si>
    <t>Perpetual growth rate</t>
  </si>
  <si>
    <t>Discounted terminal value</t>
  </si>
  <si>
    <t>Final projected year cash flow</t>
  </si>
  <si>
    <t>1) Please calculate the free cash flows per year.</t>
  </si>
  <si>
    <t>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</si>
</sst>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9">
    <numFmt numFmtId="41" formatCode="_ * #,##0_ ;_ * \-#,##0_ ;_ * &quot;-&quot;_ ;_ @_ "/>
    <numFmt numFmtId="43" formatCode="_ * #,##0.00_ ;_ * \-#,##0.00_ ;_ * &quot;-&quot;??_ ;_ @_ "/>
    <numFmt numFmtId="164" formatCode="#,##0.00\ &quot;€&quot;;\-#,##0.00\ &quot;€&quot;"/>
    <numFmt numFmtId="165" formatCode="_-* #,##0.00\ _€_-;\-* #,##0.00\ _€_-;_-* &quot;-&quot;??\ _€_-;_-@_-"/>
    <numFmt numFmtId="166" formatCode="0.0%"/>
    <numFmt numFmtId="167" formatCode="#,##0.000"/>
    <numFmt numFmtId="168" formatCode="0.000%"/>
    <numFmt numFmtId="169" formatCode="0.0"/>
    <numFmt numFmtId="170" formatCode="_(&quot;$&quot;* #,##0_);_(&quot;$&quot;* \(#,##0\);_(&quot;$&quot;* &quot;-&quot;_);_(@_)"/>
    <numFmt numFmtId="171" formatCode="_(* #,##0_);_(* \(#,##0\);_(* &quot;-&quot;_);_(@_)"/>
    <numFmt numFmtId="172" formatCode="_(* #,##0.00_);_(* \(#,##0.00\);_(* &quot;-&quot;??_);_(@_)"/>
    <numFmt numFmtId="173" formatCode="#,##0.00_%_);\(#,##0.00\)_%;#,##0.00_%_);@_%_)"/>
    <numFmt numFmtId="174" formatCode="&quot;$&quot;#,##0.00_%_);\(&quot;$&quot;#,##0.00\)_%;&quot;$&quot;#,##0.00_%_);@_%_)"/>
    <numFmt numFmtId="175" formatCode="0_%_);\(0\)_%;0_%_);@_%_)"/>
    <numFmt numFmtId="176" formatCode="0.0\x_)_);&quot;NM&quot;_x_)_);0.0\x_)_);@_%_)"/>
    <numFmt numFmtId="177" formatCode="0.0\%_);\(0.0\%\);0.0\%_);@_%_)"/>
    <numFmt numFmtId="178" formatCode="&quot;$&quot;#,##0_%_);\(&quot;$&quot;#,##0\)_%;&quot;$&quot;#,##0_%_);@_%_)"/>
    <numFmt numFmtId="179" formatCode="#,##0;\(#,##0\)"/>
    <numFmt numFmtId="180" formatCode="0.0\x"/>
    <numFmt numFmtId="181" formatCode="#,##0.0000;\(#,##0.0000\)"/>
    <numFmt numFmtId="182" formatCode="&quot;FIM&quot;\ #,##0.0;\ &quot;FIM&quot;\ \(#,##0.0\)"/>
    <numFmt numFmtId="183" formatCode="#,##0.0_);[Red]\(#,##0.0\)"/>
    <numFmt numFmtId="184" formatCode="#,##0.0_);\(#,##0.0\)"/>
    <numFmt numFmtId="185" formatCode="&quot;End&quot;_%_);&quot;Beg&quot;_%_);&quot;Avg&quot;_%_)"/>
    <numFmt numFmtId="186" formatCode="#,##0.000_%_);\(#,##0.000\)_%;**;@_%_)"/>
    <numFmt numFmtId="187" formatCode="#,##0.0;\(#,##0.0\)"/>
    <numFmt numFmtId="188" formatCode="##\ &quot;Years&quot;"/>
    <numFmt numFmtId="189" formatCode="0.0%;\(0.0%\)"/>
    <numFmt numFmtId="190" formatCode="General_)"/>
    <numFmt numFmtId="191" formatCode="_(* #,##0.0_);_(* \(#,##0.0\);_(* &quot;-&quot;??_);_(@_)"/>
    <numFmt numFmtId="192" formatCode="#,##0.0\ ;\(#,##0.0\)"/>
    <numFmt numFmtId="193" formatCode="#,##0.000;\(#,##0.000\)"/>
    <numFmt numFmtId="194" formatCode="#,##0.00000;\(#,##0.00000\)"/>
    <numFmt numFmtId="195" formatCode="m/d/yy_%_)"/>
    <numFmt numFmtId="196" formatCode="0_)"/>
    <numFmt numFmtId="197" formatCode="#,##0.000_);\(#,##0.000\)"/>
    <numFmt numFmtId="198" formatCode="_-* #,##0_-;\-* #,##0_-;_-* &quot;-&quot;??_-;_-@_-"/>
    <numFmt numFmtId="199" formatCode="#,##0.0_)\x;\(#,##0.0\)\x"/>
    <numFmt numFmtId="200" formatCode="#,##0.0%;\(#,##0.0\)%"/>
    <numFmt numFmtId="201" formatCode="0.00_)"/>
    <numFmt numFmtId="202" formatCode="&quot;Projected, Year Ending&quot;\ mmm\-dd&quot;,&quot;"/>
    <numFmt numFmtId="203" formatCode="#,##0_)\x;\(#,##0\)\x;0_)\x;@_)_x"/>
    <numFmt numFmtId="204" formatCode="#,##0.0_);\(#,##0.0\);#,##0.0_);@_)"/>
    <numFmt numFmtId="205" formatCode="&quot;€&quot;_(#,##0.00_);&quot;€&quot;\(#,##0.00\);&quot;€&quot;_(0.00_);@_)"/>
    <numFmt numFmtId="206" formatCode="#,##0.00_);\(#,##0.00\);0.00_);@_)"/>
    <numFmt numFmtId="207" formatCode="\€_(#,##0.00_);\€\(#,##0.00\);\€_(0.00_);@_)"/>
    <numFmt numFmtId="208" formatCode="0.0_)\%;\(0.0\)\%;0.0_)\%;@_)_%"/>
    <numFmt numFmtId="209" formatCode="#,##0.0_)_%;\(#,##0.0\)_%;0.0_)_%;@_)_%"/>
    <numFmt numFmtId="210" formatCode="#,##0_)_x;\(#,##0\)_x;0_)_x;@_)_x"/>
    <numFmt numFmtId="211" formatCode="#,##0.0_)_x;\(#,##0.0\)_x;0.0_)_x;@_)_x"/>
    <numFmt numFmtId="212" formatCode="&quot;$&quot;_(#,##0.00_);&quot;$&quot;\(#,##0.00\);&quot;$&quot;_(0.00_);@_)"/>
    <numFmt numFmtId="213" formatCode="&quot;€&quot;_(#,##0.00_);&quot;€&quot;\(#,##0.00\)"/>
    <numFmt numFmtId="214" formatCode="#,##0.0_)_x;\(#,##0.0\)_x"/>
    <numFmt numFmtId="215" formatCode="0.0_)\%;\(0.0\)\%"/>
    <numFmt numFmtId="216" formatCode="#,##0.0_)_%;\(#,##0.0\)_%"/>
    <numFmt numFmtId="217" formatCode="0.0000%"/>
    <numFmt numFmtId="218" formatCode="#,##0.00_)\x;\(#,##0.00\)\x"/>
    <numFmt numFmtId="219" formatCode="0.00000"/>
    <numFmt numFmtId="220" formatCode="&quot;$&quot;_(#,##0.00_);&quot;$&quot;\(#,##0.00\)"/>
    <numFmt numFmtId="221" formatCode="#,##0_);\(#,##0\);\-_);"/>
    <numFmt numFmtId="222" formatCode="&quot;DM&quot;#,##0.0\ \ \ ;\(&quot;DM&quot;#,##0.0\)\ \ "/>
    <numFmt numFmtId="223" formatCode="&quot;DM&quot;_(#,##0.00_);&quot;DM&quot;\(#,##0.00\)"/>
    <numFmt numFmtId="224" formatCode="0.00%;\(0.00%\)"/>
    <numFmt numFmtId="225" formatCode="0.0%_);\(0.0%\)"/>
    <numFmt numFmtId="226" formatCode="0.00%_);\(0.00%\)"/>
    <numFmt numFmtId="227" formatCode="_(* #,##0_);_(* \(#,##0\);_(* &quot;-&quot;??_);_(@_)"/>
    <numFmt numFmtId="228" formatCode="&quot;€&quot;_(#,##0.0_);&quot;€&quot;\(#,##0.0\)"/>
    <numFmt numFmtId="229" formatCode="&quot;€&quot;_(#,##0_);&quot;€&quot;\(#,##0\)"/>
    <numFmt numFmtId="230" formatCode="###0.0;\(###0.0\)"/>
    <numFmt numFmtId="231" formatCode="###0.0_x;\(###0.0\)_x"/>
    <numFmt numFmtId="232" formatCode="&quot;SEK&quot;_(#,##0.0_);&quot;SEK&quot;\(#,##0.0\)"/>
    <numFmt numFmtId="233" formatCode="0.0_)\x;\(0.0\)\x"/>
    <numFmt numFmtId="234" formatCode="#,##0.00\x;\(#,##0.00\)\x"/>
    <numFmt numFmtId="235" formatCode="_([$€]* #,##0.00_);_([$€]* \(#,##0.00\);_([$€]* &quot;-&quot;??_);_(@_)"/>
    <numFmt numFmtId="236" formatCode="@&quot; (€)&quot;"/>
    <numFmt numFmtId="237" formatCode="#,##0.0_x_x;\(#,##0.0\)_x_x;0.0_x_x;@_x_x"/>
    <numFmt numFmtId="238" formatCode="#,##0.0_x_x_x_x;\(#,##0.0\)_x_x_x_x;0.0_x_x_x_x;@_x_x_x_x"/>
    <numFmt numFmtId="239" formatCode="@&quot; ($)&quot;"/>
    <numFmt numFmtId="240" formatCode="@&quot; (x)&quot;"/>
    <numFmt numFmtId="241" formatCode="#,##0_x_x_x_x;\(#,##0\)_x_x_x_x;0_x_x_x_x;@_x_x_x_x"/>
    <numFmt numFmtId="242" formatCode="@&quot; (£)&quot;"/>
    <numFmt numFmtId="243" formatCode="#,##0\ &quot;Pta&quot;;\-#,##0\ &quot;Pta&quot;"/>
    <numFmt numFmtId="244" formatCode="#,##0\ &quot;Pta&quot;;[Red]\-#,##0\ &quot;Pta&quot;"/>
    <numFmt numFmtId="245" formatCode="#,##0.00\ &quot;Pta&quot;;\-#,##0.00\ &quot;Pta&quot;"/>
    <numFmt numFmtId="246" formatCode="#,##0.00\ &quot;Pta&quot;;[Red]\-#,##0.00\ &quot;Pta&quot;"/>
    <numFmt numFmtId="247" formatCode="_-* #,##0\ &quot;Pta&quot;_-;\-* #,##0\ &quot;Pta&quot;_-;_-* &quot;-&quot;\ &quot;Pta&quot;_-;_-@_-"/>
    <numFmt numFmtId="248" formatCode="0.000000%"/>
    <numFmt numFmtId="249" formatCode="_-* #,##0\ _p_t_a_-;\-* #,##0\ _p_t_a_-;_-* &quot;-&quot;\ _p_t_a_-;_-@_-"/>
    <numFmt numFmtId="250" formatCode="_-* #,##0.00\ _p_t_a_-;\-* #,##0.00\ _p_t_a_-;_-* &quot;-&quot;??\ _p_t_a_-;_-@_-"/>
    <numFmt numFmtId="251" formatCode="_-* #,##0\ _P_t_s_-;[Red]\-* #,##0\ _P_t_s_-;_-* &quot;-&quot;\ _P_t_s_-;_-@_-"/>
    <numFmt numFmtId="252" formatCode="#,##0.00000000000"/>
    <numFmt numFmtId="253" formatCode="@&quot; (%)&quot;"/>
    <numFmt numFmtId="254" formatCode="@&quot; (¥)&quot;"/>
    <numFmt numFmtId="255" formatCode="#,##0.0_x;\(#,##0.0\)_x;0.0_x;@_x"/>
    <numFmt numFmtId="256" formatCode="#,##0.0_x_x_x;\(#,##0.0\)_x_x_x;0.0_x_x_x;@_x_x_x"/>
    <numFmt numFmtId="257" formatCode="#,##0.00_x;\(#,##0.00\)_x;0.00_x;@_x"/>
    <numFmt numFmtId="258" formatCode="#,##0.00_x_x;\(#,##0.00\)_x_x;0_x_x;@_x_x"/>
    <numFmt numFmtId="259" formatCode="#,##0.00_x_x_x;\(#,##0.00\)_x_x_x;0.00_x_x_x;@_x_x_x"/>
    <numFmt numFmtId="260" formatCode="#,##0.00_x_x_x_x;\(#,##0.00\)_x_x_x_x;0.00_x_x_x_x;@_x_x_x_x"/>
    <numFmt numFmtId="261" formatCode="#,##0_x;\(#,##0\)_x;0_x;@_x"/>
    <numFmt numFmtId="262" formatCode="#,##0_x_x;\(#,##0\)_x_x;0_x_x;@_x_x"/>
    <numFmt numFmtId="263" formatCode="#,##0_x_x_x;\(#,##0\)_x_x_x;0_x_x_x;@_x_x_x"/>
    <numFmt numFmtId="264" formatCode="0.0_)_x"/>
    <numFmt numFmtId="265" formatCode="@_)_x"/>
    <numFmt numFmtId="266" formatCode="_(&quot;€&quot;\ * #,##0_);_(&quot;€&quot;\ * \(#,##0\);_(&quot;€&quot;\ * &quot;-&quot;_);_(@_)"/>
    <numFmt numFmtId="267" formatCode="#,##0.0_);\(#,##0.0\);0_._0_)"/>
    <numFmt numFmtId="268" formatCode="0&quot;E&quot;"/>
    <numFmt numFmtId="269" formatCode="0&quot;A&quot;"/>
    <numFmt numFmtId="270" formatCode="#,##0_);\(#,##0\);\-_)"/>
    <numFmt numFmtId="271" formatCode="#,##0_%_);\(#,##0\)_%;**;@_%_)"/>
    <numFmt numFmtId="272" formatCode="_-* #,##0.00_-;_-* #,##0.00\-;_-* &quot;-&quot;??_-;_-@_-"/>
    <numFmt numFmtId="273" formatCode="#,##0_)&quot;m&quot;;\(#,##0\)&quot;m&quot;;\-_)&quot;m&quot;"/>
    <numFmt numFmtId="274" formatCode="#,##0_)&quot;p&quot;;\(#,##0\)&quot;p&quot;;\-_)&quot;p&quot;"/>
    <numFmt numFmtId="275" formatCode="&quot;$&quot;#,##0.0_);\(&quot;$&quot;#,##0.0\)"/>
    <numFmt numFmtId="276" formatCode="&quot;$&quot;#,##0.000_);\(&quot;$&quot;#,##0.000\)"/>
    <numFmt numFmtId="277" formatCode="0.000_)"/>
    <numFmt numFmtId="278" formatCode="\¥#,##0.00_);\(\¥#,##0.00\)"/>
    <numFmt numFmtId="279" formatCode="&quot;$&quot;#\ ??/??"/>
    <numFmt numFmtId="280" formatCode="0.00\x"/>
    <numFmt numFmtId="281" formatCode="#,##0\ &quot;F&quot;;[Red]\-#,##0\ &quot;F&quot;"/>
    <numFmt numFmtId="282" formatCode="#,##0.00\ &quot;F&quot;;[Red]\-#,##0.00\ &quot;F&quot;"/>
    <numFmt numFmtId="283" formatCode="#,##0_);\(#,##0\);0_._0_)"/>
    <numFmt numFmtId="284" formatCode="#,##0_i_x_x_x;\(#,##0\)_i_x_x_x;0_i_x_x_x;@_i_x_x_x"/>
    <numFmt numFmtId="285" formatCode="#,##0.0_i_x_x_x;\(#,##0.0\)_i_x_x_x;0.0_i_x_x_x;@_i_x_x_x"/>
    <numFmt numFmtId="286" formatCode="#,##0_x_i;\(#,##0\)_x_i;0_x_i;@_x_i"/>
    <numFmt numFmtId="287" formatCode="0%_x_x;\(0\)%_x_x"/>
    <numFmt numFmtId="288" formatCode=";;;@*."/>
    <numFmt numFmtId="289" formatCode="#,##0.0\%_);\(#,##0.0\%\);#,##0.0\%_);@_%_)"/>
    <numFmt numFmtId="290" formatCode="0\A"/>
    <numFmt numFmtId="291" formatCode="0.000000000000%"/>
    <numFmt numFmtId="292" formatCode="0.00000000000%"/>
    <numFmt numFmtId="293" formatCode="0.0000000000%"/>
    <numFmt numFmtId="294" formatCode="_-* #,##0.0_-;\-* #,##0.0_-;_-* &quot;-&quot;_-;_-@_-"/>
    <numFmt numFmtId="295" formatCode="_(* #,##0.0_);_(* \(#,##0.0\);_(* &quot;-&quot;?_);_(@_)"/>
    <numFmt numFmtId="296" formatCode="0.0%;\(0.0\)%"/>
    <numFmt numFmtId="297" formatCode="&quot;€&quot;#,##0;[Red]\-&quot;€&quot;#,##0"/>
    <numFmt numFmtId="298" formatCode="_-&quot;€&quot;* #,##0.00_-;\-&quot;€&quot;* #,##0.00_-;_-&quot;€&quot;* &quot;-&quot;??_-;_-@_-"/>
    <numFmt numFmtId="299" formatCode="0.000"/>
    <numFmt numFmtId="300" formatCode="#,##0.00;\(#,##0.00\)"/>
    <numFmt numFmtId="301" formatCode="#,##0.0_ ;[Red]\-#,##0.0\ "/>
    <numFmt numFmtId="302" formatCode="#,##0_ ;[Red]\-#,##0\ "/>
    <numFmt numFmtId="303" formatCode="0.0000_)"/>
    <numFmt numFmtId="304" formatCode="mmm\-yyyy"/>
    <numFmt numFmtId="305" formatCode="#,##0;\(#,##0\);\-"/>
    <numFmt numFmtId="306" formatCode="0.0\ \x;\(0.0\ \x\)"/>
    <numFmt numFmtId="307" formatCode="_(&quot;kr&quot;\ * #,##0_);_(&quot;kr&quot;\ * \(#,##0\);_(&quot;kr&quot;\ * &quot;-&quot;_);_(@_)"/>
    <numFmt numFmtId="308" formatCode="_(&quot;kr&quot;\ * #,##0.00_);_(&quot;kr&quot;\ * \(#,##0.00\);_(&quot;kr&quot;\ * &quot;-&quot;??_);_(@_)"/>
    <numFmt numFmtId="309" formatCode="0.0_x"/>
    <numFmt numFmtId="310" formatCode="\k\$\ 0.000"/>
  </numFmts>
  <fonts count="173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color indexed="50"/>
      <name val="Arial"/>
      <family val="2"/>
    </font>
    <font>
      <sz val="9"/>
      <name val="Arial"/>
      <family val="2"/>
    </font>
    <font>
      <sz val="9"/>
      <name val="Helv"/>
    </font>
    <font>
      <b/>
      <sz val="9"/>
      <name val="Arial"/>
      <family val="2"/>
    </font>
    <font>
      <sz val="8"/>
      <name val="Palatino"/>
      <family val="1"/>
    </font>
    <font>
      <sz val="10"/>
      <name val="MS Sans Serif"/>
      <family val="2"/>
    </font>
    <font>
      <sz val="6"/>
      <name val="Arial"/>
      <family val="2"/>
    </font>
    <font>
      <b/>
      <sz val="10"/>
      <color indexed="9"/>
      <name val="Arial"/>
      <family val="2"/>
    </font>
    <font>
      <b/>
      <sz val="14"/>
      <color indexed="12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sz val="10"/>
      <name val="Courier"/>
      <family val="3"/>
    </font>
    <font>
      <sz val="9"/>
      <name val="Arial"/>
      <family val="2"/>
    </font>
    <font>
      <b/>
      <sz val="22"/>
      <color indexed="18"/>
      <name val="Arial"/>
      <family val="2"/>
    </font>
    <font>
      <b/>
      <sz val="22"/>
      <color indexed="18"/>
      <name val="Arial"/>
      <family val="2"/>
    </font>
    <font>
      <sz val="10"/>
      <name val="Helvetica"/>
    </font>
    <font>
      <sz val="8"/>
      <name val="Arial"/>
      <family val="2"/>
    </font>
    <font>
      <sz val="12"/>
      <name val="Arial"/>
      <family val="2"/>
    </font>
    <font>
      <b/>
      <sz val="14"/>
      <color indexed="20"/>
      <name val="Arial"/>
      <family val="2"/>
    </font>
    <font>
      <b/>
      <sz val="14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1"/>
      <name val="Arial"/>
      <family val="2"/>
    </font>
    <font>
      <sz val="8"/>
      <name val="Tms Rmn"/>
    </font>
    <font>
      <sz val="9"/>
      <name val="N Helvetica Narrow"/>
    </font>
    <font>
      <sz val="9"/>
      <name val="Courier"/>
      <family val="3"/>
    </font>
    <font>
      <i/>
      <sz val="8"/>
      <name val="Geneva"/>
    </font>
    <font>
      <sz val="10"/>
      <name val="Geneva"/>
    </font>
    <font>
      <sz val="10"/>
      <name val="Helv"/>
    </font>
    <font>
      <sz val="10"/>
      <name val="Dutch"/>
    </font>
    <font>
      <sz val="9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4"/>
      <name val="Times New Roman"/>
      <family val="1"/>
    </font>
    <font>
      <sz val="10"/>
      <name val="Arial"/>
      <family val="2"/>
    </font>
    <font>
      <sz val="10"/>
      <color indexed="10"/>
      <name val="Times New Roman"/>
      <family val="1"/>
    </font>
    <font>
      <sz val="9"/>
      <name val="Tahoma"/>
      <family val="2"/>
    </font>
    <font>
      <b/>
      <sz val="8"/>
      <color indexed="9"/>
      <name val="Arial"/>
      <family val="2"/>
    </font>
    <font>
      <b/>
      <sz val="10"/>
      <name val="Times New Roman"/>
      <family val="1"/>
    </font>
    <font>
      <sz val="8"/>
      <color indexed="12"/>
      <name val="Tms Rmn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b/>
      <sz val="8"/>
      <color indexed="32"/>
      <name val="Arial"/>
      <family val="2"/>
    </font>
    <font>
      <sz val="7"/>
      <color indexed="10"/>
      <name val="Helvetica"/>
      <family val="2"/>
    </font>
    <font>
      <b/>
      <i/>
      <sz val="8"/>
      <name val="Arial"/>
      <family val="2"/>
    </font>
    <font>
      <sz val="7"/>
      <name val="Book Antiqua"/>
      <family val="1"/>
    </font>
    <font>
      <sz val="8"/>
      <color indexed="12"/>
      <name val="Times New Roman"/>
      <family val="1"/>
    </font>
    <font>
      <sz val="9"/>
      <name val="Helvetica"/>
    </font>
    <font>
      <sz val="8"/>
      <name val="Helvetica"/>
    </font>
    <font>
      <sz val="10"/>
      <name val="BERNHARD"/>
    </font>
    <font>
      <b/>
      <sz val="24"/>
      <name val="Times New Roman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12"/>
      <name val="Tms Rmn"/>
    </font>
    <font>
      <sz val="11"/>
      <color indexed="12"/>
      <name val="Book Antiqua"/>
      <family val="1"/>
    </font>
    <font>
      <sz val="11"/>
      <name val="Book Antiqua"/>
      <family val="1"/>
    </font>
    <font>
      <sz val="8"/>
      <name val="Times New Roman"/>
      <family val="1"/>
    </font>
    <font>
      <b/>
      <sz val="14"/>
      <name val="Arial MT"/>
    </font>
    <font>
      <b/>
      <sz val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"/>
      <color indexed="8"/>
      <name val="Courier"/>
      <family val="3"/>
    </font>
    <font>
      <sz val="8"/>
      <name val="Helv"/>
    </font>
    <font>
      <sz val="8"/>
      <color indexed="14"/>
      <name val="Times New Roman"/>
      <family val="1"/>
    </font>
    <font>
      <u val="doubleAccounting"/>
      <sz val="10"/>
      <name val="Arial"/>
      <family val="2"/>
    </font>
    <font>
      <b/>
      <sz val="1"/>
      <color indexed="8"/>
      <name val="Courier"/>
      <family val="3"/>
    </font>
    <font>
      <i/>
      <sz val="10"/>
      <color indexed="10"/>
      <name val="Times New Roman"/>
      <family val="1"/>
    </font>
    <font>
      <b/>
      <sz val="7"/>
      <color indexed="12"/>
      <name val="Arial"/>
      <family val="2"/>
    </font>
    <font>
      <b/>
      <sz val="8"/>
      <name val="Helvetica"/>
      <family val="2"/>
    </font>
    <font>
      <sz val="6"/>
      <color indexed="23"/>
      <name val="Helvetica-Black"/>
    </font>
    <font>
      <sz val="9.5"/>
      <color indexed="23"/>
      <name val="Helvetica-Black"/>
    </font>
    <font>
      <sz val="7"/>
      <name val="Palatino"/>
      <family val="1"/>
    </font>
    <font>
      <sz val="8"/>
      <name val="Times New Roman"/>
      <family val="1"/>
    </font>
    <font>
      <sz val="7"/>
      <name val="Arial"/>
      <family val="2"/>
    </font>
    <font>
      <b/>
      <sz val="8"/>
      <name val="Arial"/>
      <family val="2"/>
    </font>
    <font>
      <sz val="8"/>
      <name val="Arial"/>
      <family val="2"/>
      <charset val="238"/>
    </font>
    <font>
      <b/>
      <sz val="7"/>
      <color indexed="17"/>
      <name val="Arial"/>
      <family val="2"/>
    </font>
    <font>
      <sz val="6"/>
      <color indexed="16"/>
      <name val="Palatino"/>
      <family val="1"/>
    </font>
    <font>
      <sz val="6"/>
      <name val="Palatino"/>
      <family val="1"/>
    </font>
    <font>
      <b/>
      <sz val="12"/>
      <name val="Arial"/>
      <family val="2"/>
    </font>
    <font>
      <b/>
      <i/>
      <sz val="8"/>
      <name val="Helv"/>
    </font>
    <font>
      <sz val="28"/>
      <name val="Helvetica-Black"/>
    </font>
    <font>
      <sz val="10"/>
      <name val="Helvetica-Black"/>
    </font>
    <font>
      <sz val="18"/>
      <name val="Helvetica-Black"/>
    </font>
    <font>
      <sz val="10"/>
      <name val="Palatino"/>
    </font>
    <font>
      <sz val="18"/>
      <name val="Palatino"/>
      <family val="1"/>
    </font>
    <font>
      <i/>
      <sz val="14"/>
      <name val="Palatino"/>
      <family val="1"/>
    </font>
    <font>
      <b/>
      <sz val="12"/>
      <name val="Helv"/>
    </font>
    <font>
      <b/>
      <sz val="12"/>
      <name val="Geneva"/>
    </font>
    <font>
      <u/>
      <sz val="12"/>
      <name val="Geneva"/>
    </font>
    <font>
      <b/>
      <sz val="10"/>
      <name val="Helv"/>
    </font>
    <font>
      <sz val="8"/>
      <name val="Geneva"/>
    </font>
    <font>
      <sz val="10"/>
      <color indexed="50"/>
      <name val="Times New Roman"/>
      <family val="1"/>
    </font>
    <font>
      <sz val="10"/>
      <color indexed="12"/>
      <name val="Times New Roman"/>
      <family val="1"/>
    </font>
    <font>
      <sz val="10"/>
      <color indexed="10"/>
      <name val="Helv"/>
    </font>
    <font>
      <sz val="10"/>
      <color indexed="12"/>
      <name val="Arial"/>
      <family val="2"/>
    </font>
    <font>
      <sz val="10"/>
      <name val="Tms Rmn"/>
      <family val="1"/>
    </font>
    <font>
      <u/>
      <sz val="7"/>
      <color indexed="12"/>
      <name val="Times New Roman"/>
      <family val="1"/>
    </font>
    <font>
      <sz val="12"/>
      <name val="Arial MT"/>
    </font>
    <font>
      <sz val="10"/>
      <color indexed="25"/>
      <name val="Helvetica"/>
    </font>
    <font>
      <sz val="8"/>
      <name val="Courier"/>
      <family val="3"/>
    </font>
    <font>
      <b/>
      <sz val="18"/>
      <name val="Times New Roman"/>
      <family val="1"/>
    </font>
    <font>
      <b/>
      <sz val="14"/>
      <name val="Arial"/>
      <family val="2"/>
    </font>
    <font>
      <i/>
      <sz val="10"/>
      <color indexed="16"/>
      <name val="Times New Roman"/>
      <family val="1"/>
    </font>
    <font>
      <sz val="7"/>
      <name val="Small Fonts"/>
      <family val="2"/>
    </font>
    <font>
      <sz val="9"/>
      <name val="CG Times"/>
    </font>
    <font>
      <sz val="10"/>
      <name val="Palatino"/>
      <family val="1"/>
    </font>
    <font>
      <b/>
      <sz val="10"/>
      <name val="HELVETICA"/>
      <family val="2"/>
    </font>
    <font>
      <u/>
      <sz val="10"/>
      <name val="Helvetica"/>
      <family val="2"/>
    </font>
    <font>
      <sz val="10"/>
      <name val="Helvetica"/>
      <family val="2"/>
    </font>
    <font>
      <sz val="7"/>
      <color indexed="12"/>
      <name val="Arial"/>
      <family val="2"/>
    </font>
    <font>
      <sz val="8"/>
      <color indexed="10"/>
      <name val="Times New Roman"/>
      <family val="1"/>
    </font>
    <font>
      <i/>
      <sz val="10"/>
      <name val="Helv"/>
    </font>
    <font>
      <sz val="10"/>
      <name val="Univers"/>
      <family val="2"/>
    </font>
    <font>
      <sz val="8"/>
      <color indexed="12"/>
      <name val="Helv"/>
      <family val="2"/>
    </font>
    <font>
      <sz val="10"/>
      <color indexed="16"/>
      <name val="Helvetica-Black"/>
    </font>
    <font>
      <sz val="12"/>
      <name val="Times New Roman"/>
      <family val="1"/>
    </font>
    <font>
      <sz val="10"/>
      <name val="Book Antiqua"/>
      <family val="1"/>
    </font>
    <font>
      <b/>
      <i/>
      <sz val="11"/>
      <color indexed="21"/>
      <name val="Arial"/>
      <family val="2"/>
    </font>
    <font>
      <b/>
      <sz val="12"/>
      <color indexed="12"/>
      <name val="Arial Narrow"/>
      <family val="2"/>
    </font>
    <font>
      <sz val="12"/>
      <name val="Helvetica"/>
    </font>
    <font>
      <i/>
      <sz val="10"/>
      <name val="Arial Narrow"/>
      <family val="2"/>
    </font>
    <font>
      <u val="singleAccounting"/>
      <sz val="10"/>
      <name val="Arial"/>
      <family val="2"/>
    </font>
    <font>
      <sz val="8"/>
      <name val="HelveticaNeue LightCond"/>
      <family val="2"/>
    </font>
    <font>
      <b/>
      <sz val="7"/>
      <name val="HelveticaNeue Condensed"/>
      <family val="2"/>
    </font>
    <font>
      <b/>
      <sz val="9"/>
      <name val="Times New Roman"/>
      <family val="1"/>
    </font>
    <font>
      <b/>
      <sz val="12"/>
      <name val="Times New Roman"/>
      <family val="1"/>
    </font>
    <font>
      <b/>
      <sz val="8"/>
      <name val="Tms Rmn"/>
    </font>
    <font>
      <b/>
      <sz val="12"/>
      <name val="Times New Roman"/>
      <family val="1"/>
    </font>
    <font>
      <b/>
      <sz val="9"/>
      <name val="Palatino"/>
      <family val="1"/>
    </font>
    <font>
      <sz val="9"/>
      <color indexed="21"/>
      <name val="Helvetica-Black"/>
    </font>
    <font>
      <b/>
      <sz val="11"/>
      <name val="Times New Roman"/>
      <family val="1"/>
    </font>
    <font>
      <b/>
      <sz val="8.5"/>
      <color indexed="8"/>
      <name val="Arial"/>
      <family val="2"/>
    </font>
    <font>
      <b/>
      <sz val="8.5"/>
      <color indexed="17"/>
      <name val="Arial"/>
      <family val="2"/>
    </font>
    <font>
      <sz val="8.5"/>
      <color indexed="8"/>
      <name val="Arial"/>
      <family val="2"/>
    </font>
    <font>
      <sz val="9"/>
      <name val="Helvetica-Black"/>
    </font>
    <font>
      <b/>
      <sz val="10"/>
      <name val="Times New Roman"/>
      <family val="1"/>
    </font>
    <font>
      <b/>
      <u val="singleAccounting"/>
      <sz val="14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sz val="12"/>
      <name val="Palatino"/>
      <family val="1"/>
    </font>
    <font>
      <sz val="11"/>
      <name val="Helvetica-Black"/>
    </font>
    <font>
      <sz val="10"/>
      <color indexed="17"/>
      <name val="Arial"/>
      <family val="2"/>
    </font>
    <font>
      <sz val="12"/>
      <name val="Times New Roman"/>
      <family val="1"/>
    </font>
    <font>
      <sz val="8"/>
      <name val="Helvetica"/>
      <family val="2"/>
    </font>
    <font>
      <b/>
      <sz val="16"/>
      <name val="Arial MT"/>
    </font>
    <font>
      <b/>
      <sz val="12"/>
      <color indexed="9"/>
      <name val="GillSans"/>
    </font>
    <font>
      <b/>
      <i/>
      <sz val="12"/>
      <name val="GillSans"/>
    </font>
    <font>
      <b/>
      <u/>
      <sz val="10"/>
      <name val="GillSans"/>
    </font>
    <font>
      <b/>
      <sz val="9"/>
      <name val="Arial"/>
      <family val="2"/>
    </font>
    <font>
      <b/>
      <sz val="9"/>
      <color indexed="8"/>
      <name val="Helv"/>
    </font>
    <font>
      <b/>
      <sz val="12"/>
      <name val="Arial MT"/>
    </font>
    <font>
      <i/>
      <sz val="10"/>
      <name val="Times New Roman"/>
      <family val="1"/>
    </font>
    <font>
      <b/>
      <sz val="10"/>
      <name val="Arial"/>
      <family val="2"/>
    </font>
    <font>
      <b/>
      <sz val="11"/>
      <name val="Arial"/>
      <family val="2"/>
    </font>
    <font>
      <sz val="10"/>
      <name val="TimesTenCondensed"/>
      <family val="1"/>
    </font>
    <font>
      <sz val="10"/>
      <name val="Arial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</patternFill>
    </fill>
    <fill>
      <patternFill patternType="solid">
        <fgColor indexed="8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gray0625">
        <fgColor indexed="10"/>
        <bgColor indexed="9"/>
      </patternFill>
    </fill>
    <fill>
      <patternFill patternType="gray0625"/>
    </fill>
    <fill>
      <patternFill patternType="lightGray">
        <fgColor indexed="14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gray0625">
        <fgColor indexed="15"/>
      </patternFill>
    </fill>
    <fill>
      <patternFill patternType="darkGrid"/>
    </fill>
    <fill>
      <patternFill patternType="lightGray">
        <fgColor indexed="12"/>
        <b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42"/>
        <bgColor indexed="43"/>
      </patternFill>
    </fill>
    <fill>
      <patternFill patternType="gray0625">
        <fgColor indexed="22"/>
      </patternFill>
    </fill>
    <fill>
      <patternFill patternType="solid">
        <fgColor indexed="45"/>
        <bgColor indexed="8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lightGray">
        <fgColor indexed="22"/>
        <bgColor indexed="9"/>
      </patternFill>
    </fill>
    <fill>
      <patternFill patternType="solid">
        <fgColor indexed="1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3">
    <border>
      <left/>
      <right/>
      <top/>
      <bottom/>
      <diagonal/>
    </border>
    <border>
      <left style="thick">
        <color indexed="9"/>
      </left>
      <right style="thick">
        <color indexed="9"/>
      </right>
      <top/>
      <bottom style="thick">
        <color indexed="9"/>
      </bottom>
      <diagonal/>
    </border>
    <border>
      <left style="thick">
        <color indexed="9"/>
      </left>
      <right style="thick">
        <color indexed="9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medium">
        <color indexed="32"/>
      </top>
      <bottom style="medium">
        <color indexed="3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15"/>
      </top>
      <bottom/>
      <diagonal/>
    </border>
    <border>
      <left style="thin">
        <color indexed="64"/>
      </left>
      <right/>
      <top style="hair">
        <color indexed="23"/>
      </top>
      <bottom style="hair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/>
      <bottom style="thin">
        <color indexed="15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929">
    <xf numFmtId="0" fontId="0" fillId="0" borderId="0"/>
    <xf numFmtId="192" fontId="5" fillId="0" borderId="0"/>
    <xf numFmtId="299" fontId="6" fillId="0" borderId="0"/>
    <xf numFmtId="284" fontId="7" fillId="0" borderId="0">
      <alignment horizontal="right"/>
      <protection locked="0"/>
    </xf>
    <xf numFmtId="187" fontId="8" fillId="0" borderId="0" applyFont="0" applyFill="0" applyBorder="0" applyAlignment="0"/>
    <xf numFmtId="14" fontId="9" fillId="0" borderId="0"/>
    <xf numFmtId="239" fontId="1" fillId="0" borderId="0" applyFont="0" applyFill="0" applyBorder="0" applyProtection="0">
      <alignment wrapText="1"/>
    </xf>
    <xf numFmtId="239" fontId="168" fillId="0" borderId="0" applyFont="0" applyFill="0" applyBorder="0" applyProtection="0">
      <alignment wrapText="1"/>
    </xf>
    <xf numFmtId="253" fontId="1" fillId="0" borderId="0" applyFont="0" applyFill="0" applyBorder="0" applyProtection="0">
      <alignment horizontal="left" wrapText="1"/>
    </xf>
    <xf numFmtId="253" fontId="168" fillId="0" borderId="0" applyFont="0" applyFill="0" applyBorder="0" applyProtection="0">
      <alignment horizontal="left" wrapText="1"/>
    </xf>
    <xf numFmtId="242" fontId="1" fillId="0" borderId="0" applyFont="0" applyFill="0" applyBorder="0" applyProtection="0">
      <alignment wrapText="1"/>
    </xf>
    <xf numFmtId="242" fontId="168" fillId="0" borderId="0" applyFont="0" applyFill="0" applyBorder="0" applyProtection="0">
      <alignment wrapText="1"/>
    </xf>
    <xf numFmtId="254" fontId="1" fillId="0" borderId="0" applyFont="0" applyFill="0" applyBorder="0" applyProtection="0">
      <alignment wrapText="1"/>
    </xf>
    <xf numFmtId="254" fontId="168" fillId="0" borderId="0" applyFont="0" applyFill="0" applyBorder="0" applyProtection="0">
      <alignment wrapText="1"/>
    </xf>
    <xf numFmtId="184" fontId="1" fillId="0" borderId="0" applyFont="0" applyFill="0" applyBorder="0" applyProtection="0">
      <alignment wrapText="1"/>
    </xf>
    <xf numFmtId="184" fontId="168" fillId="0" borderId="0" applyFont="0" applyFill="0" applyBorder="0" applyProtection="0">
      <alignment wrapText="1"/>
    </xf>
    <xf numFmtId="254" fontId="1" fillId="0" borderId="0" applyFont="0" applyFill="0" applyBorder="0" applyProtection="0">
      <alignment wrapText="1"/>
    </xf>
    <xf numFmtId="254" fontId="168" fillId="0" borderId="0" applyFont="0" applyFill="0" applyBorder="0" applyProtection="0">
      <alignment wrapText="1"/>
    </xf>
    <xf numFmtId="236" fontId="1" fillId="0" borderId="0" applyFont="0" applyFill="0" applyBorder="0" applyProtection="0">
      <alignment wrapText="1"/>
    </xf>
    <xf numFmtId="236" fontId="168" fillId="0" borderId="0" applyFont="0" applyFill="0" applyBorder="0" applyProtection="0">
      <alignment wrapText="1"/>
    </xf>
    <xf numFmtId="240" fontId="1" fillId="0" borderId="0" applyFont="0" applyFill="0" applyBorder="0" applyProtection="0">
      <alignment wrapText="1"/>
    </xf>
    <xf numFmtId="240" fontId="168" fillId="0" borderId="0" applyFont="0" applyFill="0" applyBorder="0" applyProtection="0">
      <alignment wrapText="1"/>
    </xf>
    <xf numFmtId="208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209" fontId="1" fillId="0" borderId="0" applyFont="0" applyFill="0" applyBorder="0" applyAlignment="0" applyProtection="0"/>
    <xf numFmtId="209" fontId="168" fillId="0" borderId="0" applyFont="0" applyFill="0" applyBorder="0" applyAlignment="0" applyProtection="0"/>
    <xf numFmtId="209" fontId="1" fillId="0" borderId="0" applyFont="0" applyFill="0" applyBorder="0" applyAlignment="0" applyProtection="0"/>
    <xf numFmtId="209" fontId="168" fillId="0" borderId="0" applyFont="0" applyFill="0" applyBorder="0" applyAlignment="0" applyProtection="0"/>
    <xf numFmtId="255" fontId="1" fillId="0" borderId="0" applyFont="0" applyFill="0" applyBorder="0" applyProtection="0">
      <alignment horizontal="right"/>
    </xf>
    <xf numFmtId="255" fontId="168" fillId="0" borderId="0" applyFont="0" applyFill="0" applyBorder="0" applyProtection="0">
      <alignment horizontal="right"/>
    </xf>
    <xf numFmtId="237" fontId="1" fillId="0" borderId="0" applyFont="0" applyFill="0" applyBorder="0" applyProtection="0">
      <alignment horizontal="right"/>
    </xf>
    <xf numFmtId="237" fontId="168" fillId="0" borderId="0" applyFont="0" applyFill="0" applyBorder="0" applyProtection="0">
      <alignment horizontal="right"/>
    </xf>
    <xf numFmtId="237" fontId="5" fillId="0" borderId="0" applyFill="0" applyBorder="0">
      <alignment horizontal="right"/>
      <protection locked="0"/>
    </xf>
    <xf numFmtId="256" fontId="1" fillId="0" borderId="0" applyFont="0" applyFill="0" applyBorder="0" applyProtection="0">
      <alignment horizontal="right"/>
    </xf>
    <xf numFmtId="256" fontId="168" fillId="0" borderId="0" applyFont="0" applyFill="0" applyBorder="0" applyProtection="0">
      <alignment horizontal="right"/>
    </xf>
    <xf numFmtId="256" fontId="5" fillId="0" borderId="0" applyFill="0" applyBorder="0">
      <alignment horizontal="right"/>
      <protection locked="0"/>
    </xf>
    <xf numFmtId="285" fontId="7" fillId="0" borderId="0">
      <alignment horizontal="right"/>
      <protection locked="0"/>
    </xf>
    <xf numFmtId="238" fontId="1" fillId="0" borderId="0" applyFont="0" applyFill="0" applyBorder="0" applyProtection="0">
      <alignment horizontal="right"/>
    </xf>
    <xf numFmtId="238" fontId="168" fillId="0" borderId="0" applyFont="0" applyFill="0" applyBorder="0" applyProtection="0">
      <alignment horizontal="right"/>
    </xf>
    <xf numFmtId="238" fontId="5" fillId="0" borderId="0" applyFill="0" applyBorder="0">
      <alignment horizontal="right"/>
      <protection locked="0"/>
    </xf>
    <xf numFmtId="238" fontId="7" fillId="0" borderId="0">
      <alignment horizontal="right"/>
      <protection locked="0"/>
    </xf>
    <xf numFmtId="257" fontId="1" fillId="0" borderId="0" applyFont="0" applyFill="0" applyBorder="0" applyProtection="0">
      <alignment horizontal="right"/>
    </xf>
    <xf numFmtId="257" fontId="168" fillId="0" borderId="0" applyFont="0" applyFill="0" applyBorder="0" applyProtection="0">
      <alignment horizontal="right"/>
    </xf>
    <xf numFmtId="258" fontId="1" fillId="0" borderId="0" applyFont="0" applyFill="0" applyBorder="0" applyProtection="0">
      <alignment horizontal="right"/>
    </xf>
    <xf numFmtId="258" fontId="168" fillId="0" borderId="0" applyFont="0" applyFill="0" applyBorder="0" applyProtection="0">
      <alignment horizontal="right"/>
    </xf>
    <xf numFmtId="259" fontId="1" fillId="0" borderId="0" applyFont="0" applyFill="0" applyBorder="0" applyProtection="0">
      <alignment horizontal="right"/>
    </xf>
    <xf numFmtId="259" fontId="168" fillId="0" borderId="0" applyFont="0" applyFill="0" applyBorder="0" applyProtection="0">
      <alignment horizontal="right"/>
    </xf>
    <xf numFmtId="184" fontId="1" fillId="0" borderId="0" applyFont="0" applyFill="0" applyBorder="0" applyProtection="0">
      <alignment horizontal="right"/>
    </xf>
    <xf numFmtId="184" fontId="168" fillId="0" borderId="0" applyFont="0" applyFill="0" applyBorder="0" applyProtection="0">
      <alignment horizontal="right"/>
    </xf>
    <xf numFmtId="259" fontId="1" fillId="0" borderId="0" applyFont="0" applyFill="0" applyBorder="0" applyProtection="0">
      <alignment horizontal="right"/>
    </xf>
    <xf numFmtId="259" fontId="168" fillId="0" borderId="0" applyFont="0" applyFill="0" applyBorder="0" applyProtection="0">
      <alignment horizontal="right"/>
    </xf>
    <xf numFmtId="260" fontId="1" fillId="0" borderId="0" applyFont="0" applyFill="0" applyBorder="0" applyProtection="0">
      <alignment horizontal="right"/>
    </xf>
    <xf numFmtId="260" fontId="168" fillId="0" borderId="0" applyFont="0" applyFill="0" applyBorder="0" applyProtection="0">
      <alignment horizontal="right"/>
    </xf>
    <xf numFmtId="261" fontId="1" fillId="0" borderId="0" applyFont="0" applyFill="0" applyBorder="0" applyProtection="0">
      <alignment horizontal="right"/>
    </xf>
    <xf numFmtId="261" fontId="168" fillId="0" borderId="0" applyFont="0" applyFill="0" applyBorder="0" applyProtection="0">
      <alignment horizontal="right"/>
    </xf>
    <xf numFmtId="261" fontId="5" fillId="0" borderId="0" applyFill="0" applyBorder="0">
      <alignment horizontal="right"/>
      <protection locked="0"/>
    </xf>
    <xf numFmtId="262" fontId="1" fillId="0" borderId="0" applyFont="0" applyFill="0" applyBorder="0" applyProtection="0">
      <alignment horizontal="right"/>
    </xf>
    <xf numFmtId="262" fontId="168" fillId="0" borderId="0" applyFont="0" applyFill="0" applyBorder="0" applyProtection="0">
      <alignment horizontal="right"/>
    </xf>
    <xf numFmtId="262" fontId="5" fillId="0" borderId="0" applyFill="0" applyBorder="0">
      <alignment horizontal="right"/>
      <protection locked="0"/>
    </xf>
    <xf numFmtId="286" fontId="7" fillId="0" borderId="0">
      <alignment horizontal="right"/>
      <protection locked="0"/>
    </xf>
    <xf numFmtId="263" fontId="1" fillId="0" borderId="0" applyFont="0" applyFill="0" applyBorder="0" applyProtection="0">
      <alignment horizontal="right"/>
    </xf>
    <xf numFmtId="263" fontId="168" fillId="0" borderId="0" applyFont="0" applyFill="0" applyBorder="0" applyProtection="0">
      <alignment horizontal="right"/>
    </xf>
    <xf numFmtId="284" fontId="7" fillId="0" borderId="0">
      <alignment horizontal="right"/>
      <protection locked="0"/>
    </xf>
    <xf numFmtId="241" fontId="1" fillId="0" borderId="0" applyFont="0" applyFill="0" applyBorder="0" applyProtection="0">
      <alignment horizontal="right"/>
    </xf>
    <xf numFmtId="241" fontId="168" fillId="0" borderId="0" applyFont="0" applyFill="0" applyBorder="0" applyProtection="0">
      <alignment horizontal="right"/>
    </xf>
    <xf numFmtId="241" fontId="5" fillId="0" borderId="0" applyFill="0" applyBorder="0">
      <alignment horizontal="right"/>
      <protection locked="0"/>
    </xf>
    <xf numFmtId="241" fontId="7" fillId="0" borderId="0">
      <alignment horizontal="right"/>
      <protection locked="0"/>
    </xf>
    <xf numFmtId="0" fontId="10" fillId="0" borderId="0" applyNumberFormat="0" applyFill="0" applyBorder="0"/>
    <xf numFmtId="214" fontId="11" fillId="2" borderId="1" applyNumberFormat="0">
      <alignment horizontal="center" vertical="center"/>
    </xf>
    <xf numFmtId="0" fontId="11" fillId="2" borderId="2">
      <alignment horizontal="center"/>
    </xf>
    <xf numFmtId="169" fontId="12" fillId="3" borderId="0" applyNumberFormat="0" applyAlignment="0"/>
    <xf numFmtId="204" fontId="5" fillId="0" borderId="0" applyFont="0" applyFill="0" applyBorder="0" applyAlignment="0" applyProtection="0"/>
    <xf numFmtId="184" fontId="13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68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68" fillId="0" borderId="0" applyFont="0" applyFill="0" applyBorder="0" applyAlignment="0" applyProtection="0"/>
    <xf numFmtId="184" fontId="5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68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68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68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68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68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68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68" fillId="0" borderId="0" applyFont="0" applyFill="0" applyBorder="0" applyAlignment="0" applyProtection="0"/>
    <xf numFmtId="204" fontId="14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37" fontId="1" fillId="0" borderId="0" applyFont="0" applyFill="0" applyBorder="0" applyAlignment="0" applyProtection="0"/>
    <xf numFmtId="37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68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68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68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0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04" fontId="168" fillId="0" borderId="0" applyFont="0" applyFill="0" applyBorder="0" applyAlignment="0" applyProtection="0"/>
    <xf numFmtId="204" fontId="168" fillId="0" borderId="0" applyFont="0" applyFill="0" applyBorder="0" applyAlignment="0" applyProtection="0"/>
    <xf numFmtId="20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68" fillId="0" borderId="0" applyFont="0" applyFill="0" applyBorder="0" applyAlignment="0" applyProtection="0"/>
    <xf numFmtId="204" fontId="13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68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68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68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68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05" fontId="5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184" fontId="13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205" fontId="1" fillId="0" borderId="0" applyFont="0" applyFill="0" applyBorder="0" applyAlignment="0" applyProtection="0"/>
    <xf numFmtId="205" fontId="168" fillId="0" borderId="0" applyFont="0" applyFill="0" applyBorder="0" applyAlignment="0" applyProtection="0"/>
    <xf numFmtId="184" fontId="5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68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68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68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68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68" fillId="0" borderId="0" applyFont="0" applyFill="0" applyBorder="0" applyAlignment="0" applyProtection="0"/>
    <xf numFmtId="205" fontId="1" fillId="0" borderId="0" applyFont="0" applyFill="0" applyBorder="0" applyAlignment="0" applyProtection="0"/>
    <xf numFmtId="205" fontId="168" fillId="0" borderId="0" applyFont="0" applyFill="0" applyBorder="0" applyAlignment="0" applyProtection="0"/>
    <xf numFmtId="184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24" fontId="5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68" fillId="0" borderId="0" applyFont="0" applyFill="0" applyBorder="0" applyAlignment="0" applyProtection="0"/>
    <xf numFmtId="301" fontId="5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304" fontId="15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68" fillId="0" borderId="0" applyFont="0" applyFill="0" applyBorder="0" applyAlignment="0" applyProtection="0"/>
    <xf numFmtId="304" fontId="15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05" fontId="1" fillId="0" borderId="0" applyFont="0" applyFill="0" applyBorder="0" applyAlignment="0" applyProtection="0"/>
    <xf numFmtId="205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05" fontId="1" fillId="0" borderId="0" applyFont="0" applyFill="0" applyBorder="0" applyAlignment="0" applyProtection="0"/>
    <xf numFmtId="205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72" fontId="1" fillId="0" borderId="0" applyFont="0" applyFill="0" applyBorder="0" applyAlignment="0" applyProtection="0"/>
    <xf numFmtId="165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05" fontId="14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68" fillId="0" borderId="0" applyFont="0" applyFill="0" applyBorder="0" applyAlignment="0" applyProtection="0"/>
    <xf numFmtId="304" fontId="15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68" fillId="0" borderId="0" applyFont="0" applyFill="0" applyBorder="0" applyAlignment="0" applyProtection="0"/>
    <xf numFmtId="165" fontId="168" fillId="0" borderId="0" applyFont="0" applyFill="0" applyBorder="0" applyAlignment="0" applyProtection="0"/>
    <xf numFmtId="172" fontId="1" fillId="0" borderId="0" applyFont="0" applyFill="0" applyBorder="0" applyAlignment="0" applyProtection="0"/>
    <xf numFmtId="165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68" fillId="0" borderId="0" applyFont="0" applyFill="0" applyBorder="0" applyAlignment="0" applyProtection="0"/>
    <xf numFmtId="293" fontId="1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68" fillId="0" borderId="0" applyFont="0" applyFill="0" applyBorder="0" applyAlignment="0" applyProtection="0"/>
    <xf numFmtId="165" fontId="168" fillId="0" borderId="0" applyFont="0" applyFill="0" applyBorder="0" applyAlignment="0" applyProtection="0"/>
    <xf numFmtId="172" fontId="1" fillId="0" borderId="0" applyFont="0" applyFill="0" applyBorder="0" applyAlignment="0" applyProtection="0"/>
    <xf numFmtId="165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72" fontId="1" fillId="0" borderId="0" applyFont="0" applyFill="0" applyBorder="0" applyAlignment="0" applyProtection="0"/>
    <xf numFmtId="165" fontId="16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68" fillId="0" borderId="0" applyFont="0" applyFill="0" applyBorder="0" applyAlignment="0" applyProtection="0"/>
    <xf numFmtId="165" fontId="168" fillId="0" borderId="0" applyFont="0" applyFill="0" applyBorder="0" applyAlignment="0" applyProtection="0"/>
    <xf numFmtId="205" fontId="14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68" fillId="0" borderId="0" applyFont="0" applyFill="0" applyBorder="0" applyAlignment="0" applyProtection="0"/>
    <xf numFmtId="293" fontId="1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68" fillId="0" borderId="0" applyFont="0" applyFill="0" applyBorder="0" applyAlignment="0" applyProtection="0"/>
    <xf numFmtId="184" fontId="5" fillId="0" borderId="0" applyFont="0" applyFill="0" applyBorder="0" applyAlignment="0" applyProtection="0"/>
    <xf numFmtId="172" fontId="1" fillId="0" borderId="0" applyFont="0" applyFill="0" applyBorder="0" applyAlignment="0" applyProtection="0"/>
    <xf numFmtId="165" fontId="168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5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205" fontId="1" fillId="0" borderId="0" applyFont="0" applyFill="0" applyBorder="0" applyAlignment="0" applyProtection="0"/>
    <xf numFmtId="205" fontId="168" fillId="0" borderId="0" applyFont="0" applyFill="0" applyBorder="0" applyAlignment="0" applyProtection="0"/>
    <xf numFmtId="304" fontId="15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05" fontId="1" fillId="0" borderId="0" applyFont="0" applyFill="0" applyBorder="0" applyAlignment="0" applyProtection="0"/>
    <xf numFmtId="205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68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0" fontId="5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20" fontId="168" fillId="0" borderId="0" applyFont="0" applyFill="0" applyBorder="0" applyAlignment="0" applyProtection="0"/>
    <xf numFmtId="220" fontId="168" fillId="0" borderId="0" applyFont="0" applyFill="0" applyBorder="0" applyAlignment="0" applyProtection="0"/>
    <xf numFmtId="220" fontId="168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68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213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68" fillId="0" borderId="0" applyFont="0" applyFill="0" applyBorder="0" applyAlignment="0" applyProtection="0"/>
    <xf numFmtId="223" fontId="1" fillId="0" borderId="0" applyFont="0" applyFill="0" applyBorder="0" applyAlignment="0" applyProtection="0"/>
    <xf numFmtId="223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3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304" fontId="15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72" fontId="1" fillId="0" borderId="0" applyFont="0" applyFill="0" applyBorder="0" applyAlignment="0" applyProtection="0"/>
    <xf numFmtId="165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68" fillId="0" borderId="0" applyFont="0" applyFill="0" applyBorder="0" applyAlignment="0" applyProtection="0"/>
    <xf numFmtId="293" fontId="1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68" fillId="0" borderId="0" applyFont="0" applyFill="0" applyBorder="0" applyAlignment="0" applyProtection="0"/>
    <xf numFmtId="165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68" fillId="0" borderId="0" applyFont="0" applyFill="0" applyBorder="0" applyAlignment="0" applyProtection="0"/>
    <xf numFmtId="293" fontId="1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68" fillId="0" borderId="0" applyFont="0" applyFill="0" applyBorder="0" applyAlignment="0" applyProtection="0"/>
    <xf numFmtId="172" fontId="1" fillId="0" borderId="0" applyFont="0" applyFill="0" applyBorder="0" applyAlignment="0" applyProtection="0"/>
    <xf numFmtId="165" fontId="168" fillId="0" borderId="0" applyFont="0" applyFill="0" applyBorder="0" applyAlignment="0" applyProtection="0"/>
    <xf numFmtId="172" fontId="1" fillId="0" borderId="0" applyFont="0" applyFill="0" applyBorder="0" applyAlignment="0" applyProtection="0"/>
    <xf numFmtId="165" fontId="16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68" fillId="0" borderId="0" applyFont="0" applyFill="0" applyBorder="0" applyAlignment="0" applyProtection="0"/>
    <xf numFmtId="165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68" fillId="0" borderId="0" applyFont="0" applyFill="0" applyBorder="0" applyAlignment="0" applyProtection="0"/>
    <xf numFmtId="293" fontId="1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68" fillId="0" borderId="0" applyFont="0" applyFill="0" applyBorder="0" applyAlignment="0" applyProtection="0"/>
    <xf numFmtId="172" fontId="1" fillId="0" borderId="0" applyFont="0" applyFill="0" applyBorder="0" applyAlignment="0" applyProtection="0"/>
    <xf numFmtId="165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6" fontId="5" fillId="0" borderId="0" applyFont="0" applyFill="0" applyBorder="0" applyAlignment="0" applyProtection="0"/>
    <xf numFmtId="304" fontId="5" fillId="0" borderId="0" applyFont="0" applyFill="0" applyBorder="0" applyAlignment="0" applyProtection="0"/>
    <xf numFmtId="205" fontId="13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13" fontId="14" fillId="0" borderId="0" applyFont="0" applyFill="0" applyBorder="0" applyAlignment="0" applyProtection="0"/>
    <xf numFmtId="213" fontId="14" fillId="0" borderId="0" applyFont="0" applyFill="0" applyBorder="0" applyAlignment="0" applyProtection="0"/>
    <xf numFmtId="212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3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223" fontId="1" fillId="0" borderId="0" applyFont="0" applyFill="0" applyBorder="0" applyAlignment="0" applyProtection="0"/>
    <xf numFmtId="223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184" fontId="5" fillId="0" borderId="0" applyFont="0" applyFill="0" applyBorder="0" applyAlignment="0" applyProtection="0"/>
    <xf numFmtId="212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12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68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68" fillId="0" borderId="0" applyFont="0" applyFill="0" applyBorder="0" applyAlignment="0" applyProtection="0"/>
    <xf numFmtId="205" fontId="1" fillId="0" borderId="0" applyFont="0" applyFill="0" applyBorder="0" applyAlignment="0" applyProtection="0"/>
    <xf numFmtId="205" fontId="168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23" fontId="1" fillId="0" borderId="0" applyFont="0" applyFill="0" applyBorder="0" applyAlignment="0" applyProtection="0"/>
    <xf numFmtId="223" fontId="168" fillId="0" borderId="0" applyFont="0" applyFill="0" applyBorder="0" applyAlignment="0" applyProtection="0"/>
    <xf numFmtId="223" fontId="1" fillId="0" borderId="0" applyFont="0" applyFill="0" applyBorder="0" applyAlignment="0" applyProtection="0"/>
    <xf numFmtId="223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05" fontId="1" fillId="0" borderId="0" applyFont="0" applyFill="0" applyBorder="0" applyAlignment="0" applyProtection="0"/>
    <xf numFmtId="205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05" fontId="1" fillId="0" borderId="0" applyFont="0" applyFill="0" applyBorder="0" applyAlignment="0" applyProtection="0"/>
    <xf numFmtId="205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68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3" fontId="16" fillId="0" borderId="0" applyFont="0" applyFill="0" applyBorder="0" applyAlignment="0" applyProtection="0"/>
    <xf numFmtId="213" fontId="5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304" fontId="15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13" fontId="5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06" fontId="5" fillId="0" borderId="0" applyFont="0" applyFill="0" applyBorder="0" applyAlignment="0" applyProtection="0"/>
    <xf numFmtId="39" fontId="13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68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68" fillId="0" borderId="0" applyFont="0" applyFill="0" applyBorder="0" applyAlignment="0" applyProtection="0"/>
    <xf numFmtId="39" fontId="5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68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68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68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68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206" fontId="14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68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68" fillId="0" borderId="0" applyFont="0" applyFill="0" applyBorder="0" applyAlignment="0" applyProtection="0"/>
    <xf numFmtId="206" fontId="14" fillId="0" borderId="0" applyFont="0" applyFill="0" applyBorder="0" applyAlignment="0" applyProtection="0"/>
    <xf numFmtId="39" fontId="5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68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0" fontId="5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68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68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68" fillId="0" borderId="0" applyFont="0" applyFill="0" applyBorder="0" applyAlignment="0" applyProtection="0"/>
    <xf numFmtId="184" fontId="13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68" fillId="0" borderId="0" applyFont="0" applyFill="0" applyBorder="0" applyAlignment="0" applyProtection="0"/>
    <xf numFmtId="206" fontId="13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68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68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5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68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27" fontId="15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47" fontId="1" fillId="0" borderId="0" applyFont="0" applyFill="0" applyBorder="0" applyAlignment="0" applyProtection="0"/>
    <xf numFmtId="247" fontId="168" fillId="0" borderId="0" applyFont="0" applyFill="0" applyBorder="0" applyAlignment="0" applyProtection="0"/>
    <xf numFmtId="247" fontId="1" fillId="0" borderId="0" applyFont="0" applyFill="0" applyBorder="0" applyAlignment="0" applyProtection="0"/>
    <xf numFmtId="247" fontId="16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68" fillId="0" borderId="0" applyFont="0" applyFill="0" applyBorder="0" applyAlignment="0" applyProtection="0"/>
    <xf numFmtId="165" fontId="168" fillId="0" borderId="0" applyFont="0" applyFill="0" applyBorder="0" applyAlignment="0" applyProtection="0"/>
    <xf numFmtId="172" fontId="1" fillId="0" borderId="0" applyFont="0" applyFill="0" applyBorder="0" applyAlignment="0" applyProtection="0"/>
    <xf numFmtId="165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95" fontId="15" fillId="0" borderId="0" applyFont="0" applyFill="0" applyBorder="0" applyAlignment="0" applyProtection="0"/>
    <xf numFmtId="252" fontId="1" fillId="0" borderId="0" applyFont="0" applyFill="0" applyBorder="0" applyAlignment="0" applyProtection="0"/>
    <xf numFmtId="252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6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68" fillId="0" borderId="0" applyFont="0" applyFill="0" applyBorder="0" applyAlignment="0" applyProtection="0"/>
    <xf numFmtId="165" fontId="168" fillId="0" borderId="0" applyFont="0" applyFill="0" applyBorder="0" applyAlignment="0" applyProtection="0"/>
    <xf numFmtId="172" fontId="1" fillId="0" borderId="0" applyFont="0" applyFill="0" applyBorder="0" applyAlignment="0" applyProtection="0"/>
    <xf numFmtId="165" fontId="168" fillId="0" borderId="0" applyFont="0" applyFill="0" applyBorder="0" applyAlignment="0" applyProtection="0"/>
    <xf numFmtId="0" fontId="1" fillId="0" borderId="0"/>
    <xf numFmtId="0" fontId="168" fillId="0" borderId="0"/>
    <xf numFmtId="207" fontId="5" fillId="0" borderId="0" applyFont="0" applyFill="0" applyBorder="0" applyAlignment="0" applyProtection="0"/>
    <xf numFmtId="207" fontId="1" fillId="0" borderId="0" applyFont="0" applyFill="0" applyBorder="0" applyAlignment="0" applyProtection="0"/>
    <xf numFmtId="207" fontId="168" fillId="0" borderId="0" applyFont="0" applyFill="0" applyBorder="0" applyAlignment="0" applyProtection="0"/>
    <xf numFmtId="207" fontId="1" fillId="0" borderId="0" applyFont="0" applyFill="0" applyBorder="0" applyAlignment="0" applyProtection="0"/>
    <xf numFmtId="207" fontId="168" fillId="0" borderId="0" applyFont="0" applyFill="0" applyBorder="0" applyAlignment="0" applyProtection="0"/>
    <xf numFmtId="207" fontId="1" fillId="0" borderId="0" applyFont="0" applyFill="0" applyBorder="0" applyAlignment="0" applyProtection="0"/>
    <xf numFmtId="207" fontId="168" fillId="0" borderId="0" applyFont="0" applyFill="0" applyBorder="0" applyAlignment="0" applyProtection="0"/>
    <xf numFmtId="283" fontId="15" fillId="0" borderId="0" applyFont="0" applyFill="0" applyBorder="0" applyAlignment="0" applyProtection="0"/>
    <xf numFmtId="207" fontId="5" fillId="0" borderId="0" applyFont="0" applyFill="0" applyBorder="0" applyAlignment="0" applyProtection="0"/>
    <xf numFmtId="196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96" fontId="5" fillId="4" borderId="0" applyNumberFormat="0" applyFont="0" applyAlignment="0" applyProtection="0"/>
    <xf numFmtId="38" fontId="9" fillId="0" borderId="0" applyFont="0" applyFill="0" applyBorder="0" applyAlignment="0" applyProtection="0"/>
    <xf numFmtId="203" fontId="5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306" fontId="5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68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68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68" fillId="0" borderId="0" applyFont="0" applyFill="0" applyBorder="0" applyAlignment="0" applyProtection="0"/>
    <xf numFmtId="306" fontId="5" fillId="0" borderId="0" applyFont="0" applyFill="0" applyBorder="0" applyAlignment="0" applyProtection="0"/>
    <xf numFmtId="199" fontId="5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68" fillId="0" borderId="0" applyFont="0" applyFill="0" applyBorder="0" applyAlignment="0" applyProtection="0"/>
    <xf numFmtId="203" fontId="13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68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68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68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68" fillId="0" borderId="0" applyFont="0" applyFill="0" applyBorder="0" applyAlignment="0" applyProtection="0"/>
    <xf numFmtId="302" fontId="5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68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68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68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68" fillId="0" borderId="0" applyFont="0" applyFill="0" applyBorder="0" applyAlignment="0" applyProtection="0"/>
    <xf numFmtId="203" fontId="19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203" fontId="14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68" fillId="0" borderId="0" applyFont="0" applyFill="0" applyBorder="0" applyAlignment="0" applyProtection="0"/>
    <xf numFmtId="243" fontId="1" fillId="0" borderId="0" applyFont="0" applyFill="0" applyBorder="0" applyAlignment="0" applyProtection="0"/>
    <xf numFmtId="243" fontId="168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68" fillId="0" borderId="0" applyFont="0" applyFill="0" applyBorder="0" applyAlignment="0" applyProtection="0"/>
    <xf numFmtId="243" fontId="1" fillId="0" borderId="0" applyFont="0" applyFill="0" applyBorder="0" applyAlignment="0" applyProtection="0"/>
    <xf numFmtId="243" fontId="168" fillId="0" borderId="0" applyFont="0" applyFill="0" applyBorder="0" applyAlignment="0" applyProtection="0"/>
    <xf numFmtId="243" fontId="1" fillId="0" borderId="0" applyFont="0" applyFill="0" applyBorder="0" applyAlignment="0" applyProtection="0"/>
    <xf numFmtId="243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283" fontId="20" fillId="0" borderId="0" applyFont="0" applyFill="0" applyBorder="0" applyAlignment="0" applyProtection="0"/>
    <xf numFmtId="283" fontId="2" fillId="0" borderId="0" applyFont="0" applyFill="0" applyBorder="0" applyAlignment="0" applyProtection="0"/>
    <xf numFmtId="249" fontId="1" fillId="0" borderId="0" applyFont="0" applyFill="0" applyBorder="0" applyAlignment="0" applyProtection="0"/>
    <xf numFmtId="249" fontId="168" fillId="0" borderId="0" applyFont="0" applyFill="0" applyBorder="0" applyAlignment="0" applyProtection="0"/>
    <xf numFmtId="297" fontId="15" fillId="0" borderId="0" applyFont="0" applyFill="0" applyBorder="0" applyAlignment="0" applyProtection="0"/>
    <xf numFmtId="299" fontId="15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0" fontId="2" fillId="0" borderId="0" applyFont="0" applyFill="0" applyBorder="0" applyAlignment="0" applyProtection="0"/>
    <xf numFmtId="299" fontId="15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68" fillId="0" borderId="0" applyFont="0" applyFill="0" applyBorder="0" applyAlignment="0" applyProtection="0"/>
    <xf numFmtId="243" fontId="1" fillId="0" borderId="0" applyFont="0" applyFill="0" applyBorder="0" applyAlignment="0" applyProtection="0"/>
    <xf numFmtId="243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283" fontId="20" fillId="0" borderId="0" applyFont="0" applyFill="0" applyBorder="0" applyAlignment="0" applyProtection="0"/>
    <xf numFmtId="283" fontId="2" fillId="0" borderId="0" applyFont="0" applyFill="0" applyBorder="0" applyAlignment="0" applyProtection="0"/>
    <xf numFmtId="249" fontId="1" fillId="0" borderId="0" applyFont="0" applyFill="0" applyBorder="0" applyAlignment="0" applyProtection="0"/>
    <xf numFmtId="249" fontId="168" fillId="0" borderId="0" applyFont="0" applyFill="0" applyBorder="0" applyAlignment="0" applyProtection="0"/>
    <xf numFmtId="297" fontId="15" fillId="0" borderId="0" applyFont="0" applyFill="0" applyBorder="0" applyAlignment="0" applyProtection="0"/>
    <xf numFmtId="299" fontId="15" fillId="0" borderId="0" applyFont="0" applyFill="0" applyBorder="0" applyAlignment="0" applyProtection="0"/>
    <xf numFmtId="0" fontId="2" fillId="0" borderId="0" applyFont="0" applyFill="0" applyBorder="0" applyAlignment="0" applyProtection="0"/>
    <xf numFmtId="299" fontId="15" fillId="0" borderId="0" applyFont="0" applyFill="0" applyBorder="0" applyAlignment="0" applyProtection="0"/>
    <xf numFmtId="243" fontId="1" fillId="0" borderId="0" applyFont="0" applyFill="0" applyBorder="0" applyAlignment="0" applyProtection="0"/>
    <xf numFmtId="243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283" fontId="20" fillId="0" borderId="0" applyFont="0" applyFill="0" applyBorder="0" applyAlignment="0" applyProtection="0"/>
    <xf numFmtId="283" fontId="2" fillId="0" borderId="0" applyFont="0" applyFill="0" applyBorder="0" applyAlignment="0" applyProtection="0"/>
    <xf numFmtId="249" fontId="1" fillId="0" borderId="0" applyFont="0" applyFill="0" applyBorder="0" applyAlignment="0" applyProtection="0"/>
    <xf numFmtId="249" fontId="168" fillId="0" borderId="0" applyFont="0" applyFill="0" applyBorder="0" applyAlignment="0" applyProtection="0"/>
    <xf numFmtId="297" fontId="15" fillId="0" borderId="0" applyFont="0" applyFill="0" applyBorder="0" applyAlignment="0" applyProtection="0"/>
    <xf numFmtId="299" fontId="15" fillId="0" borderId="0" applyFont="0" applyFill="0" applyBorder="0" applyAlignment="0" applyProtection="0"/>
    <xf numFmtId="0" fontId="2" fillId="0" borderId="0" applyFont="0" applyFill="0" applyBorder="0" applyAlignment="0" applyProtection="0"/>
    <xf numFmtId="299" fontId="15" fillId="0" borderId="0" applyFont="0" applyFill="0" applyBorder="0" applyAlignment="0" applyProtection="0"/>
    <xf numFmtId="203" fontId="14" fillId="0" borderId="0" applyFont="0" applyFill="0" applyBorder="0" applyAlignment="0" applyProtection="0"/>
    <xf numFmtId="199" fontId="5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68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68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68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68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68" fillId="0" borderId="0" applyFont="0" applyFill="0" applyBorder="0" applyAlignment="0" applyProtection="0"/>
    <xf numFmtId="0" fontId="5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199" fontId="168" fillId="0" borderId="0" applyFont="0" applyFill="0" applyBorder="0" applyAlignment="0" applyProtection="0"/>
    <xf numFmtId="199" fontId="168" fillId="0" borderId="0" applyFont="0" applyFill="0" applyBorder="0" applyAlignment="0" applyProtection="0"/>
    <xf numFmtId="199" fontId="168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68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68" fillId="0" borderId="0" applyFont="0" applyFill="0" applyBorder="0" applyAlignment="0" applyProtection="0"/>
    <xf numFmtId="243" fontId="1" fillId="0" borderId="0" applyFont="0" applyFill="0" applyBorder="0" applyAlignment="0" applyProtection="0"/>
    <xf numFmtId="243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283" fontId="20" fillId="0" borderId="0" applyFont="0" applyFill="0" applyBorder="0" applyAlignment="0" applyProtection="0"/>
    <xf numFmtId="283" fontId="2" fillId="0" borderId="0" applyFont="0" applyFill="0" applyBorder="0" applyAlignment="0" applyProtection="0"/>
    <xf numFmtId="249" fontId="1" fillId="0" borderId="0" applyFont="0" applyFill="0" applyBorder="0" applyAlignment="0" applyProtection="0"/>
    <xf numFmtId="249" fontId="168" fillId="0" borderId="0" applyFont="0" applyFill="0" applyBorder="0" applyAlignment="0" applyProtection="0"/>
    <xf numFmtId="297" fontId="15" fillId="0" borderId="0" applyFont="0" applyFill="0" applyBorder="0" applyAlignment="0" applyProtection="0"/>
    <xf numFmtId="299" fontId="15" fillId="0" borderId="0" applyFont="0" applyFill="0" applyBorder="0" applyAlignment="0" applyProtection="0"/>
    <xf numFmtId="0" fontId="2" fillId="0" borderId="0" applyFont="0" applyFill="0" applyBorder="0" applyAlignment="0" applyProtection="0"/>
    <xf numFmtId="299" fontId="15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68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203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203" fontId="168" fillId="0" borderId="0" applyFont="0" applyFill="0" applyBorder="0" applyAlignment="0" applyProtection="0"/>
    <xf numFmtId="203" fontId="168" fillId="0" borderId="0" applyFont="0" applyFill="0" applyBorder="0" applyAlignment="0" applyProtection="0"/>
    <xf numFmtId="203" fontId="168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68" fillId="0" borderId="0" applyFont="0" applyFill="0" applyBorder="0" applyAlignment="0" applyProtection="0"/>
    <xf numFmtId="243" fontId="1" fillId="0" borderId="0" applyFont="0" applyFill="0" applyBorder="0" applyAlignment="0" applyProtection="0"/>
    <xf numFmtId="243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283" fontId="20" fillId="0" borderId="0" applyFont="0" applyFill="0" applyBorder="0" applyAlignment="0" applyProtection="0"/>
    <xf numFmtId="283" fontId="2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283" fontId="20" fillId="0" borderId="0" applyFont="0" applyFill="0" applyBorder="0" applyAlignment="0" applyProtection="0"/>
    <xf numFmtId="283" fontId="2" fillId="0" borderId="0" applyFont="0" applyFill="0" applyBorder="0" applyAlignment="0" applyProtection="0"/>
    <xf numFmtId="249" fontId="1" fillId="0" borderId="0" applyFont="0" applyFill="0" applyBorder="0" applyAlignment="0" applyProtection="0"/>
    <xf numFmtId="249" fontId="168" fillId="0" borderId="0" applyFont="0" applyFill="0" applyBorder="0" applyAlignment="0" applyProtection="0"/>
    <xf numFmtId="297" fontId="15" fillId="0" borderId="0" applyFont="0" applyFill="0" applyBorder="0" applyAlignment="0" applyProtection="0"/>
    <xf numFmtId="299" fontId="15" fillId="0" borderId="0" applyFont="0" applyFill="0" applyBorder="0" applyAlignment="0" applyProtection="0"/>
    <xf numFmtId="0" fontId="2" fillId="0" borderId="0" applyFont="0" applyFill="0" applyBorder="0" applyAlignment="0" applyProtection="0"/>
    <xf numFmtId="299" fontId="15" fillId="0" borderId="0" applyFont="0" applyFill="0" applyBorder="0" applyAlignment="0" applyProtection="0"/>
    <xf numFmtId="243" fontId="1" fillId="0" borderId="0" applyFont="0" applyFill="0" applyBorder="0" applyAlignment="0" applyProtection="0"/>
    <xf numFmtId="243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283" fontId="20" fillId="0" borderId="0" applyFont="0" applyFill="0" applyBorder="0" applyAlignment="0" applyProtection="0"/>
    <xf numFmtId="283" fontId="2" fillId="0" borderId="0" applyFont="0" applyFill="0" applyBorder="0" applyAlignment="0" applyProtection="0"/>
    <xf numFmtId="249" fontId="1" fillId="0" borderId="0" applyFont="0" applyFill="0" applyBorder="0" applyAlignment="0" applyProtection="0"/>
    <xf numFmtId="249" fontId="168" fillId="0" borderId="0" applyFont="0" applyFill="0" applyBorder="0" applyAlignment="0" applyProtection="0"/>
    <xf numFmtId="297" fontId="15" fillId="0" borderId="0" applyFont="0" applyFill="0" applyBorder="0" applyAlignment="0" applyProtection="0"/>
    <xf numFmtId="299" fontId="15" fillId="0" borderId="0" applyFont="0" applyFill="0" applyBorder="0" applyAlignment="0" applyProtection="0"/>
    <xf numFmtId="0" fontId="2" fillId="0" borderId="0" applyFont="0" applyFill="0" applyBorder="0" applyAlignment="0" applyProtection="0"/>
    <xf numFmtId="299" fontId="15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68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68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68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68" fillId="0" borderId="0" applyFont="0" applyFill="0" applyBorder="0" applyAlignment="0" applyProtection="0"/>
    <xf numFmtId="203" fontId="13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203" fontId="5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68" fillId="0" borderId="0" applyFont="0" applyFill="0" applyBorder="0" applyAlignment="0" applyProtection="0"/>
    <xf numFmtId="196" fontId="5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68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68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68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68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68" fillId="0" borderId="0" applyFont="0" applyFill="0" applyBorder="0" applyAlignment="0" applyProtection="0"/>
    <xf numFmtId="203" fontId="19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68" fillId="0" borderId="0" applyFont="0" applyFill="0" applyBorder="0" applyAlignment="0" applyProtection="0"/>
    <xf numFmtId="210" fontId="5" fillId="0" borderId="0" applyFont="0" applyFill="0" applyBorder="0" applyProtection="0">
      <alignment horizontal="right"/>
    </xf>
    <xf numFmtId="214" fontId="13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184" fontId="1" fillId="0" borderId="0" applyFont="0" applyFill="0" applyBorder="0" applyProtection="0">
      <alignment horizontal="right"/>
    </xf>
    <xf numFmtId="184" fontId="168" fillId="0" borderId="0" applyFont="0" applyFill="0" applyBorder="0" applyProtection="0">
      <alignment horizontal="right"/>
    </xf>
    <xf numFmtId="210" fontId="1" fillId="0" borderId="0" applyFont="0" applyFill="0" applyBorder="0" applyProtection="0">
      <alignment horizontal="right"/>
    </xf>
    <xf numFmtId="210" fontId="168" fillId="0" borderId="0" applyFont="0" applyFill="0" applyBorder="0" applyProtection="0">
      <alignment horizontal="right"/>
    </xf>
    <xf numFmtId="210" fontId="1" fillId="0" borderId="0" applyFont="0" applyFill="0" applyBorder="0" applyProtection="0">
      <alignment horizontal="right"/>
    </xf>
    <xf numFmtId="210" fontId="168" fillId="0" borderId="0" applyFont="0" applyFill="0" applyBorder="0" applyProtection="0">
      <alignment horizontal="right"/>
    </xf>
    <xf numFmtId="214" fontId="5" fillId="0" borderId="0" applyFont="0" applyFill="0" applyBorder="0" applyAlignment="0" applyProtection="0"/>
    <xf numFmtId="210" fontId="1" fillId="0" borderId="0" applyFont="0" applyFill="0" applyBorder="0" applyProtection="0">
      <alignment horizontal="right"/>
    </xf>
    <xf numFmtId="210" fontId="168" fillId="0" borderId="0" applyFont="0" applyFill="0" applyBorder="0" applyProtection="0">
      <alignment horizontal="right"/>
    </xf>
    <xf numFmtId="211" fontId="1" fillId="0" borderId="0" applyFont="0" applyFill="0" applyBorder="0" applyAlignment="0" applyProtection="0"/>
    <xf numFmtId="211" fontId="168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68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68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68" fillId="0" borderId="0" applyFont="0" applyFill="0" applyBorder="0" applyAlignment="0" applyProtection="0"/>
    <xf numFmtId="196" fontId="5" fillId="0" borderId="0" applyFont="0" applyFill="0" applyBorder="0" applyAlignment="0" applyProtection="0"/>
    <xf numFmtId="210" fontId="1" fillId="0" borderId="0" applyFont="0" applyFill="0" applyBorder="0" applyProtection="0">
      <alignment horizontal="right"/>
    </xf>
    <xf numFmtId="210" fontId="168" fillId="0" borderId="0" applyFont="0" applyFill="0" applyBorder="0" applyProtection="0">
      <alignment horizontal="right"/>
    </xf>
    <xf numFmtId="210" fontId="1" fillId="0" borderId="0" applyFont="0" applyFill="0" applyBorder="0" applyProtection="0">
      <alignment horizontal="right"/>
    </xf>
    <xf numFmtId="210" fontId="168" fillId="0" borderId="0" applyFont="0" applyFill="0" applyBorder="0" applyProtection="0">
      <alignment horizontal="right"/>
    </xf>
    <xf numFmtId="210" fontId="1" fillId="0" borderId="0" applyFont="0" applyFill="0" applyBorder="0" applyProtection="0">
      <alignment horizontal="right"/>
    </xf>
    <xf numFmtId="210" fontId="168" fillId="0" borderId="0" applyFont="0" applyFill="0" applyBorder="0" applyProtection="0">
      <alignment horizontal="right"/>
    </xf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10" fontId="1" fillId="0" borderId="0" applyFont="0" applyFill="0" applyBorder="0" applyProtection="0">
      <alignment horizontal="right"/>
    </xf>
    <xf numFmtId="210" fontId="168" fillId="0" borderId="0" applyFont="0" applyFill="0" applyBorder="0" applyProtection="0">
      <alignment horizontal="right"/>
    </xf>
    <xf numFmtId="210" fontId="1" fillId="0" borderId="0" applyFont="0" applyFill="0" applyBorder="0" applyProtection="0">
      <alignment horizontal="right"/>
    </xf>
    <xf numFmtId="210" fontId="168" fillId="0" borderId="0" applyFont="0" applyFill="0" applyBorder="0" applyProtection="0">
      <alignment horizontal="right"/>
    </xf>
    <xf numFmtId="210" fontId="19" fillId="0" borderId="0" applyFont="0" applyFill="0" applyBorder="0" applyProtection="0">
      <alignment horizontal="right"/>
    </xf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10" fontId="14" fillId="0" borderId="0" applyFont="0" applyFill="0" applyBorder="0" applyProtection="0">
      <alignment horizontal="right"/>
    </xf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0" fontId="1" fillId="0" borderId="0" applyFont="0" applyFill="0" applyBorder="0" applyProtection="0">
      <alignment horizontal="right"/>
    </xf>
    <xf numFmtId="210" fontId="168" fillId="0" borderId="0" applyFont="0" applyFill="0" applyBorder="0" applyProtection="0">
      <alignment horizontal="right"/>
    </xf>
    <xf numFmtId="244" fontId="1" fillId="0" borderId="0" applyFont="0" applyFill="0" applyBorder="0" applyAlignment="0" applyProtection="0"/>
    <xf numFmtId="244" fontId="168" fillId="0" borderId="0" applyFont="0" applyFill="0" applyBorder="0" applyAlignment="0" applyProtection="0"/>
    <xf numFmtId="244" fontId="1" fillId="0" borderId="0" applyFont="0" applyFill="0" applyBorder="0" applyAlignment="0" applyProtection="0"/>
    <xf numFmtId="244" fontId="168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93" fontId="15" fillId="0" borderId="0" applyFont="0" applyFill="0" applyBorder="0" applyAlignment="0" applyProtection="0"/>
    <xf numFmtId="250" fontId="1" fillId="0" borderId="0" applyFont="0" applyFill="0" applyBorder="0" applyAlignment="0" applyProtection="0"/>
    <xf numFmtId="250" fontId="168" fillId="0" borderId="0" applyFont="0" applyFill="0" applyBorder="0" applyAlignment="0" applyProtection="0"/>
    <xf numFmtId="298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0" fontId="2" fillId="0" borderId="0" applyFont="0" applyFill="0" applyBorder="0" applyAlignment="0" applyProtection="0"/>
    <xf numFmtId="41" fontId="15" fillId="0" borderId="0" applyFont="0" applyFill="0" applyBorder="0" applyAlignment="0" applyProtection="0"/>
    <xf numFmtId="210" fontId="1" fillId="0" borderId="0" applyFont="0" applyFill="0" applyBorder="0" applyProtection="0">
      <alignment horizontal="right"/>
    </xf>
    <xf numFmtId="210" fontId="168" fillId="0" borderId="0" applyFont="0" applyFill="0" applyBorder="0" applyProtection="0">
      <alignment horizontal="right"/>
    </xf>
    <xf numFmtId="244" fontId="1" fillId="0" borderId="0" applyFont="0" applyFill="0" applyBorder="0" applyAlignment="0" applyProtection="0"/>
    <xf numFmtId="24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93" fontId="15" fillId="0" borderId="0" applyFont="0" applyFill="0" applyBorder="0" applyAlignment="0" applyProtection="0"/>
    <xf numFmtId="250" fontId="1" fillId="0" borderId="0" applyFont="0" applyFill="0" applyBorder="0" applyAlignment="0" applyProtection="0"/>
    <xf numFmtId="250" fontId="168" fillId="0" borderId="0" applyFont="0" applyFill="0" applyBorder="0" applyAlignment="0" applyProtection="0"/>
    <xf numFmtId="298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0" fontId="2" fillId="0" borderId="0" applyFont="0" applyFill="0" applyBorder="0" applyAlignment="0" applyProtection="0"/>
    <xf numFmtId="41" fontId="15" fillId="0" borderId="0" applyFont="0" applyFill="0" applyBorder="0" applyAlignment="0" applyProtection="0"/>
    <xf numFmtId="244" fontId="1" fillId="0" borderId="0" applyFont="0" applyFill="0" applyBorder="0" applyAlignment="0" applyProtection="0"/>
    <xf numFmtId="24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93" fontId="15" fillId="0" borderId="0" applyFont="0" applyFill="0" applyBorder="0" applyAlignment="0" applyProtection="0"/>
    <xf numFmtId="250" fontId="1" fillId="0" borderId="0" applyFont="0" applyFill="0" applyBorder="0" applyAlignment="0" applyProtection="0"/>
    <xf numFmtId="250" fontId="168" fillId="0" borderId="0" applyFont="0" applyFill="0" applyBorder="0" applyAlignment="0" applyProtection="0"/>
    <xf numFmtId="298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0" fontId="2" fillId="0" borderId="0" applyFont="0" applyFill="0" applyBorder="0" applyAlignment="0" applyProtection="0"/>
    <xf numFmtId="41" fontId="15" fillId="0" borderId="0" applyFont="0" applyFill="0" applyBorder="0" applyAlignment="0" applyProtection="0"/>
    <xf numFmtId="210" fontId="14" fillId="0" borderId="0" applyFont="0" applyFill="0" applyBorder="0" applyProtection="0">
      <alignment horizontal="right"/>
    </xf>
    <xf numFmtId="214" fontId="5" fillId="0" borderId="0" applyFont="0" applyFill="0" applyBorder="0" applyAlignment="0" applyProtection="0"/>
    <xf numFmtId="210" fontId="1" fillId="0" borderId="0" applyFont="0" applyFill="0" applyBorder="0" applyProtection="0">
      <alignment horizontal="right"/>
    </xf>
    <xf numFmtId="210" fontId="168" fillId="0" borderId="0" applyFont="0" applyFill="0" applyBorder="0" applyProtection="0">
      <alignment horizontal="right"/>
    </xf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68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68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11" fontId="1" fillId="0" borderId="0" applyFont="0" applyFill="0" applyBorder="0" applyProtection="0">
      <alignment horizontal="right"/>
    </xf>
    <xf numFmtId="211" fontId="168" fillId="0" borderId="0" applyFont="0" applyFill="0" applyBorder="0" applyProtection="0">
      <alignment horizontal="right"/>
    </xf>
    <xf numFmtId="0" fontId="5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1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14" fontId="168" fillId="0" borderId="0" applyFont="0" applyFill="0" applyBorder="0" applyAlignment="0" applyProtection="0"/>
    <xf numFmtId="214" fontId="168" fillId="0" borderId="0" applyFont="0" applyFill="0" applyBorder="0" applyAlignment="0" applyProtection="0"/>
    <xf numFmtId="21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44" fontId="1" fillId="0" borderId="0" applyFont="0" applyFill="0" applyBorder="0" applyAlignment="0" applyProtection="0"/>
    <xf numFmtId="24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93" fontId="15" fillId="0" borderId="0" applyFont="0" applyFill="0" applyBorder="0" applyAlignment="0" applyProtection="0"/>
    <xf numFmtId="250" fontId="1" fillId="0" borderId="0" applyFont="0" applyFill="0" applyBorder="0" applyAlignment="0" applyProtection="0"/>
    <xf numFmtId="250" fontId="168" fillId="0" borderId="0" applyFont="0" applyFill="0" applyBorder="0" applyAlignment="0" applyProtection="0"/>
    <xf numFmtId="298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0" fontId="2" fillId="0" borderId="0" applyFont="0" applyFill="0" applyBorder="0" applyAlignment="0" applyProtection="0"/>
    <xf numFmtId="41" fontId="15" fillId="0" borderId="0" applyFont="0" applyFill="0" applyBorder="0" applyAlignment="0" applyProtection="0"/>
    <xf numFmtId="210" fontId="1" fillId="0" borderId="0" applyFont="0" applyFill="0" applyBorder="0" applyProtection="0">
      <alignment horizontal="right"/>
    </xf>
    <xf numFmtId="210" fontId="168" fillId="0" borderId="0" applyFont="0" applyFill="0" applyBorder="0" applyProtection="0">
      <alignment horizontal="right"/>
    </xf>
    <xf numFmtId="214" fontId="21" fillId="0" borderId="0" applyFill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10" fontId="1" fillId="0" borderId="0" applyFont="0" applyFill="0" applyBorder="0" applyProtection="0">
      <alignment horizontal="right"/>
    </xf>
    <xf numFmtId="210" fontId="168" fillId="0" borderId="0" applyFont="0" applyFill="0" applyBorder="0" applyProtection="0">
      <alignment horizontal="right"/>
    </xf>
    <xf numFmtId="210" fontId="1" fillId="0" borderId="0" applyFont="0" applyFill="0" applyBorder="0" applyProtection="0">
      <alignment horizontal="right"/>
    </xf>
    <xf numFmtId="210" fontId="168" fillId="0" borderId="0" applyFont="0" applyFill="0" applyBorder="0" applyProtection="0">
      <alignment horizontal="right"/>
    </xf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10" fontId="1" fillId="0" borderId="0" applyFont="0" applyFill="0" applyBorder="0" applyProtection="0">
      <alignment horizontal="right"/>
    </xf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10" fontId="168" fillId="0" borderId="0" applyFont="0" applyFill="0" applyBorder="0" applyProtection="0">
      <alignment horizontal="right"/>
    </xf>
    <xf numFmtId="210" fontId="168" fillId="0" borderId="0" applyFont="0" applyFill="0" applyBorder="0" applyProtection="0">
      <alignment horizontal="right"/>
    </xf>
    <xf numFmtId="210" fontId="168" fillId="0" borderId="0" applyFont="0" applyFill="0" applyBorder="0" applyProtection="0">
      <alignment horizontal="right"/>
    </xf>
    <xf numFmtId="210" fontId="1" fillId="0" borderId="0" applyFont="0" applyFill="0" applyBorder="0" applyProtection="0">
      <alignment horizontal="right"/>
    </xf>
    <xf numFmtId="210" fontId="168" fillId="0" borderId="0" applyFont="0" applyFill="0" applyBorder="0" applyProtection="0">
      <alignment horizontal="right"/>
    </xf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68" fillId="0" borderId="0" applyFont="0" applyFill="0" applyBorder="0" applyAlignment="0" applyProtection="0"/>
    <xf numFmtId="244" fontId="1" fillId="0" borderId="0" applyFont="0" applyFill="0" applyBorder="0" applyAlignment="0" applyProtection="0"/>
    <xf numFmtId="244" fontId="168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93" fontId="15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93" fontId="15" fillId="0" borderId="0" applyFont="0" applyFill="0" applyBorder="0" applyAlignment="0" applyProtection="0"/>
    <xf numFmtId="250" fontId="1" fillId="0" borderId="0" applyFont="0" applyFill="0" applyBorder="0" applyAlignment="0" applyProtection="0"/>
    <xf numFmtId="250" fontId="168" fillId="0" borderId="0" applyFont="0" applyFill="0" applyBorder="0" applyAlignment="0" applyProtection="0"/>
    <xf numFmtId="298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0" fontId="2" fillId="0" borderId="0" applyFont="0" applyFill="0" applyBorder="0" applyAlignment="0" applyProtection="0"/>
    <xf numFmtId="41" fontId="15" fillId="0" borderId="0" applyFont="0" applyFill="0" applyBorder="0" applyAlignment="0" applyProtection="0"/>
    <xf numFmtId="244" fontId="1" fillId="0" borderId="0" applyFont="0" applyFill="0" applyBorder="0" applyAlignment="0" applyProtection="0"/>
    <xf numFmtId="24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93" fontId="15" fillId="0" borderId="0" applyFont="0" applyFill="0" applyBorder="0" applyAlignment="0" applyProtection="0"/>
    <xf numFmtId="250" fontId="1" fillId="0" borderId="0" applyFont="0" applyFill="0" applyBorder="0" applyAlignment="0" applyProtection="0"/>
    <xf numFmtId="250" fontId="168" fillId="0" borderId="0" applyFont="0" applyFill="0" applyBorder="0" applyAlignment="0" applyProtection="0"/>
    <xf numFmtId="298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0" fontId="2" fillId="0" borderId="0" applyFont="0" applyFill="0" applyBorder="0" applyAlignment="0" applyProtection="0"/>
    <xf numFmtId="41" fontId="15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68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68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68" fillId="0" borderId="0" applyFont="0" applyFill="0" applyBorder="0" applyAlignment="0" applyProtection="0"/>
    <xf numFmtId="210" fontId="1" fillId="0" borderId="0" applyFont="0" applyFill="0" applyBorder="0" applyProtection="0">
      <alignment horizontal="right"/>
    </xf>
    <xf numFmtId="210" fontId="168" fillId="0" borderId="0" applyFont="0" applyFill="0" applyBorder="0" applyProtection="0">
      <alignment horizontal="right"/>
    </xf>
    <xf numFmtId="210" fontId="13" fillId="0" borderId="0" applyFont="0" applyFill="0" applyBorder="0" applyProtection="0">
      <alignment horizontal="right"/>
    </xf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10" fontId="1" fillId="0" borderId="0" applyFont="0" applyFill="0" applyBorder="0" applyProtection="0">
      <alignment horizontal="right"/>
    </xf>
    <xf numFmtId="210" fontId="168" fillId="0" borderId="0" applyFont="0" applyFill="0" applyBorder="0" applyProtection="0">
      <alignment horizontal="right"/>
    </xf>
    <xf numFmtId="184" fontId="5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10" fontId="1" fillId="0" borderId="0" applyFont="0" applyFill="0" applyBorder="0" applyProtection="0">
      <alignment horizontal="right"/>
    </xf>
    <xf numFmtId="210" fontId="168" fillId="0" borderId="0" applyFont="0" applyFill="0" applyBorder="0" applyProtection="0">
      <alignment horizontal="right"/>
    </xf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10" fontId="1" fillId="0" borderId="0" applyFont="0" applyFill="0" applyBorder="0" applyProtection="0">
      <alignment horizontal="right"/>
    </xf>
    <xf numFmtId="210" fontId="168" fillId="0" borderId="0" applyFont="0" applyFill="0" applyBorder="0" applyProtection="0">
      <alignment horizontal="right"/>
    </xf>
    <xf numFmtId="211" fontId="5" fillId="0" borderId="0" applyFont="0" applyFill="0" applyBorder="0" applyAlignment="0" applyProtection="0"/>
    <xf numFmtId="211" fontId="5" fillId="0" borderId="0" applyFont="0" applyFill="0" applyBorder="0" applyAlignment="0" applyProtection="0"/>
    <xf numFmtId="211" fontId="5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10" fontId="1" fillId="0" borderId="0" applyFont="0" applyFill="0" applyBorder="0" applyProtection="0">
      <alignment horizontal="right"/>
    </xf>
    <xf numFmtId="210" fontId="168" fillId="0" borderId="0" applyFont="0" applyFill="0" applyBorder="0" applyProtection="0">
      <alignment horizontal="right"/>
    </xf>
    <xf numFmtId="210" fontId="1" fillId="0" borderId="0" applyFont="0" applyFill="0" applyBorder="0" applyProtection="0">
      <alignment horizontal="right"/>
    </xf>
    <xf numFmtId="210" fontId="168" fillId="0" borderId="0" applyFont="0" applyFill="0" applyBorder="0" applyProtection="0">
      <alignment horizontal="right"/>
    </xf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10" fontId="1" fillId="0" borderId="0" applyFont="0" applyFill="0" applyBorder="0" applyProtection="0">
      <alignment horizontal="right"/>
    </xf>
    <xf numFmtId="210" fontId="168" fillId="0" borderId="0" applyFont="0" applyFill="0" applyBorder="0" applyProtection="0">
      <alignment horizontal="right"/>
    </xf>
    <xf numFmtId="210" fontId="1" fillId="0" borderId="0" applyFont="0" applyFill="0" applyBorder="0" applyProtection="0">
      <alignment horizontal="right"/>
    </xf>
    <xf numFmtId="210" fontId="168" fillId="0" borderId="0" applyFont="0" applyFill="0" applyBorder="0" applyProtection="0">
      <alignment horizontal="right"/>
    </xf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68" fillId="0" borderId="0" applyFont="0" applyFill="0" applyBorder="0" applyAlignment="0" applyProtection="0"/>
    <xf numFmtId="210" fontId="19" fillId="0" borderId="0" applyFont="0" applyFill="0" applyBorder="0" applyProtection="0">
      <alignment horizontal="right"/>
    </xf>
    <xf numFmtId="208" fontId="5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68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68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68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68" fillId="0" borderId="0" applyFont="0" applyFill="0" applyBorder="0" applyAlignment="0" applyProtection="0"/>
    <xf numFmtId="303" fontId="5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45" fontId="1" fillId="0" borderId="0" applyFont="0" applyFill="0" applyBorder="0" applyAlignment="0" applyProtection="0"/>
    <xf numFmtId="245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94" fontId="15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6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45" fontId="1" fillId="0" borderId="0" applyFont="0" applyFill="0" applyBorder="0" applyAlignment="0" applyProtection="0"/>
    <xf numFmtId="245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94" fontId="15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6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45" fontId="1" fillId="0" borderId="0" applyFont="0" applyFill="0" applyBorder="0" applyAlignment="0" applyProtection="0"/>
    <xf numFmtId="245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94" fontId="15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6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5" fontId="5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68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68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68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45" fontId="1" fillId="0" borderId="0" applyFont="0" applyFill="0" applyBorder="0" applyAlignment="0" applyProtection="0"/>
    <xf numFmtId="245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94" fontId="15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6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68" fillId="0" borderId="0" applyFont="0" applyFill="0" applyBorder="0" applyAlignment="0" applyProtection="0"/>
    <xf numFmtId="217" fontId="1" fillId="0" borderId="0" applyFont="0" applyFill="0" applyBorder="0" applyAlignment="0" applyProtection="0"/>
    <xf numFmtId="217" fontId="168" fillId="0" borderId="0" applyFont="0" applyFill="0" applyBorder="0" applyAlignment="0" applyProtection="0"/>
    <xf numFmtId="245" fontId="1" fillId="0" borderId="0" applyFont="0" applyFill="0" applyBorder="0" applyAlignment="0" applyProtection="0"/>
    <xf numFmtId="245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94" fontId="15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94" fontId="15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6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45" fontId="1" fillId="0" borderId="0" applyFont="0" applyFill="0" applyBorder="0" applyAlignment="0" applyProtection="0"/>
    <xf numFmtId="245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94" fontId="15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6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7" fontId="1" fillId="0" borderId="0" applyFont="0" applyFill="0" applyBorder="0" applyAlignment="0" applyProtection="0"/>
    <xf numFmtId="217" fontId="168" fillId="0" borderId="0" applyFont="0" applyFill="0" applyBorder="0" applyAlignment="0" applyProtection="0"/>
    <xf numFmtId="217" fontId="1" fillId="0" borderId="0" applyFont="0" applyFill="0" applyBorder="0" applyAlignment="0" applyProtection="0"/>
    <xf numFmtId="217" fontId="168" fillId="0" borderId="0" applyFont="0" applyFill="0" applyBorder="0" applyAlignment="0" applyProtection="0"/>
    <xf numFmtId="217" fontId="1" fillId="0" borderId="0" applyFont="0" applyFill="0" applyBorder="0" applyAlignment="0" applyProtection="0"/>
    <xf numFmtId="217" fontId="168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68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217" fontId="1" fillId="0" borderId="0" applyFont="0" applyFill="0" applyBorder="0" applyAlignment="0" applyProtection="0"/>
    <xf numFmtId="217" fontId="168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68" fillId="0" borderId="0" applyFont="0" applyFill="0" applyBorder="0" applyAlignment="0" applyProtection="0"/>
    <xf numFmtId="287" fontId="5" fillId="0" borderId="0">
      <protection locked="0"/>
    </xf>
    <xf numFmtId="209" fontId="5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209" fontId="1" fillId="0" borderId="0" applyFont="0" applyFill="0" applyBorder="0" applyAlignment="0" applyProtection="0"/>
    <xf numFmtId="209" fontId="168" fillId="0" borderId="0" applyFont="0" applyFill="0" applyBorder="0" applyAlignment="0" applyProtection="0"/>
    <xf numFmtId="209" fontId="1" fillId="0" borderId="0" applyFont="0" applyFill="0" applyBorder="0" applyAlignment="0" applyProtection="0"/>
    <xf numFmtId="209" fontId="168" fillId="0" borderId="0" applyFont="0" applyFill="0" applyBorder="0" applyAlignment="0" applyProtection="0"/>
    <xf numFmtId="209" fontId="1" fillId="0" borderId="0" applyFont="0" applyFill="0" applyBorder="0" applyAlignment="0" applyProtection="0"/>
    <xf numFmtId="209" fontId="168" fillId="0" borderId="0" applyFont="0" applyFill="0" applyBorder="0" applyAlignment="0" applyProtection="0"/>
    <xf numFmtId="209" fontId="1" fillId="0" borderId="0" applyFont="0" applyFill="0" applyBorder="0" applyAlignment="0" applyProtection="0"/>
    <xf numFmtId="209" fontId="168" fillId="0" borderId="0" applyFont="0" applyFill="0" applyBorder="0" applyAlignment="0" applyProtection="0"/>
    <xf numFmtId="199" fontId="5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216" fontId="5" fillId="0" borderId="0" applyFill="0" applyProtection="0">
      <alignment horizontal="center"/>
    </xf>
    <xf numFmtId="246" fontId="1" fillId="0" borderId="0" applyFont="0" applyFill="0" applyBorder="0" applyAlignment="0" applyProtection="0"/>
    <xf numFmtId="246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296" fontId="1" fillId="0" borderId="0" applyFont="0" applyFill="0" applyBorder="0" applyAlignment="0" applyProtection="0"/>
    <xf numFmtId="296" fontId="168" fillId="0" borderId="0" applyFont="0" applyFill="0" applyBorder="0" applyAlignment="0" applyProtection="0"/>
    <xf numFmtId="296" fontId="15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68" fillId="0" borderId="0" applyFont="0" applyFill="0" applyBorder="0" applyAlignment="0" applyProtection="0"/>
    <xf numFmtId="298" fontId="1" fillId="0" borderId="0" applyFont="0" applyFill="0" applyBorder="0" applyAlignment="0" applyProtection="0"/>
    <xf numFmtId="298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246" fontId="1" fillId="0" borderId="0" applyFont="0" applyFill="0" applyBorder="0" applyAlignment="0" applyProtection="0"/>
    <xf numFmtId="246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296" fontId="1" fillId="0" borderId="0" applyFont="0" applyFill="0" applyBorder="0" applyAlignment="0" applyProtection="0"/>
    <xf numFmtId="296" fontId="168" fillId="0" borderId="0" applyFont="0" applyFill="0" applyBorder="0" applyAlignment="0" applyProtection="0"/>
    <xf numFmtId="296" fontId="15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68" fillId="0" borderId="0" applyFont="0" applyFill="0" applyBorder="0" applyAlignment="0" applyProtection="0"/>
    <xf numFmtId="298" fontId="1" fillId="0" borderId="0" applyFont="0" applyFill="0" applyBorder="0" applyAlignment="0" applyProtection="0"/>
    <xf numFmtId="298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46" fontId="1" fillId="0" borderId="0" applyFont="0" applyFill="0" applyBorder="0" applyAlignment="0" applyProtection="0"/>
    <xf numFmtId="246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296" fontId="1" fillId="0" borderId="0" applyFont="0" applyFill="0" applyBorder="0" applyAlignment="0" applyProtection="0"/>
    <xf numFmtId="296" fontId="168" fillId="0" borderId="0" applyFont="0" applyFill="0" applyBorder="0" applyAlignment="0" applyProtection="0"/>
    <xf numFmtId="296" fontId="15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68" fillId="0" borderId="0" applyFont="0" applyFill="0" applyBorder="0" applyAlignment="0" applyProtection="0"/>
    <xf numFmtId="298" fontId="1" fillId="0" borderId="0" applyFont="0" applyFill="0" applyBorder="0" applyAlignment="0" applyProtection="0"/>
    <xf numFmtId="298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6" fontId="5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209" fontId="1" fillId="0" borderId="0" applyFont="0" applyFill="0" applyBorder="0" applyAlignment="0" applyProtection="0"/>
    <xf numFmtId="209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209" fontId="1" fillId="0" borderId="0" applyFont="0" applyFill="0" applyBorder="0" applyAlignment="0" applyProtection="0"/>
    <xf numFmtId="209" fontId="168" fillId="0" borderId="0" applyFont="0" applyFill="0" applyBorder="0" applyAlignment="0" applyProtection="0"/>
    <xf numFmtId="209" fontId="1" fillId="0" borderId="0" applyFont="0" applyFill="0" applyBorder="0" applyAlignment="0" applyProtection="0"/>
    <xf numFmtId="209" fontId="168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246" fontId="1" fillId="0" borderId="0" applyFont="0" applyFill="0" applyBorder="0" applyAlignment="0" applyProtection="0"/>
    <xf numFmtId="246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296" fontId="1" fillId="0" borderId="0" applyFont="0" applyFill="0" applyBorder="0" applyAlignment="0" applyProtection="0"/>
    <xf numFmtId="296" fontId="168" fillId="0" borderId="0" applyFont="0" applyFill="0" applyBorder="0" applyAlignment="0" applyProtection="0"/>
    <xf numFmtId="296" fontId="15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68" fillId="0" borderId="0" applyFont="0" applyFill="0" applyBorder="0" applyAlignment="0" applyProtection="0"/>
    <xf numFmtId="298" fontId="1" fillId="0" borderId="0" applyFont="0" applyFill="0" applyBorder="0" applyAlignment="0" applyProtection="0"/>
    <xf numFmtId="298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68" fillId="0" borderId="0" applyFont="0" applyFill="0" applyBorder="0" applyAlignment="0" applyProtection="0"/>
    <xf numFmtId="246" fontId="1" fillId="0" borderId="0" applyFont="0" applyFill="0" applyBorder="0" applyAlignment="0" applyProtection="0"/>
    <xf numFmtId="246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296" fontId="1" fillId="0" borderId="0" applyFont="0" applyFill="0" applyBorder="0" applyAlignment="0" applyProtection="0"/>
    <xf numFmtId="296" fontId="168" fillId="0" borderId="0" applyFont="0" applyFill="0" applyBorder="0" applyAlignment="0" applyProtection="0"/>
    <xf numFmtId="296" fontId="15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296" fontId="1" fillId="0" borderId="0" applyFont="0" applyFill="0" applyBorder="0" applyAlignment="0" applyProtection="0"/>
    <xf numFmtId="296" fontId="168" fillId="0" borderId="0" applyFont="0" applyFill="0" applyBorder="0" applyAlignment="0" applyProtection="0"/>
    <xf numFmtId="296" fontId="15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68" fillId="0" borderId="0" applyFont="0" applyFill="0" applyBorder="0" applyAlignment="0" applyProtection="0"/>
    <xf numFmtId="298" fontId="1" fillId="0" borderId="0" applyFont="0" applyFill="0" applyBorder="0" applyAlignment="0" applyProtection="0"/>
    <xf numFmtId="298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46" fontId="1" fillId="0" borderId="0" applyFont="0" applyFill="0" applyBorder="0" applyAlignment="0" applyProtection="0"/>
    <xf numFmtId="246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296" fontId="1" fillId="0" borderId="0" applyFont="0" applyFill="0" applyBorder="0" applyAlignment="0" applyProtection="0"/>
    <xf numFmtId="296" fontId="168" fillId="0" borderId="0" applyFont="0" applyFill="0" applyBorder="0" applyAlignment="0" applyProtection="0"/>
    <xf numFmtId="296" fontId="15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68" fillId="0" borderId="0" applyFont="0" applyFill="0" applyBorder="0" applyAlignment="0" applyProtection="0"/>
    <xf numFmtId="298" fontId="1" fillId="0" borderId="0" applyFont="0" applyFill="0" applyBorder="0" applyAlignment="0" applyProtection="0"/>
    <xf numFmtId="298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6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6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68" fillId="0" borderId="0" applyFont="0" applyFill="0" applyBorder="0" applyAlignment="0" applyProtection="0"/>
    <xf numFmtId="209" fontId="1" fillId="0" borderId="0" applyFont="0" applyFill="0" applyBorder="0" applyAlignment="0" applyProtection="0"/>
    <xf numFmtId="209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6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169" fontId="22" fillId="3" borderId="0"/>
    <xf numFmtId="196" fontId="23" fillId="0" borderId="0" applyNumberFormat="0" applyFill="0" applyBorder="0" applyProtection="0">
      <alignment vertical="top"/>
    </xf>
    <xf numFmtId="0" fontId="23" fillId="0" borderId="0" applyNumberFormat="0" applyFill="0" applyBorder="0" applyAlignment="0" applyProtection="0">
      <alignment vertical="top"/>
    </xf>
    <xf numFmtId="0" fontId="23" fillId="0" borderId="0" applyNumberFormat="0" applyFill="0" applyBorder="0" applyProtection="0">
      <alignment vertical="top"/>
    </xf>
    <xf numFmtId="0" fontId="23" fillId="0" borderId="0" applyNumberFormat="0" applyFill="0" applyBorder="0" applyProtection="0">
      <alignment vertical="top"/>
    </xf>
    <xf numFmtId="0" fontId="23" fillId="0" borderId="0" applyNumberFormat="0" applyFill="0" applyBorder="0" applyProtection="0">
      <alignment vertical="top"/>
    </xf>
    <xf numFmtId="0" fontId="23" fillId="0" borderId="0" applyNumberFormat="0" applyFill="0" applyBorder="0" applyAlignment="0" applyProtection="0"/>
    <xf numFmtId="0" fontId="23" fillId="0" borderId="0" applyNumberFormat="0" applyFill="0" applyBorder="0" applyProtection="0">
      <alignment vertical="top"/>
    </xf>
    <xf numFmtId="0" fontId="23" fillId="0" borderId="0" applyNumberFormat="0" applyFill="0" applyBorder="0" applyProtection="0">
      <alignment vertical="top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Protection="0">
      <alignment vertical="top"/>
    </xf>
    <xf numFmtId="0" fontId="23" fillId="0" borderId="0" applyNumberFormat="0" applyFill="0" applyBorder="0" applyAlignment="0" applyProtection="0">
      <alignment vertical="top"/>
    </xf>
    <xf numFmtId="0" fontId="23" fillId="0" borderId="0" applyNumberFormat="0" applyFill="0" applyBorder="0" applyProtection="0">
      <alignment vertical="top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</xf>
    <xf numFmtId="0" fontId="23" fillId="0" borderId="0" applyNumberFormat="0" applyFill="0" applyBorder="0" applyAlignment="0" applyProtection="0">
      <alignment vertical="top"/>
    </xf>
    <xf numFmtId="0" fontId="23" fillId="0" borderId="0" applyNumberFormat="0" applyFill="0" applyBorder="0" applyAlignment="0" applyProtection="0">
      <alignment vertical="top"/>
    </xf>
    <xf numFmtId="0" fontId="23" fillId="0" borderId="0" applyNumberFormat="0" applyFill="0" applyBorder="0" applyAlignment="0" applyProtection="0">
      <alignment vertical="top"/>
    </xf>
    <xf numFmtId="0" fontId="23" fillId="0" borderId="0" applyNumberFormat="0" applyFill="0" applyBorder="0" applyAlignment="0" applyProtection="0">
      <alignment vertical="top"/>
    </xf>
    <xf numFmtId="0" fontId="24" fillId="0" borderId="0" applyNumberFormat="0" applyFill="0" applyBorder="0" applyProtection="0">
      <alignment vertical="top"/>
    </xf>
    <xf numFmtId="0" fontId="23" fillId="0" borderId="0" applyNumberFormat="0" applyFill="0" applyBorder="0" applyProtection="0">
      <alignment vertical="top"/>
    </xf>
    <xf numFmtId="0" fontId="24" fillId="0" borderId="0" applyNumberFormat="0" applyFill="0" applyBorder="0" applyProtection="0">
      <alignment vertical="top"/>
    </xf>
    <xf numFmtId="0" fontId="23" fillId="0" borderId="0" applyNumberFormat="0" applyFill="0" applyBorder="0" applyProtection="0">
      <alignment vertical="top"/>
    </xf>
    <xf numFmtId="0" fontId="24" fillId="0" borderId="0" applyNumberFormat="0" applyFill="0" applyBorder="0" applyProtection="0">
      <alignment vertical="top"/>
    </xf>
    <xf numFmtId="0" fontId="23" fillId="0" borderId="0" applyNumberFormat="0" applyFill="0" applyBorder="0" applyProtection="0">
      <alignment vertical="top"/>
    </xf>
    <xf numFmtId="0" fontId="23" fillId="0" borderId="0" applyNumberFormat="0" applyFill="0" applyBorder="0" applyProtection="0">
      <alignment vertical="top"/>
    </xf>
    <xf numFmtId="0" fontId="23" fillId="0" borderId="0" applyNumberFormat="0" applyFill="0" applyBorder="0" applyAlignment="0" applyProtection="0">
      <alignment vertical="top"/>
    </xf>
    <xf numFmtId="0" fontId="24" fillId="0" borderId="0" applyNumberFormat="0" applyFill="0" applyBorder="0" applyProtection="0">
      <alignment vertical="top"/>
    </xf>
    <xf numFmtId="0" fontId="23" fillId="0" borderId="0" applyNumberFormat="0" applyFill="0" applyBorder="0" applyProtection="0">
      <alignment vertical="top"/>
    </xf>
    <xf numFmtId="0" fontId="24" fillId="0" borderId="0" applyNumberFormat="0" applyFill="0" applyBorder="0" applyProtection="0">
      <alignment vertical="top"/>
    </xf>
    <xf numFmtId="0" fontId="23" fillId="0" borderId="0" applyNumberFormat="0" applyFill="0" applyBorder="0" applyProtection="0">
      <alignment vertical="top"/>
    </xf>
    <xf numFmtId="0" fontId="24" fillId="0" borderId="0" applyNumberFormat="0" applyFill="0" applyBorder="0" applyProtection="0">
      <alignment vertical="top"/>
    </xf>
    <xf numFmtId="0" fontId="23" fillId="0" borderId="0" applyNumberFormat="0" applyFill="0" applyBorder="0" applyProtection="0">
      <alignment vertical="top"/>
    </xf>
    <xf numFmtId="0" fontId="23" fillId="0" borderId="0" applyNumberFormat="0" applyFill="0" applyBorder="0" applyAlignment="0" applyProtection="0">
      <alignment vertical="top"/>
    </xf>
    <xf numFmtId="0" fontId="24" fillId="0" borderId="0" applyNumberFormat="0" applyFill="0" applyBorder="0" applyProtection="0">
      <alignment vertical="top"/>
    </xf>
    <xf numFmtId="0" fontId="23" fillId="0" borderId="0" applyNumberFormat="0" applyFill="0" applyBorder="0" applyProtection="0">
      <alignment vertical="top"/>
    </xf>
    <xf numFmtId="0" fontId="24" fillId="0" borderId="0" applyNumberFormat="0" applyFill="0" applyBorder="0" applyProtection="0">
      <alignment vertical="top"/>
    </xf>
    <xf numFmtId="0" fontId="23" fillId="0" borderId="0" applyNumberFormat="0" applyFill="0" applyBorder="0" applyProtection="0">
      <alignment vertical="top"/>
    </xf>
    <xf numFmtId="0" fontId="23" fillId="0" borderId="0" applyNumberFormat="0" applyFill="0" applyBorder="0" applyAlignment="0" applyProtection="0">
      <alignment vertical="top"/>
    </xf>
    <xf numFmtId="0" fontId="24" fillId="0" borderId="0" applyNumberFormat="0" applyFill="0" applyBorder="0" applyProtection="0">
      <alignment vertical="top"/>
    </xf>
    <xf numFmtId="0" fontId="23" fillId="0" borderId="0" applyNumberFormat="0" applyFill="0" applyBorder="0" applyProtection="0">
      <alignment vertical="top"/>
    </xf>
    <xf numFmtId="0" fontId="24" fillId="0" borderId="0" applyNumberFormat="0" applyFill="0" applyBorder="0" applyProtection="0">
      <alignment vertical="top"/>
    </xf>
    <xf numFmtId="0" fontId="23" fillId="0" borderId="0" applyNumberFormat="0" applyFill="0" applyBorder="0" applyProtection="0">
      <alignment vertical="top"/>
    </xf>
    <xf numFmtId="0" fontId="24" fillId="0" borderId="0" applyNumberFormat="0" applyFill="0" applyBorder="0" applyProtection="0">
      <alignment vertical="top"/>
    </xf>
    <xf numFmtId="0" fontId="23" fillId="0" borderId="0" applyNumberFormat="0" applyFill="0" applyBorder="0" applyProtection="0">
      <alignment vertical="top"/>
    </xf>
    <xf numFmtId="0" fontId="23" fillId="0" borderId="0" applyNumberFormat="0" applyFill="0" applyBorder="0" applyAlignment="0" applyProtection="0">
      <alignment vertical="top"/>
    </xf>
    <xf numFmtId="0" fontId="23" fillId="0" borderId="0" applyNumberFormat="0" applyFill="0" applyBorder="0" applyAlignment="0" applyProtection="0">
      <alignment vertical="top"/>
    </xf>
    <xf numFmtId="196" fontId="23" fillId="0" borderId="0" applyNumberFormat="0" applyFill="0" applyBorder="0" applyProtection="0">
      <alignment vertical="top"/>
    </xf>
    <xf numFmtId="196" fontId="25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4" applyNumberFormat="0" applyFill="0" applyAlignment="0" applyProtection="0"/>
    <xf numFmtId="196" fontId="25" fillId="0" borderId="4" applyNumberFormat="0" applyFill="0" applyAlignment="0" applyProtection="0"/>
    <xf numFmtId="0" fontId="25" fillId="0" borderId="3" applyNumberFormat="0" applyFill="0" applyAlignment="0" applyProtection="0"/>
    <xf numFmtId="184" fontId="25" fillId="0" borderId="4" applyNumberFormat="0" applyFill="0" applyAlignment="0" applyProtection="0"/>
    <xf numFmtId="184" fontId="25" fillId="0" borderId="4" applyNumberFormat="0" applyFill="0" applyAlignment="0" applyProtection="0"/>
    <xf numFmtId="184" fontId="25" fillId="0" borderId="4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196" fontId="25" fillId="0" borderId="4" applyNumberFormat="0" applyFill="0" applyAlignment="0" applyProtection="0"/>
    <xf numFmtId="0" fontId="25" fillId="0" borderId="3" applyNumberFormat="0" applyFill="0" applyAlignment="0" applyProtection="0"/>
    <xf numFmtId="196" fontId="25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3" applyNumberFormat="0" applyFill="0" applyAlignment="0" applyProtection="0"/>
    <xf numFmtId="0" fontId="26" fillId="0" borderId="5" applyNumberFormat="0" applyFont="0" applyFill="0" applyAlignment="0" applyProtection="0">
      <alignment horizontal="center"/>
    </xf>
    <xf numFmtId="0" fontId="27" fillId="5" borderId="0">
      <alignment horizontal="center" vertical="center"/>
    </xf>
    <xf numFmtId="0" fontId="28" fillId="2" borderId="2">
      <alignment horizontal="centerContinuous" wrapText="1"/>
      <protection locked="0"/>
    </xf>
    <xf numFmtId="0" fontId="27" fillId="2" borderId="6">
      <alignment horizontal="center" vertical="center"/>
    </xf>
    <xf numFmtId="0" fontId="26" fillId="0" borderId="5">
      <alignment horizontal="center"/>
    </xf>
    <xf numFmtId="196" fontId="29" fillId="0" borderId="7" applyNumberFormat="0" applyFill="0" applyProtection="0">
      <alignment horizontal="center"/>
    </xf>
    <xf numFmtId="0" fontId="29" fillId="0" borderId="7" applyNumberFormat="0" applyFill="0" applyProtection="0">
      <alignment horizontal="center"/>
    </xf>
    <xf numFmtId="0" fontId="1" fillId="0" borderId="8" applyNumberFormat="0" applyFont="0" applyFill="0" applyAlignment="0" applyProtection="0"/>
    <xf numFmtId="0" fontId="168" fillId="0" borderId="8" applyNumberFormat="0" applyFont="0" applyFill="0" applyAlignment="0" applyProtection="0"/>
    <xf numFmtId="196" fontId="29" fillId="0" borderId="0" applyNumberFormat="0" applyFill="0" applyBorder="0" applyProtection="0">
      <alignment horizontal="left"/>
    </xf>
    <xf numFmtId="0" fontId="29" fillId="0" borderId="0" applyNumberFormat="0" applyFill="0" applyBorder="0" applyProtection="0">
      <alignment horizontal="left" vertical="top"/>
    </xf>
    <xf numFmtId="0" fontId="29" fillId="0" borderId="0" applyNumberFormat="0" applyFill="0" applyBorder="0" applyProtection="0">
      <alignment horizontal="left"/>
    </xf>
    <xf numFmtId="196" fontId="29" fillId="0" borderId="0" applyNumberFormat="0" applyFill="0" applyBorder="0" applyProtection="0">
      <alignment horizontal="left"/>
    </xf>
    <xf numFmtId="0" fontId="28" fillId="2" borderId="2" applyBorder="0">
      <alignment horizontal="left" vertical="justify" wrapText="1" indent="1"/>
      <protection locked="0"/>
    </xf>
    <xf numFmtId="0" fontId="29" fillId="0" borderId="0" applyNumberFormat="0" applyFill="0" applyBorder="0" applyProtection="0">
      <alignment horizontal="left"/>
    </xf>
    <xf numFmtId="196" fontId="30" fillId="0" borderId="0" applyNumberFormat="0" applyFill="0" applyBorder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29" fillId="0" borderId="0" applyNumberFormat="0" applyFill="0" applyBorder="0" applyProtection="0">
      <alignment horizontal="centerContinuous"/>
    </xf>
    <xf numFmtId="0" fontId="30" fillId="0" borderId="0" applyNumberFormat="0" applyFill="0" applyProtection="0">
      <alignment horizontal="centerContinuous"/>
    </xf>
    <xf numFmtId="196" fontId="30" fillId="0" borderId="0" applyNumberFormat="0" applyFill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184" fontId="30" fillId="0" borderId="0" applyNumberFormat="0" applyFill="0" applyProtection="0">
      <alignment horizontal="centerContinuous"/>
    </xf>
    <xf numFmtId="184" fontId="30" fillId="0" borderId="0" applyNumberFormat="0" applyFill="0" applyProtection="0">
      <alignment horizontal="centerContinuous"/>
    </xf>
    <xf numFmtId="184" fontId="30" fillId="0" borderId="0" applyNumberFormat="0" applyFill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196" fontId="30" fillId="0" borderId="0" applyNumberFormat="0" applyFill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196" fontId="30" fillId="0" borderId="0" applyNumberFormat="0" applyFill="0" applyBorder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267" fontId="5" fillId="0" borderId="0"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1" fillId="0" borderId="0">
      <alignment horizontal="left" wrapText="1"/>
    </xf>
    <xf numFmtId="0" fontId="13" fillId="0" borderId="0">
      <alignment horizontal="left" wrapText="1"/>
    </xf>
    <xf numFmtId="267" fontId="7" fillId="0" borderId="0">
      <protection locked="0"/>
    </xf>
    <xf numFmtId="1" fontId="6" fillId="0" borderId="0"/>
    <xf numFmtId="169" fontId="32" fillId="0" borderId="0"/>
    <xf numFmtId="2" fontId="6" fillId="0" borderId="0"/>
    <xf numFmtId="1" fontId="6" fillId="0" borderId="0"/>
    <xf numFmtId="1" fontId="32" fillId="0" borderId="0"/>
    <xf numFmtId="1" fontId="32" fillId="0" borderId="0"/>
    <xf numFmtId="1" fontId="32" fillId="0" borderId="0"/>
    <xf numFmtId="1" fontId="32" fillId="0" borderId="0"/>
    <xf numFmtId="1" fontId="32" fillId="0" borderId="0"/>
    <xf numFmtId="1" fontId="32" fillId="0" borderId="0"/>
    <xf numFmtId="1" fontId="32" fillId="0" borderId="0"/>
    <xf numFmtId="1" fontId="32" fillId="0" borderId="0"/>
    <xf numFmtId="1" fontId="32" fillId="0" borderId="0"/>
    <xf numFmtId="1" fontId="32" fillId="0" borderId="0"/>
    <xf numFmtId="1" fontId="32" fillId="0" borderId="0"/>
    <xf numFmtId="1" fontId="32" fillId="0" borderId="0"/>
    <xf numFmtId="1" fontId="33" fillId="0" borderId="0"/>
    <xf numFmtId="1" fontId="32" fillId="0" borderId="0"/>
    <xf numFmtId="1" fontId="33" fillId="0" borderId="0"/>
    <xf numFmtId="1" fontId="32" fillId="0" borderId="0"/>
    <xf numFmtId="1" fontId="33" fillId="0" borderId="0"/>
    <xf numFmtId="1" fontId="32" fillId="0" borderId="0"/>
    <xf numFmtId="1" fontId="33" fillId="0" borderId="0"/>
    <xf numFmtId="1" fontId="32" fillId="0" borderId="0"/>
    <xf numFmtId="1" fontId="32" fillId="0" borderId="0"/>
    <xf numFmtId="1" fontId="33" fillId="0" borderId="0"/>
    <xf numFmtId="1" fontId="33" fillId="0" borderId="0"/>
    <xf numFmtId="1" fontId="33" fillId="0" borderId="0"/>
    <xf numFmtId="1" fontId="32" fillId="0" borderId="0"/>
    <xf numFmtId="1" fontId="32" fillId="0" borderId="0"/>
    <xf numFmtId="1" fontId="32" fillId="0" borderId="0"/>
    <xf numFmtId="1" fontId="33" fillId="0" borderId="0"/>
    <xf numFmtId="1" fontId="34" fillId="0" borderId="0"/>
    <xf numFmtId="1" fontId="34" fillId="0" borderId="0"/>
    <xf numFmtId="1" fontId="34" fillId="0" borderId="0"/>
    <xf numFmtId="1" fontId="34" fillId="0" borderId="0"/>
    <xf numFmtId="1" fontId="34" fillId="0" borderId="0"/>
    <xf numFmtId="1" fontId="34" fillId="0" borderId="0"/>
    <xf numFmtId="1" fontId="34" fillId="0" borderId="0"/>
    <xf numFmtId="1" fontId="34" fillId="0" borderId="0"/>
    <xf numFmtId="1" fontId="34" fillId="0" borderId="0"/>
    <xf numFmtId="1" fontId="34" fillId="0" borderId="0"/>
    <xf numFmtId="1" fontId="34" fillId="0" borderId="0"/>
    <xf numFmtId="1" fontId="34" fillId="0" borderId="0"/>
    <xf numFmtId="1" fontId="35" fillId="0" borderId="0"/>
    <xf numFmtId="1" fontId="34" fillId="0" borderId="0"/>
    <xf numFmtId="1" fontId="35" fillId="0" borderId="0"/>
    <xf numFmtId="1" fontId="34" fillId="0" borderId="0"/>
    <xf numFmtId="1" fontId="35" fillId="0" borderId="0"/>
    <xf numFmtId="1" fontId="34" fillId="0" borderId="0"/>
    <xf numFmtId="1" fontId="35" fillId="0" borderId="0"/>
    <xf numFmtId="1" fontId="34" fillId="0" borderId="0"/>
    <xf numFmtId="1" fontId="34" fillId="0" borderId="0"/>
    <xf numFmtId="1" fontId="35" fillId="0" borderId="0"/>
    <xf numFmtId="1" fontId="35" fillId="0" borderId="0"/>
    <xf numFmtId="1" fontId="35" fillId="0" borderId="0"/>
    <xf numFmtId="1" fontId="34" fillId="0" borderId="0"/>
    <xf numFmtId="1" fontId="34" fillId="0" borderId="0"/>
    <xf numFmtId="1" fontId="34" fillId="0" borderId="0"/>
    <xf numFmtId="1" fontId="35" fillId="0" borderId="0"/>
    <xf numFmtId="1" fontId="6" fillId="0" borderId="0"/>
    <xf numFmtId="1" fontId="6" fillId="0" borderId="0"/>
    <xf numFmtId="1" fontId="6" fillId="0" borderId="0"/>
    <xf numFmtId="1" fontId="6" fillId="0" borderId="0"/>
    <xf numFmtId="1" fontId="6" fillId="0" borderId="0"/>
    <xf numFmtId="1" fontId="6" fillId="0" borderId="0"/>
    <xf numFmtId="1" fontId="6" fillId="0" borderId="0"/>
    <xf numFmtId="1" fontId="6" fillId="0" borderId="0"/>
    <xf numFmtId="1" fontId="6" fillId="0" borderId="0"/>
    <xf numFmtId="1" fontId="6" fillId="0" borderId="0"/>
    <xf numFmtId="1" fontId="36" fillId="0" borderId="0"/>
    <xf numFmtId="1" fontId="6" fillId="0" borderId="0"/>
    <xf numFmtId="1" fontId="36" fillId="0" borderId="0"/>
    <xf numFmtId="1" fontId="6" fillId="0" borderId="0"/>
    <xf numFmtId="1" fontId="36" fillId="0" borderId="0"/>
    <xf numFmtId="1" fontId="6" fillId="0" borderId="0"/>
    <xf numFmtId="1" fontId="36" fillId="0" borderId="0"/>
    <xf numFmtId="1" fontId="6" fillId="0" borderId="0"/>
    <xf numFmtId="1" fontId="6" fillId="0" borderId="0"/>
    <xf numFmtId="1" fontId="36" fillId="0" borderId="0"/>
    <xf numFmtId="1" fontId="36" fillId="0" borderId="0"/>
    <xf numFmtId="1" fontId="36" fillId="0" borderId="0"/>
    <xf numFmtId="1" fontId="6" fillId="0" borderId="0"/>
    <xf numFmtId="1" fontId="6" fillId="0" borderId="0"/>
    <xf numFmtId="1" fontId="6" fillId="0" borderId="0"/>
    <xf numFmtId="1" fontId="36" fillId="0" borderId="0"/>
    <xf numFmtId="187" fontId="37" fillId="0" borderId="0"/>
    <xf numFmtId="184" fontId="2" fillId="0" borderId="0"/>
    <xf numFmtId="165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38" fontId="9" fillId="0" borderId="0" applyFont="0" applyFill="0" applyBorder="0" applyAlignment="0" applyProtection="0"/>
    <xf numFmtId="2" fontId="37" fillId="0" borderId="0"/>
    <xf numFmtId="269" fontId="16" fillId="0" borderId="0" applyFont="0" applyFill="0" applyBorder="0" applyAlignment="0">
      <alignment vertical="center"/>
    </xf>
    <xf numFmtId="269" fontId="5" fillId="0" borderId="0" applyFont="0" applyFill="0" applyBorder="0" applyAlignment="0">
      <alignment vertical="center"/>
    </xf>
    <xf numFmtId="179" fontId="39" fillId="8" borderId="0" applyNumberFormat="0" applyFont="0" applyBorder="0" applyAlignment="0">
      <alignment horizontal="right"/>
    </xf>
    <xf numFmtId="290" fontId="40" fillId="8" borderId="9" applyFont="0">
      <alignment horizontal="right"/>
    </xf>
    <xf numFmtId="0" fontId="2" fillId="0" borderId="0" applyNumberFormat="0" applyFill="0" applyBorder="0" applyAlignment="0" applyProtection="0"/>
    <xf numFmtId="307" fontId="1" fillId="0" borderId="0" applyFont="0" applyFill="0" applyBorder="0" applyAlignment="0" applyProtection="0"/>
    <xf numFmtId="37" fontId="41" fillId="0" borderId="0" applyFont="0" applyAlignment="0">
      <alignment horizontal="centerContinuous" vertical="top"/>
    </xf>
    <xf numFmtId="281" fontId="20" fillId="0" borderId="0"/>
    <xf numFmtId="281" fontId="2" fillId="0" borderId="0"/>
    <xf numFmtId="0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3" fillId="0" borderId="10" applyNumberFormat="0" applyFill="0" applyAlignment="0" applyProtection="0"/>
    <xf numFmtId="172" fontId="44" fillId="0" borderId="0" applyFont="0" applyFill="0" applyBorder="0" applyAlignment="0" applyProtection="0"/>
    <xf numFmtId="165" fontId="44" fillId="0" borderId="0" applyFont="0" applyFill="0" applyBorder="0" applyAlignment="0" applyProtection="0"/>
    <xf numFmtId="0" fontId="11" fillId="2" borderId="11" applyNumberFormat="0" applyAlignment="0" applyProtection="0"/>
    <xf numFmtId="221" fontId="45" fillId="2" borderId="0" applyNumberFormat="0" applyBorder="0">
      <alignment horizontal="center" vertical="center"/>
    </xf>
    <xf numFmtId="189" fontId="2" fillId="0" borderId="0" applyNumberFormat="0" applyFont="0" applyAlignment="0"/>
    <xf numFmtId="0" fontId="46" fillId="9" borderId="12" applyFill="0" applyBorder="0" applyProtection="0">
      <alignment horizontal="left"/>
    </xf>
    <xf numFmtId="0" fontId="47" fillId="0" borderId="0" applyNumberFormat="0" applyFill="0" applyBorder="0" applyAlignment="0" applyProtection="0"/>
    <xf numFmtId="0" fontId="13" fillId="2" borderId="0" applyNumberFormat="0" applyFont="0" applyBorder="0" applyAlignment="0" applyProtection="0"/>
    <xf numFmtId="0" fontId="48" fillId="2" borderId="11"/>
    <xf numFmtId="0" fontId="11" fillId="2" borderId="13">
      <alignment horizontal="center" vertical="center"/>
    </xf>
    <xf numFmtId="0" fontId="49" fillId="2" borderId="14">
      <alignment horizontal="center"/>
    </xf>
    <xf numFmtId="0" fontId="11" fillId="2" borderId="14">
      <alignment horizontal="center"/>
    </xf>
    <xf numFmtId="0" fontId="11" fillId="2" borderId="15" applyBorder="0" applyProtection="0">
      <alignment horizontal="center" vertical="center"/>
    </xf>
    <xf numFmtId="0" fontId="14" fillId="0" borderId="0"/>
    <xf numFmtId="270" fontId="16" fillId="0" borderId="11" applyNumberFormat="0" applyFont="0" applyFill="0" applyAlignment="0">
      <alignment vertical="center"/>
    </xf>
    <xf numFmtId="270" fontId="5" fillId="0" borderId="11" applyNumberFormat="0" applyFont="0" applyFill="0" applyAlignment="0">
      <alignment vertical="center"/>
    </xf>
    <xf numFmtId="0" fontId="13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2" fontId="2" fillId="10" borderId="0" applyNumberFormat="0" applyFont="0" applyBorder="0" applyAlignment="0" applyProtection="0"/>
    <xf numFmtId="251" fontId="53" fillId="0" borderId="16"/>
    <xf numFmtId="0" fontId="1" fillId="0" borderId="0" applyNumberFormat="0" applyFont="0" applyFill="0" applyBorder="0" applyProtection="0">
      <alignment horizontal="centerContinuous"/>
    </xf>
    <xf numFmtId="0" fontId="168" fillId="0" borderId="0" applyNumberFormat="0" applyFont="0" applyFill="0" applyBorder="0" applyProtection="0">
      <alignment horizontal="centerContinuous"/>
    </xf>
    <xf numFmtId="263" fontId="20" fillId="0" borderId="0" applyFill="0" applyBorder="0" applyProtection="0">
      <alignment horizontal="right"/>
    </xf>
    <xf numFmtId="263" fontId="2" fillId="0" borderId="0" applyFill="0" applyBorder="0" applyProtection="0">
      <alignment horizontal="right"/>
    </xf>
    <xf numFmtId="169" fontId="54" fillId="0" borderId="0"/>
    <xf numFmtId="230" fontId="1" fillId="0" borderId="0"/>
    <xf numFmtId="230" fontId="168" fillId="0" borderId="0"/>
    <xf numFmtId="0" fontId="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286" fontId="20" fillId="0" borderId="17" applyBorder="0">
      <alignment horizontal="center" vertical="center"/>
    </xf>
    <xf numFmtId="286" fontId="2" fillId="0" borderId="17" applyBorder="0">
      <alignment horizontal="center" vertical="center"/>
    </xf>
    <xf numFmtId="286" fontId="20" fillId="0" borderId="18" applyBorder="0">
      <alignment horizontal="center" vertical="center"/>
    </xf>
    <xf numFmtId="286" fontId="2" fillId="0" borderId="18" applyBorder="0">
      <alignment horizontal="center" vertical="center"/>
    </xf>
    <xf numFmtId="287" fontId="20" fillId="0" borderId="19">
      <alignment horizontal="center" vertical="center"/>
      <protection locked="0"/>
    </xf>
    <xf numFmtId="287" fontId="2" fillId="0" borderId="19">
      <alignment horizontal="center" vertical="center"/>
      <protection locked="0"/>
    </xf>
    <xf numFmtId="288" fontId="20" fillId="0" borderId="17" applyFill="0" applyBorder="0">
      <alignment horizontal="center" vertical="center"/>
    </xf>
    <xf numFmtId="288" fontId="2" fillId="0" borderId="17" applyFill="0" applyBorder="0">
      <alignment horizontal="center" vertical="center"/>
    </xf>
    <xf numFmtId="286" fontId="20" fillId="11" borderId="17" applyBorder="0">
      <alignment horizontal="center" vertical="center"/>
    </xf>
    <xf numFmtId="286" fontId="2" fillId="11" borderId="17" applyBorder="0">
      <alignment horizontal="center" vertical="center"/>
    </xf>
    <xf numFmtId="286" fontId="20" fillId="12" borderId="17" applyNumberFormat="0" applyFont="0" applyFill="0" applyBorder="0" applyAlignment="0" applyProtection="0">
      <alignment horizontal="center" vertical="center"/>
    </xf>
    <xf numFmtId="286" fontId="2" fillId="12" borderId="17" applyNumberFormat="0" applyFont="0" applyFill="0" applyBorder="0" applyAlignment="0" applyProtection="0">
      <alignment horizontal="center" vertical="center"/>
    </xf>
    <xf numFmtId="0" fontId="46" fillId="13" borderId="20" applyNumberFormat="0" applyBorder="0" applyProtection="0">
      <alignment horizontal="center" vertical="center" wrapText="1"/>
    </xf>
    <xf numFmtId="191" fontId="57" fillId="0" borderId="0" applyFont="0" applyFill="0" applyBorder="0" applyAlignment="0" applyProtection="0"/>
    <xf numFmtId="0" fontId="8" fillId="0" borderId="0" applyFont="0" applyFill="0" applyBorder="0" applyAlignment="0" applyProtection="0">
      <alignment horizontal="right"/>
    </xf>
    <xf numFmtId="182" fontId="20" fillId="0" borderId="0" applyFont="0" applyFill="0" applyBorder="0" applyAlignment="0" applyProtection="0"/>
    <xf numFmtId="182" fontId="2" fillId="0" borderId="0" applyFont="0" applyFill="0" applyBorder="0" applyAlignment="0" applyProtection="0"/>
    <xf numFmtId="184" fontId="9" fillId="0" borderId="0" applyFont="0" applyFill="0" applyBorder="0" applyAlignment="0" applyProtection="0"/>
    <xf numFmtId="173" fontId="8" fillId="0" borderId="0" applyFont="0" applyFill="0" applyBorder="0" applyAlignment="0" applyProtection="0">
      <alignment horizontal="right"/>
    </xf>
    <xf numFmtId="0" fontId="8" fillId="0" borderId="0" applyFont="0" applyFill="0" applyBorder="0" applyAlignment="0" applyProtection="0"/>
    <xf numFmtId="197" fontId="58" fillId="0" borderId="0" applyFont="0" applyFill="0" applyBorder="0" applyAlignment="0" applyProtection="0"/>
    <xf numFmtId="186" fontId="8" fillId="0" borderId="0" applyFont="0" applyFill="0" applyBorder="0" applyAlignment="0" applyProtection="0"/>
    <xf numFmtId="165" fontId="168" fillId="0" borderId="0" applyFont="0" applyFill="0" applyBorder="0" applyAlignment="0" applyProtection="0"/>
    <xf numFmtId="165" fontId="168" fillId="0" borderId="0" applyFont="0" applyFill="0" applyBorder="0" applyAlignment="0" applyProtection="0"/>
    <xf numFmtId="165" fontId="168" fillId="0" borderId="0" applyFont="0" applyFill="0" applyBorder="0" applyAlignment="0" applyProtection="0"/>
    <xf numFmtId="0" fontId="8" fillId="0" borderId="0" applyFont="0" applyFill="0" applyBorder="0" applyAlignment="0" applyProtection="0"/>
    <xf numFmtId="184" fontId="2" fillId="0" borderId="0"/>
    <xf numFmtId="41" fontId="15" fillId="0" borderId="0"/>
    <xf numFmtId="37" fontId="59" fillId="0" borderId="0" applyFont="0" applyFill="0" applyBorder="0" applyAlignment="0" applyProtection="0"/>
    <xf numFmtId="3" fontId="1" fillId="0" borderId="0" applyFont="0" applyFill="0" applyBorder="0" applyAlignment="0" applyProtection="0"/>
    <xf numFmtId="0" fontId="60" fillId="0" borderId="0"/>
    <xf numFmtId="0" fontId="37" fillId="0" borderId="0"/>
    <xf numFmtId="3" fontId="168" fillId="0" borderId="0" applyFont="0" applyFill="0" applyBorder="0" applyAlignment="0" applyProtection="0"/>
    <xf numFmtId="3" fontId="168" fillId="0" borderId="0" applyFont="0" applyFill="0" applyBorder="0" applyAlignment="0" applyProtection="0"/>
    <xf numFmtId="3" fontId="168" fillId="0" borderId="0" applyFont="0" applyFill="0" applyBorder="0" applyAlignment="0" applyProtection="0"/>
    <xf numFmtId="0" fontId="60" fillId="0" borderId="0"/>
    <xf numFmtId="0" fontId="37" fillId="0" borderId="0"/>
    <xf numFmtId="0" fontId="61" fillId="0" borderId="0" applyNumberFormat="0" applyFill="0" applyBorder="0">
      <alignment horizontal="right"/>
    </xf>
    <xf numFmtId="284" fontId="20" fillId="0" borderId="21" applyFont="0" applyFill="0" applyBorder="0" applyAlignment="0" applyProtection="0"/>
    <xf numFmtId="284" fontId="2" fillId="0" borderId="21" applyFont="0" applyFill="0" applyBorder="0" applyAlignment="0" applyProtection="0"/>
    <xf numFmtId="0" fontId="62" fillId="0" borderId="0">
      <alignment horizontal="left"/>
    </xf>
    <xf numFmtId="0" fontId="63" fillId="0" borderId="0"/>
    <xf numFmtId="0" fontId="64" fillId="0" borderId="0">
      <alignment horizontal="left"/>
    </xf>
    <xf numFmtId="189" fontId="65" fillId="0" borderId="0" applyFont="0" applyFill="0" applyBorder="0" applyAlignment="0" applyProtection="0"/>
    <xf numFmtId="0" fontId="66" fillId="0" borderId="22">
      <protection locked="0"/>
    </xf>
    <xf numFmtId="178" fontId="8" fillId="0" borderId="0" applyFont="0" applyFill="0" applyBorder="0" applyAlignment="0" applyProtection="0">
      <alignment horizontal="right"/>
    </xf>
    <xf numFmtId="275" fontId="58" fillId="0" borderId="0" applyFont="0" applyFill="0" applyBorder="0" applyAlignment="0" applyProtection="0"/>
    <xf numFmtId="174" fontId="8" fillId="0" borderId="0" applyFont="0" applyFill="0" applyBorder="0" applyAlignment="0" applyProtection="0">
      <alignment horizontal="right"/>
    </xf>
    <xf numFmtId="194" fontId="8" fillId="0" borderId="0" applyFont="0" applyFill="0" applyBorder="0" applyAlignment="0" applyProtection="0"/>
    <xf numFmtId="276" fontId="58" fillId="0" borderId="0" applyFont="0" applyFill="0" applyBorder="0" applyAlignment="0" applyProtection="0"/>
    <xf numFmtId="193" fontId="8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68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68" fillId="0" borderId="0" applyFont="0" applyFill="0" applyBorder="0" applyAlignment="0" applyProtection="0"/>
    <xf numFmtId="269" fontId="20" fillId="0" borderId="0" applyFont="0" applyFill="0" applyBorder="0" applyAlignment="0" applyProtection="0"/>
    <xf numFmtId="269" fontId="2" fillId="0" borderId="0" applyFont="0" applyFill="0" applyBorder="0" applyAlignment="0" applyProtection="0"/>
    <xf numFmtId="183" fontId="67" fillId="0" borderId="0"/>
    <xf numFmtId="183" fontId="1" fillId="0" borderId="0"/>
    <xf numFmtId="183" fontId="168" fillId="0" borderId="0"/>
    <xf numFmtId="183" fontId="1" fillId="0" borderId="0"/>
    <xf numFmtId="183" fontId="168" fillId="0" borderId="0"/>
    <xf numFmtId="195" fontId="68" fillId="0" borderId="0" applyFont="0" applyFill="0" applyBorder="0" applyAlignment="0" applyProtection="0"/>
    <xf numFmtId="196" fontId="69" fillId="0" borderId="8"/>
    <xf numFmtId="17" fontId="70" fillId="0" borderId="0" applyFill="0" applyBorder="0">
      <alignment horizontal="right"/>
    </xf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22" fontId="71" fillId="0" borderId="0" applyFill="0" applyBorder="0" applyProtection="0">
      <alignment horizontal="right"/>
    </xf>
    <xf numFmtId="14" fontId="9" fillId="0" borderId="0"/>
    <xf numFmtId="17" fontId="72" fillId="14" borderId="23">
      <alignment horizontal="center"/>
    </xf>
    <xf numFmtId="14" fontId="9" fillId="0" borderId="0"/>
    <xf numFmtId="0" fontId="5" fillId="0" borderId="0"/>
    <xf numFmtId="0" fontId="73" fillId="0" borderId="0">
      <protection locked="0"/>
    </xf>
    <xf numFmtId="0" fontId="36" fillId="0" borderId="0" applyFont="0" applyFill="0" applyBorder="0" applyAlignment="0" applyProtection="0">
      <alignment horizontal="right"/>
    </xf>
    <xf numFmtId="0" fontId="36" fillId="0" borderId="0" applyFont="0" applyFill="0" applyBorder="0" applyAlignment="0" applyProtection="0">
      <alignment horizontal="right"/>
    </xf>
    <xf numFmtId="222" fontId="74" fillId="0" borderId="0"/>
    <xf numFmtId="229" fontId="59" fillId="0" borderId="0" applyFont="0" applyFill="0" applyBorder="0" applyAlignment="0" applyProtection="0"/>
    <xf numFmtId="228" fontId="59" fillId="0" borderId="0" applyFont="0" applyFill="0" applyBorder="0" applyAlignment="0" applyProtection="0"/>
    <xf numFmtId="43" fontId="15" fillId="0" borderId="0"/>
    <xf numFmtId="190" fontId="75" fillId="0" borderId="0" applyFont="0" applyFill="0" applyBorder="0" applyAlignment="0" applyProtection="0"/>
    <xf numFmtId="175" fontId="8" fillId="0" borderId="24" applyNumberFormat="0" applyFont="0" applyFill="0" applyAlignment="0" applyProtection="0"/>
    <xf numFmtId="170" fontId="76" fillId="0" borderId="0" applyFill="0" applyBorder="0" applyAlignment="0" applyProtection="0"/>
    <xf numFmtId="270" fontId="20" fillId="0" borderId="0"/>
    <xf numFmtId="270" fontId="2" fillId="0" borderId="0"/>
    <xf numFmtId="0" fontId="77" fillId="0" borderId="0">
      <protection locked="0"/>
    </xf>
    <xf numFmtId="0" fontId="77" fillId="0" borderId="0">
      <protection locked="0"/>
    </xf>
    <xf numFmtId="2" fontId="78" fillId="0" borderId="0"/>
    <xf numFmtId="235" fontId="1" fillId="0" borderId="0" applyFont="0" applyFill="0" applyBorder="0" applyAlignment="0" applyProtection="0"/>
    <xf numFmtId="235" fontId="168" fillId="0" borderId="0" applyFont="0" applyFill="0" applyBorder="0" applyAlignment="0" applyProtection="0"/>
    <xf numFmtId="0" fontId="1" fillId="0" borderId="0"/>
    <xf numFmtId="268" fontId="16" fillId="0" borderId="0" applyFont="0" applyFill="0" applyBorder="0" applyAlignment="0">
      <alignment vertical="center"/>
    </xf>
    <xf numFmtId="268" fontId="5" fillId="0" borderId="0" applyFont="0" applyFill="0" applyBorder="0" applyAlignment="0">
      <alignment vertical="center"/>
    </xf>
    <xf numFmtId="293" fontId="42" fillId="15" borderId="25" applyNumberFormat="0" applyFont="0" applyBorder="0" applyAlignment="0" applyProtection="0">
      <alignment horizontal="right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305" fontId="5" fillId="0" borderId="0" applyFill="0" applyBorder="0" applyAlignment="0" applyProtection="0"/>
    <xf numFmtId="3" fontId="79" fillId="0" borderId="0" applyNumberFormat="0" applyFont="0" applyFill="0" applyBorder="0" applyAlignment="0" applyProtection="0">
      <alignment horizontal="left"/>
    </xf>
    <xf numFmtId="0" fontId="73" fillId="0" borderId="0">
      <protection locked="0"/>
    </xf>
    <xf numFmtId="0" fontId="73" fillId="0" borderId="0">
      <protection locked="0"/>
    </xf>
    <xf numFmtId="271" fontId="20" fillId="0" borderId="0" applyFont="0" applyFill="0" applyBorder="0" applyAlignment="0" applyProtection="0"/>
    <xf numFmtId="271" fontId="2" fillId="0" borderId="0" applyFont="0" applyFill="0" applyBorder="0" applyAlignment="0" applyProtection="0"/>
    <xf numFmtId="0" fontId="80" fillId="0" borderId="0" applyFont="0" applyFill="0" applyBorder="0" applyAlignment="0" applyProtection="0">
      <alignment horizontal="right"/>
    </xf>
    <xf numFmtId="0" fontId="81" fillId="0" borderId="0">
      <alignment horizontal="left"/>
    </xf>
    <xf numFmtId="0" fontId="82" fillId="0" borderId="0">
      <alignment horizontal="left"/>
    </xf>
    <xf numFmtId="0" fontId="83" fillId="0" borderId="0" applyFill="0" applyBorder="0" applyProtection="0">
      <alignment horizontal="left"/>
    </xf>
    <xf numFmtId="0" fontId="83" fillId="0" borderId="0" applyNumberFormat="0" applyFill="0" applyBorder="0" applyProtection="0">
      <alignment horizontal="left"/>
    </xf>
    <xf numFmtId="0" fontId="84" fillId="0" borderId="0" applyFill="0" applyBorder="0" applyProtection="0">
      <alignment horizontal="left"/>
    </xf>
    <xf numFmtId="0" fontId="85" fillId="0" borderId="0" applyNumberFormat="0" applyFill="0" applyBorder="0" applyAlignment="0" applyProtection="0"/>
    <xf numFmtId="1" fontId="2" fillId="0" borderId="0" applyNumberFormat="0" applyBorder="0" applyAlignment="0" applyProtection="0"/>
    <xf numFmtId="272" fontId="20" fillId="0" borderId="0"/>
    <xf numFmtId="272" fontId="2" fillId="0" borderId="0"/>
    <xf numFmtId="262" fontId="20" fillId="0" borderId="0" applyFill="0" applyBorder="0">
      <alignment horizontal="right"/>
    </xf>
    <xf numFmtId="262" fontId="2" fillId="0" borderId="0" applyFill="0" applyBorder="0">
      <alignment horizontal="right"/>
    </xf>
    <xf numFmtId="291" fontId="42" fillId="0" borderId="0">
      <alignment vertical="center"/>
    </xf>
    <xf numFmtId="221" fontId="86" fillId="11" borderId="0" applyNumberFormat="0" applyBorder="0">
      <alignment horizontal="center" vertical="center"/>
    </xf>
    <xf numFmtId="221" fontId="70" fillId="11" borderId="0" applyNumberFormat="0" applyBorder="0">
      <alignment horizontal="center" vertical="center"/>
    </xf>
    <xf numFmtId="38" fontId="87" fillId="11" borderId="0" applyNumberFormat="0" applyBorder="0" applyAlignment="0" applyProtection="0"/>
    <xf numFmtId="0" fontId="13" fillId="16" borderId="0" applyNumberFormat="0" applyFont="0" applyBorder="0" applyAlignment="0" applyProtection="0"/>
    <xf numFmtId="38" fontId="20" fillId="11" borderId="0" applyNumberFormat="0" applyBorder="0" applyAlignment="0" applyProtection="0"/>
    <xf numFmtId="0" fontId="52" fillId="0" borderId="6" applyFill="0" applyBorder="0" applyProtection="0">
      <alignment horizontal="left"/>
    </xf>
    <xf numFmtId="0" fontId="14" fillId="0" borderId="6" applyFill="0" applyBorder="0" applyProtection="0">
      <alignment horizontal="left"/>
    </xf>
    <xf numFmtId="0" fontId="27" fillId="2" borderId="0"/>
    <xf numFmtId="49" fontId="85" fillId="0" borderId="0">
      <alignment horizontal="right"/>
    </xf>
    <xf numFmtId="49" fontId="88" fillId="0" borderId="0">
      <alignment horizontal="right"/>
    </xf>
    <xf numFmtId="291" fontId="42" fillId="0" borderId="0">
      <alignment vertical="center"/>
    </xf>
    <xf numFmtId="224" fontId="86" fillId="17" borderId="20" applyNumberFormat="0" applyFont="0" applyAlignment="0"/>
    <xf numFmtId="224" fontId="70" fillId="17" borderId="20" applyNumberFormat="0" applyFont="0" applyAlignment="0"/>
    <xf numFmtId="177" fontId="8" fillId="0" borderId="0" applyFont="0" applyFill="0" applyBorder="0" applyAlignment="0" applyProtection="0">
      <alignment horizontal="right"/>
    </xf>
    <xf numFmtId="0" fontId="89" fillId="0" borderId="0" applyProtection="0">
      <alignment horizontal="right"/>
    </xf>
    <xf numFmtId="0" fontId="90" fillId="0" borderId="0">
      <alignment horizontal="left"/>
    </xf>
    <xf numFmtId="0" fontId="90" fillId="0" borderId="0">
      <alignment horizontal="left"/>
    </xf>
    <xf numFmtId="0" fontId="91" fillId="0" borderId="26" applyNumberFormat="0" applyAlignment="0" applyProtection="0">
      <alignment horizontal="left" vertical="center"/>
    </xf>
    <xf numFmtId="0" fontId="51" fillId="0" borderId="26" applyNumberFormat="0" applyAlignment="0" applyProtection="0">
      <alignment horizontal="left" vertical="center"/>
    </xf>
    <xf numFmtId="0" fontId="91" fillId="0" borderId="9">
      <alignment horizontal="left" vertical="center"/>
    </xf>
    <xf numFmtId="0" fontId="51" fillId="0" borderId="9">
      <alignment horizontal="left" vertical="center"/>
    </xf>
    <xf numFmtId="196" fontId="69" fillId="0" borderId="0"/>
    <xf numFmtId="0" fontId="92" fillId="0" borderId="27">
      <alignment horizontal="center"/>
    </xf>
    <xf numFmtId="0" fontId="93" fillId="0" borderId="6">
      <alignment horizontal="left" vertical="top"/>
    </xf>
    <xf numFmtId="0" fontId="94" fillId="0" borderId="0">
      <alignment horizontal="left"/>
    </xf>
    <xf numFmtId="0" fontId="1" fillId="0" borderId="6">
      <alignment horizontal="left" vertical="top"/>
    </xf>
    <xf numFmtId="0" fontId="93" fillId="0" borderId="6">
      <alignment horizontal="left" vertical="top"/>
    </xf>
    <xf numFmtId="0" fontId="95" fillId="0" borderId="0" applyProtection="0">
      <alignment horizontal="left"/>
    </xf>
    <xf numFmtId="0" fontId="96" fillId="0" borderId="0">
      <alignment horizontal="left"/>
    </xf>
    <xf numFmtId="0" fontId="95" fillId="0" borderId="6">
      <alignment horizontal="left" vertical="top"/>
    </xf>
    <xf numFmtId="0" fontId="97" fillId="0" borderId="6">
      <alignment horizontal="left" vertical="top"/>
    </xf>
    <xf numFmtId="0" fontId="98" fillId="0" borderId="0" applyProtection="0">
      <alignment horizontal="left"/>
    </xf>
    <xf numFmtId="0" fontId="98" fillId="0" borderId="0">
      <alignment horizontal="left"/>
    </xf>
    <xf numFmtId="0" fontId="91" fillId="0" borderId="0"/>
    <xf numFmtId="0" fontId="51" fillId="0" borderId="0"/>
    <xf numFmtId="0" fontId="99" fillId="0" borderId="0"/>
    <xf numFmtId="0" fontId="100" fillId="0" borderId="0"/>
    <xf numFmtId="0" fontId="101" fillId="0" borderId="0"/>
    <xf numFmtId="0" fontId="102" fillId="0" borderId="0"/>
    <xf numFmtId="0" fontId="52" fillId="0" borderId="0" applyFill="0" applyBorder="0" applyProtection="0">
      <alignment horizontal="right"/>
    </xf>
    <xf numFmtId="0" fontId="14" fillId="0" borderId="0" applyFill="0" applyBorder="0" applyProtection="0">
      <alignment horizontal="right"/>
    </xf>
    <xf numFmtId="0" fontId="43" fillId="0" borderId="0" applyNumberFormat="0" applyFill="0" applyBorder="0" applyAlignment="0" applyProtection="0"/>
    <xf numFmtId="0" fontId="103" fillId="0" borderId="0"/>
    <xf numFmtId="38" fontId="1" fillId="0" borderId="0"/>
    <xf numFmtId="38" fontId="168" fillId="0" borderId="0"/>
    <xf numFmtId="166" fontId="1" fillId="0" borderId="0"/>
    <xf numFmtId="166" fontId="168" fillId="0" borderId="0"/>
    <xf numFmtId="284" fontId="20" fillId="11" borderId="0" applyNumberFormat="0" applyFill="0" applyBorder="0" applyProtection="0">
      <alignment horizontal="left" vertical="center"/>
    </xf>
    <xf numFmtId="284" fontId="2" fillId="11" borderId="0" applyNumberFormat="0" applyFill="0" applyBorder="0" applyProtection="0">
      <alignment horizontal="left" vertical="center"/>
    </xf>
    <xf numFmtId="9" fontId="78" fillId="0" borderId="0" applyAlignment="0">
      <alignment horizontal="center"/>
    </xf>
    <xf numFmtId="10" fontId="87" fillId="17" borderId="20" applyNumberFormat="0" applyBorder="0" applyAlignment="0" applyProtection="0"/>
    <xf numFmtId="0" fontId="9" fillId="18" borderId="0" applyNumberFormat="0" applyFont="0" applyBorder="0" applyAlignment="0" applyProtection="0"/>
    <xf numFmtId="198" fontId="104" fillId="0" borderId="0" applyNumberFormat="0" applyBorder="0" applyProtection="0"/>
    <xf numFmtId="198" fontId="105" fillId="0" borderId="0"/>
    <xf numFmtId="0" fontId="105" fillId="19" borderId="0" applyNumberFormat="0" applyBorder="0" applyProtection="0">
      <alignment horizontal="center" vertical="center"/>
    </xf>
    <xf numFmtId="10" fontId="106" fillId="0" borderId="0"/>
    <xf numFmtId="0" fontId="107" fillId="0" borderId="0" applyNumberFormat="0" applyFill="0" applyBorder="0" applyAlignment="0">
      <protection locked="0"/>
    </xf>
    <xf numFmtId="184" fontId="1" fillId="0" borderId="0" applyFont="0" applyFill="0" applyBorder="0" applyAlignment="0" applyProtection="0"/>
    <xf numFmtId="184" fontId="168" fillId="0" borderId="0" applyFont="0" applyFill="0" applyBorder="0" applyAlignment="0" applyProtection="0"/>
    <xf numFmtId="0" fontId="108" fillId="0" borderId="0" applyNumberFormat="0" applyFill="0" applyBorder="0" applyAlignment="0"/>
    <xf numFmtId="310" fontId="32" fillId="0" borderId="0"/>
    <xf numFmtId="0" fontId="36" fillId="0" borderId="0"/>
    <xf numFmtId="0" fontId="103" fillId="0" borderId="0"/>
    <xf numFmtId="0" fontId="103" fillId="0" borderId="0"/>
    <xf numFmtId="303" fontId="15" fillId="0" borderId="0" applyFont="0" applyFill="0" applyBorder="0" applyAlignment="0" applyProtection="0"/>
    <xf numFmtId="266" fontId="20" fillId="0" borderId="0" applyFont="0" applyFill="0" applyBorder="0" applyAlignment="0" applyProtection="0">
      <alignment horizontal="right"/>
    </xf>
    <xf numFmtId="266" fontId="2" fillId="0" borderId="0" applyFont="0" applyFill="0" applyBorder="0" applyAlignment="0" applyProtection="0">
      <alignment horizontal="right"/>
    </xf>
    <xf numFmtId="277" fontId="86" fillId="0" borderId="0" applyNumberFormat="0" applyFill="0" applyBorder="0" applyAlignment="0" applyProtection="0"/>
    <xf numFmtId="277" fontId="70" fillId="0" borderId="0" applyNumberFormat="0" applyFill="0" applyBorder="0" applyAlignment="0" applyProtection="0"/>
    <xf numFmtId="0" fontId="109" fillId="0" borderId="0" applyNumberFormat="0" applyFill="0" applyBorder="0" applyAlignment="0" applyProtection="0">
      <alignment vertical="top"/>
      <protection locked="0"/>
    </xf>
    <xf numFmtId="288" fontId="68" fillId="0" borderId="0" applyFont="0" applyFill="0" applyBorder="0" applyAlignment="0" applyProtection="0"/>
    <xf numFmtId="196" fontId="110" fillId="0" borderId="28"/>
    <xf numFmtId="3" fontId="111" fillId="0" borderId="0"/>
    <xf numFmtId="179" fontId="1" fillId="0" borderId="0" applyFont="0" applyFill="0" applyBorder="0" applyAlignment="0" applyProtection="0"/>
    <xf numFmtId="179" fontId="168" fillId="0" borderId="0" applyFont="0" applyFill="0" applyBorder="0" applyAlignment="0" applyProtection="0"/>
    <xf numFmtId="1" fontId="112" fillId="20" borderId="0"/>
    <xf numFmtId="273" fontId="16" fillId="0" borderId="0" applyFont="0" applyFill="0" applyBorder="0" applyAlignment="0">
      <alignment vertical="center"/>
    </xf>
    <xf numFmtId="273" fontId="5" fillId="0" borderId="0" applyFont="0" applyFill="0" applyBorder="0" applyAlignment="0">
      <alignment vertical="center"/>
    </xf>
    <xf numFmtId="0" fontId="113" fillId="0" borderId="0" applyNumberFormat="0" applyFill="0" applyBorder="0" applyProtection="0">
      <alignment horizontal="left" vertical="center"/>
    </xf>
    <xf numFmtId="0" fontId="114" fillId="0" borderId="0"/>
    <xf numFmtId="171" fontId="1" fillId="0" borderId="0" applyFont="0" applyFill="0" applyBorder="0" applyAlignment="0" applyProtection="0"/>
    <xf numFmtId="165" fontId="5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8" fontId="36" fillId="0" borderId="0" applyFont="0" applyFill="0" applyBorder="0" applyProtection="0"/>
    <xf numFmtId="300" fontId="5" fillId="0" borderId="0" applyFont="0" applyFill="0" applyBorder="0" applyAlignment="0" applyProtection="0"/>
    <xf numFmtId="2" fontId="74" fillId="0" borderId="29" applyFont="0" applyFill="0" applyBorder="0" applyAlignment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81" fontId="36" fillId="0" borderId="0" applyFont="0" applyFill="0" applyBorder="0" applyAlignment="0" applyProtection="0"/>
    <xf numFmtId="282" fontId="36" fillId="0" borderId="0" applyFont="0" applyFill="0" applyBorder="0" applyAlignment="0" applyProtection="0"/>
    <xf numFmtId="196" fontId="5" fillId="0" borderId="0" applyFill="0" applyBorder="0" applyAlignment="0" applyProtection="0"/>
    <xf numFmtId="198" fontId="5" fillId="0" borderId="0" applyFill="0" applyBorder="0" applyAlignment="0" applyProtection="0"/>
    <xf numFmtId="265" fontId="20" fillId="0" borderId="0" applyFill="0" applyBorder="0" applyProtection="0">
      <alignment horizontal="center"/>
    </xf>
    <xf numFmtId="265" fontId="2" fillId="0" borderId="0" applyFill="0" applyBorder="0" applyProtection="0">
      <alignment horizontal="center"/>
    </xf>
    <xf numFmtId="176" fontId="8" fillId="0" borderId="0" applyFont="0" applyFill="0" applyBorder="0" applyAlignment="0" applyProtection="0">
      <alignment horizontal="right"/>
    </xf>
    <xf numFmtId="185" fontId="8" fillId="0" borderId="0" applyFont="0" applyFill="0" applyBorder="0" applyAlignment="0" applyProtection="0"/>
    <xf numFmtId="190" fontId="65" fillId="0" borderId="0" applyFont="0" applyFill="0" applyBorder="0" applyAlignment="0" applyProtection="0"/>
    <xf numFmtId="0" fontId="8" fillId="0" borderId="0" applyFont="0" applyFill="0" applyBorder="0" applyAlignment="0" applyProtection="0">
      <alignment horizontal="right"/>
    </xf>
    <xf numFmtId="186" fontId="8" fillId="0" borderId="0" applyFont="0" applyFill="0" applyBorder="0" applyAlignment="0" applyProtection="0">
      <alignment horizontal="right"/>
    </xf>
    <xf numFmtId="267" fontId="20" fillId="0" borderId="0"/>
    <xf numFmtId="267" fontId="2" fillId="0" borderId="0"/>
    <xf numFmtId="309" fontId="59" fillId="0" borderId="0"/>
    <xf numFmtId="0" fontId="115" fillId="0" borderId="0" applyNumberFormat="0" applyFill="0" applyBorder="0" applyProtection="0">
      <alignment horizontal="left"/>
    </xf>
    <xf numFmtId="0" fontId="11" fillId="2" borderId="13">
      <alignment horizontal="center" wrapText="1"/>
    </xf>
    <xf numFmtId="265" fontId="1" fillId="0" borderId="0">
      <alignment horizontal="right"/>
    </xf>
    <xf numFmtId="265" fontId="168" fillId="0" borderId="0">
      <alignment horizontal="right"/>
    </xf>
    <xf numFmtId="37" fontId="116" fillId="0" borderId="0"/>
    <xf numFmtId="268" fontId="20" fillId="0" borderId="0"/>
    <xf numFmtId="268" fontId="2" fillId="0" borderId="0"/>
    <xf numFmtId="231" fontId="1" fillId="0" borderId="0"/>
    <xf numFmtId="231" fontId="168" fillId="0" borderId="0"/>
    <xf numFmtId="188" fontId="8" fillId="0" borderId="0"/>
    <xf numFmtId="37" fontId="14" fillId="0" borderId="0" applyAlignment="0"/>
    <xf numFmtId="37" fontId="84" fillId="0" borderId="0" applyNumberFormat="0" applyFill="0" applyAlignment="0"/>
    <xf numFmtId="37" fontId="68" fillId="0" borderId="0" applyNumberFormat="0" applyFill="0" applyAlignment="0"/>
    <xf numFmtId="2" fontId="9" fillId="0" borderId="0" applyBorder="0" applyProtection="0"/>
    <xf numFmtId="0" fontId="117" fillId="0" borderId="0"/>
    <xf numFmtId="0" fontId="118" fillId="0" borderId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37" fontId="122" fillId="0" borderId="0" applyNumberFormat="0" applyFont="0" applyFill="0" applyBorder="0" applyAlignment="0" applyProtection="0"/>
    <xf numFmtId="0" fontId="123" fillId="0" borderId="0" applyNumberFormat="0" applyFill="0" applyBorder="0" applyAlignment="0" applyProtection="0"/>
    <xf numFmtId="0" fontId="124" fillId="0" borderId="30"/>
    <xf numFmtId="0" fontId="1" fillId="0" borderId="0"/>
    <xf numFmtId="0" fontId="168" fillId="0" borderId="0"/>
    <xf numFmtId="264" fontId="1" fillId="0" borderId="0">
      <alignment horizontal="right"/>
    </xf>
    <xf numFmtId="264" fontId="168" fillId="0" borderId="0">
      <alignment horizontal="right"/>
    </xf>
    <xf numFmtId="202" fontId="15" fillId="0" borderId="0" applyFill="0" applyBorder="0" applyProtection="0"/>
    <xf numFmtId="0" fontId="5" fillId="0" borderId="0"/>
    <xf numFmtId="192" fontId="2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92" fontId="55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192" fontId="2" fillId="0" borderId="0" applyNumberFormat="0" applyFill="0" applyBorder="0" applyAlignment="0" applyProtection="0"/>
    <xf numFmtId="192" fontId="2" fillId="0" borderId="0" applyNumberFormat="0" applyFill="0" applyBorder="0" applyAlignment="0" applyProtection="0"/>
    <xf numFmtId="192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7" fontId="106" fillId="0" borderId="0"/>
    <xf numFmtId="37" fontId="37" fillId="0" borderId="0"/>
    <xf numFmtId="0" fontId="125" fillId="3" borderId="0" applyNumberFormat="0" applyFont="0" applyBorder="0" applyAlignment="0"/>
    <xf numFmtId="169" fontId="126" fillId="0" borderId="0"/>
    <xf numFmtId="274" fontId="16" fillId="0" borderId="0" applyFont="0" applyFill="0" applyBorder="0" applyAlignment="0">
      <alignment vertical="center"/>
    </xf>
    <xf numFmtId="274" fontId="5" fillId="0" borderId="0" applyFont="0" applyFill="0" applyBorder="0" applyAlignment="0">
      <alignment vertical="center"/>
    </xf>
    <xf numFmtId="0" fontId="41" fillId="0" borderId="0" applyNumberFormat="0" applyFill="0" applyBorder="0">
      <alignment horizontal="left"/>
    </xf>
    <xf numFmtId="1" fontId="127" fillId="0" borderId="0" applyProtection="0">
      <alignment horizontal="right" vertical="center"/>
    </xf>
    <xf numFmtId="225" fontId="20" fillId="0" borderId="0" applyFont="0" applyFill="0" applyBorder="0" applyAlignment="0"/>
    <xf numFmtId="225" fontId="2" fillId="0" borderId="0" applyFont="0" applyFill="0" applyBorder="0" applyAlignment="0"/>
    <xf numFmtId="226" fontId="2" fillId="0" borderId="0" applyFill="0" applyBorder="0"/>
    <xf numFmtId="196" fontId="5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8" fillId="0" borderId="0" applyFont="0" applyFill="0" applyBorder="0" applyAlignment="0" applyProtection="0"/>
    <xf numFmtId="166" fontId="128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68" fillId="0" borderId="0" applyFont="0" applyFill="0" applyBorder="0" applyAlignment="0" applyProtection="0"/>
    <xf numFmtId="289" fontId="6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129" fillId="0" borderId="0"/>
    <xf numFmtId="282" fontId="20" fillId="0" borderId="0">
      <protection locked="0"/>
    </xf>
    <xf numFmtId="282" fontId="2" fillId="0" borderId="0">
      <protection locked="0"/>
    </xf>
    <xf numFmtId="166" fontId="52" fillId="0" borderId="0" applyFont="0" applyFill="0" applyBorder="0" applyAlignment="0" applyProtection="0"/>
    <xf numFmtId="273" fontId="20" fillId="0" borderId="0"/>
    <xf numFmtId="273" fontId="2" fillId="0" borderId="0"/>
    <xf numFmtId="10" fontId="1" fillId="0" borderId="0" applyFill="0" applyBorder="0" applyAlignment="0" applyProtection="0"/>
    <xf numFmtId="10" fontId="168" fillId="0" borderId="0" applyFill="0" applyBorder="0" applyAlignment="0" applyProtection="0"/>
    <xf numFmtId="9" fontId="36" fillId="0" borderId="0" applyFont="0" applyFill="0" applyBorder="0" applyAlignment="0" applyProtection="0"/>
    <xf numFmtId="289" fontId="20" fillId="0" borderId="21" applyBorder="0">
      <alignment vertical="center"/>
    </xf>
    <xf numFmtId="289" fontId="2" fillId="0" borderId="21" applyBorder="0">
      <alignment vertical="center"/>
    </xf>
    <xf numFmtId="289" fontId="20" fillId="0" borderId="0" applyBorder="0">
      <alignment vertical="center"/>
      <protection locked="0"/>
    </xf>
    <xf numFmtId="289" fontId="2" fillId="0" borderId="0" applyBorder="0">
      <alignment vertical="center"/>
      <protection locked="0"/>
    </xf>
    <xf numFmtId="289" fontId="20" fillId="0" borderId="21" applyFill="0" applyBorder="0">
      <alignment vertical="center"/>
      <protection hidden="1"/>
    </xf>
    <xf numFmtId="289" fontId="2" fillId="0" borderId="21" applyFill="0" applyBorder="0">
      <alignment vertical="center"/>
      <protection hidden="1"/>
    </xf>
    <xf numFmtId="164" fontId="1" fillId="0" borderId="0"/>
    <xf numFmtId="164" fontId="168" fillId="0" borderId="0"/>
    <xf numFmtId="164" fontId="168" fillId="0" borderId="0"/>
    <xf numFmtId="0" fontId="1" fillId="0" borderId="0" applyFont="0" applyFill="0" applyBorder="0" applyAlignment="0" applyProtection="0"/>
    <xf numFmtId="0" fontId="16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21" borderId="0" applyNumberFormat="0" applyFont="0" applyBorder="0" applyAlignment="0">
      <protection locked="0"/>
    </xf>
    <xf numFmtId="39" fontId="1" fillId="0" borderId="0" applyFill="0" applyBorder="0" applyAlignment="0" applyProtection="0"/>
    <xf numFmtId="39" fontId="168" fillId="0" borderId="0" applyFill="0" applyBorder="0" applyAlignment="0" applyProtection="0"/>
    <xf numFmtId="37" fontId="1" fillId="0" borderId="0" applyFill="0" applyBorder="0" applyAlignment="0" applyProtection="0"/>
    <xf numFmtId="37" fontId="168" fillId="0" borderId="0" applyFill="0" applyBorder="0" applyAlignment="0" applyProtection="0"/>
    <xf numFmtId="0" fontId="52" fillId="0" borderId="0">
      <alignment vertical="top"/>
    </xf>
    <xf numFmtId="0" fontId="14" fillId="0" borderId="0">
      <alignment vertical="top"/>
    </xf>
    <xf numFmtId="184" fontId="52" fillId="0" borderId="0">
      <alignment vertical="top"/>
    </xf>
    <xf numFmtId="184" fontId="14" fillId="0" borderId="0">
      <alignment vertical="top"/>
    </xf>
    <xf numFmtId="184" fontId="1" fillId="0" borderId="0">
      <alignment vertical="top"/>
    </xf>
    <xf numFmtId="184" fontId="168" fillId="0" borderId="0">
      <alignment vertical="top"/>
    </xf>
    <xf numFmtId="184" fontId="1" fillId="0" borderId="0">
      <alignment vertical="top"/>
    </xf>
    <xf numFmtId="184" fontId="168" fillId="0" borderId="0">
      <alignment vertical="top"/>
    </xf>
    <xf numFmtId="184" fontId="52" fillId="0" borderId="0">
      <alignment vertical="top"/>
    </xf>
    <xf numFmtId="184" fontId="14" fillId="0" borderId="0">
      <alignment vertical="top"/>
    </xf>
    <xf numFmtId="184" fontId="1" fillId="0" borderId="0">
      <alignment vertical="top"/>
    </xf>
    <xf numFmtId="184" fontId="168" fillId="0" borderId="0">
      <alignment vertical="top"/>
    </xf>
    <xf numFmtId="184" fontId="52" fillId="0" borderId="0">
      <alignment vertical="top"/>
    </xf>
    <xf numFmtId="184" fontId="14" fillId="0" borderId="0">
      <alignment vertical="top"/>
    </xf>
    <xf numFmtId="184" fontId="1" fillId="0" borderId="0">
      <alignment vertical="top"/>
    </xf>
    <xf numFmtId="184" fontId="168" fillId="0" borderId="0">
      <alignment vertical="top"/>
    </xf>
    <xf numFmtId="184" fontId="1" fillId="0" borderId="0">
      <alignment vertical="top"/>
    </xf>
    <xf numFmtId="184" fontId="168" fillId="0" borderId="0">
      <alignment vertical="top"/>
    </xf>
    <xf numFmtId="184" fontId="52" fillId="0" borderId="0">
      <alignment vertical="top"/>
    </xf>
    <xf numFmtId="184" fontId="14" fillId="0" borderId="0">
      <alignment vertical="top"/>
    </xf>
    <xf numFmtId="184" fontId="1" fillId="0" borderId="0">
      <alignment vertical="top"/>
    </xf>
    <xf numFmtId="184" fontId="168" fillId="0" borderId="0">
      <alignment vertical="top"/>
    </xf>
    <xf numFmtId="184" fontId="52" fillId="0" borderId="0">
      <alignment vertical="top"/>
    </xf>
    <xf numFmtId="184" fontId="14" fillId="0" borderId="0">
      <alignment vertical="top"/>
    </xf>
    <xf numFmtId="184" fontId="52" fillId="0" borderId="0">
      <alignment vertical="top"/>
    </xf>
    <xf numFmtId="184" fontId="14" fillId="0" borderId="0">
      <alignment vertical="top"/>
    </xf>
    <xf numFmtId="184" fontId="1" fillId="0" borderId="0">
      <alignment vertical="top"/>
    </xf>
    <xf numFmtId="184" fontId="168" fillId="0" borderId="0">
      <alignment vertical="top"/>
    </xf>
    <xf numFmtId="184" fontId="1" fillId="0" borderId="0">
      <alignment vertical="top"/>
    </xf>
    <xf numFmtId="184" fontId="168" fillId="0" borderId="0">
      <alignment vertical="top"/>
    </xf>
    <xf numFmtId="184" fontId="52" fillId="0" borderId="0">
      <alignment vertical="top"/>
    </xf>
    <xf numFmtId="184" fontId="14" fillId="0" borderId="0">
      <alignment vertical="top"/>
    </xf>
    <xf numFmtId="184" fontId="1" fillId="0" borderId="0">
      <alignment vertical="top"/>
    </xf>
    <xf numFmtId="184" fontId="168" fillId="0" borderId="0">
      <alignment vertical="top"/>
    </xf>
    <xf numFmtId="184" fontId="1" fillId="0" borderId="0">
      <alignment vertical="top"/>
    </xf>
    <xf numFmtId="184" fontId="168" fillId="0" borderId="0">
      <alignment vertical="top"/>
    </xf>
    <xf numFmtId="184" fontId="1" fillId="0" borderId="0">
      <alignment vertical="top"/>
    </xf>
    <xf numFmtId="184" fontId="168" fillId="0" borderId="0">
      <alignment vertical="top"/>
    </xf>
    <xf numFmtId="184" fontId="52" fillId="0" borderId="0">
      <alignment vertical="top"/>
    </xf>
    <xf numFmtId="184" fontId="14" fillId="0" borderId="0">
      <alignment vertical="top"/>
    </xf>
    <xf numFmtId="184" fontId="1" fillId="0" borderId="0">
      <alignment vertical="top"/>
    </xf>
    <xf numFmtId="184" fontId="168" fillId="0" borderId="0">
      <alignment vertical="top"/>
    </xf>
    <xf numFmtId="184" fontId="1" fillId="0" borderId="0">
      <alignment vertical="top"/>
    </xf>
    <xf numFmtId="184" fontId="168" fillId="0" borderId="0">
      <alignment vertical="top"/>
    </xf>
    <xf numFmtId="184" fontId="52" fillId="0" borderId="0">
      <alignment vertical="top"/>
    </xf>
    <xf numFmtId="184" fontId="14" fillId="0" borderId="0">
      <alignment vertical="top"/>
    </xf>
    <xf numFmtId="184" fontId="1" fillId="0" borderId="0">
      <alignment vertical="top"/>
    </xf>
    <xf numFmtId="184" fontId="168" fillId="0" borderId="0">
      <alignment vertical="top"/>
    </xf>
    <xf numFmtId="184" fontId="52" fillId="0" borderId="0">
      <alignment vertical="top"/>
    </xf>
    <xf numFmtId="184" fontId="14" fillId="0" borderId="0">
      <alignment vertical="top"/>
    </xf>
    <xf numFmtId="184" fontId="1" fillId="0" borderId="0">
      <alignment vertical="top"/>
    </xf>
    <xf numFmtId="184" fontId="168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184" fontId="52" fillId="0" borderId="0">
      <alignment vertical="top"/>
    </xf>
    <xf numFmtId="184" fontId="14" fillId="0" borderId="0">
      <alignment vertical="top"/>
    </xf>
    <xf numFmtId="184" fontId="1" fillId="0" borderId="0">
      <alignment vertical="top"/>
    </xf>
    <xf numFmtId="184" fontId="168" fillId="0" borderId="0">
      <alignment vertical="top"/>
    </xf>
    <xf numFmtId="184" fontId="1" fillId="0" borderId="0">
      <alignment vertical="top"/>
    </xf>
    <xf numFmtId="184" fontId="168" fillId="0" borderId="0">
      <alignment vertical="top"/>
    </xf>
    <xf numFmtId="184" fontId="52" fillId="0" borderId="0">
      <alignment vertical="top"/>
    </xf>
    <xf numFmtId="184" fontId="14" fillId="0" borderId="0">
      <alignment vertical="top"/>
    </xf>
    <xf numFmtId="184" fontId="1" fillId="0" borderId="0">
      <alignment vertical="top"/>
    </xf>
    <xf numFmtId="184" fontId="168" fillId="0" borderId="0">
      <alignment vertical="top"/>
    </xf>
    <xf numFmtId="0" fontId="52" fillId="0" borderId="0">
      <alignment vertical="top"/>
    </xf>
    <xf numFmtId="0" fontId="14" fillId="0" borderId="0">
      <alignment vertical="top"/>
    </xf>
    <xf numFmtId="184" fontId="52" fillId="0" borderId="0">
      <alignment vertical="top"/>
    </xf>
    <xf numFmtId="184" fontId="14" fillId="0" borderId="0">
      <alignment vertical="top"/>
    </xf>
    <xf numFmtId="0" fontId="52" fillId="0" borderId="0">
      <alignment vertical="top"/>
    </xf>
    <xf numFmtId="0" fontId="14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52" fillId="0" borderId="0">
      <alignment vertical="top"/>
    </xf>
    <xf numFmtId="0" fontId="14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52" fillId="0" borderId="0">
      <alignment vertical="top"/>
    </xf>
    <xf numFmtId="0" fontId="14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52" fillId="0" borderId="0">
      <alignment vertical="top"/>
    </xf>
    <xf numFmtId="0" fontId="14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52" fillId="0" borderId="0">
      <alignment vertical="top"/>
    </xf>
    <xf numFmtId="0" fontId="14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52" fillId="0" borderId="0">
      <alignment vertical="top"/>
    </xf>
    <xf numFmtId="0" fontId="14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52" fillId="0" borderId="0">
      <alignment vertical="top"/>
    </xf>
    <xf numFmtId="0" fontId="14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52" fillId="0" borderId="0">
      <alignment vertical="top"/>
    </xf>
    <xf numFmtId="0" fontId="14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184" fontId="1" fillId="0" borderId="0">
      <alignment vertical="top"/>
    </xf>
    <xf numFmtId="184" fontId="168" fillId="0" borderId="0">
      <alignment vertical="top"/>
    </xf>
    <xf numFmtId="184" fontId="1" fillId="0" borderId="0">
      <alignment vertical="top"/>
    </xf>
    <xf numFmtId="184" fontId="168" fillId="0" borderId="0">
      <alignment vertical="top"/>
    </xf>
    <xf numFmtId="184" fontId="52" fillId="0" borderId="0">
      <alignment vertical="top"/>
    </xf>
    <xf numFmtId="184" fontId="14" fillId="0" borderId="0">
      <alignment vertical="top"/>
    </xf>
    <xf numFmtId="0" fontId="52" fillId="0" borderId="0">
      <alignment vertical="top"/>
    </xf>
    <xf numFmtId="0" fontId="14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52" fillId="0" borderId="0">
      <alignment vertical="top"/>
    </xf>
    <xf numFmtId="0" fontId="14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184" fontId="1" fillId="0" borderId="0">
      <alignment vertical="top"/>
    </xf>
    <xf numFmtId="184" fontId="168" fillId="0" borderId="0">
      <alignment vertical="top"/>
    </xf>
    <xf numFmtId="184" fontId="52" fillId="0" borderId="0">
      <alignment vertical="top"/>
    </xf>
    <xf numFmtId="184" fontId="14" fillId="0" borderId="0">
      <alignment vertical="top"/>
    </xf>
    <xf numFmtId="184" fontId="1" fillId="0" borderId="0">
      <alignment vertical="top"/>
    </xf>
    <xf numFmtId="184" fontId="168" fillId="0" borderId="0">
      <alignment vertical="top"/>
    </xf>
    <xf numFmtId="184" fontId="1" fillId="0" borderId="0">
      <alignment vertical="top"/>
    </xf>
    <xf numFmtId="184" fontId="168" fillId="0" borderId="0">
      <alignment vertical="top"/>
    </xf>
    <xf numFmtId="184" fontId="52" fillId="0" borderId="0">
      <alignment vertical="top"/>
    </xf>
    <xf numFmtId="184" fontId="14" fillId="0" borderId="0">
      <alignment vertical="top"/>
    </xf>
    <xf numFmtId="184" fontId="1" fillId="0" borderId="0">
      <alignment vertical="top"/>
    </xf>
    <xf numFmtId="184" fontId="168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169" fontId="9" fillId="22" borderId="31" applyNumberFormat="0" applyFont="0" applyBorder="0" applyAlignment="0" applyProtection="0">
      <alignment horizontal="center"/>
    </xf>
    <xf numFmtId="0" fontId="46" fillId="13" borderId="31" applyNumberFormat="0" applyBorder="0" applyProtection="0">
      <alignment horizontal="left" wrapText="1"/>
    </xf>
    <xf numFmtId="0" fontId="130" fillId="0" borderId="0" applyProtection="0"/>
    <xf numFmtId="0" fontId="82" fillId="0" borderId="32">
      <alignment vertical="center"/>
    </xf>
    <xf numFmtId="0" fontId="1" fillId="23" borderId="0" applyNumberFormat="0" applyFont="0" applyBorder="0" applyAlignment="0" applyProtection="0"/>
    <xf numFmtId="0" fontId="168" fillId="23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68" fillId="7" borderId="0" applyNumberFormat="0" applyFont="0" applyBorder="0" applyAlignment="0" applyProtection="0"/>
    <xf numFmtId="0" fontId="1" fillId="0" borderId="0" applyNumberFormat="0" applyFont="0" applyFill="0" applyBorder="0" applyAlignment="0" applyProtection="0"/>
    <xf numFmtId="0" fontId="168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8" fillId="0" borderId="0" applyNumberFormat="0" applyFont="0" applyFill="0" applyBorder="0" applyAlignment="0" applyProtection="0"/>
    <xf numFmtId="0" fontId="1" fillId="6" borderId="0" applyNumberFormat="0" applyFont="0" applyBorder="0" applyAlignment="0" applyProtection="0"/>
    <xf numFmtId="0" fontId="168" fillId="6" borderId="0" applyNumberFormat="0" applyFont="0" applyBorder="0" applyAlignment="0" applyProtection="0"/>
    <xf numFmtId="0" fontId="1" fillId="0" borderId="0" applyNumberFormat="0" applyFont="0" applyFill="0" applyBorder="0" applyAlignment="0" applyProtection="0"/>
    <xf numFmtId="0" fontId="168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8" fillId="0" borderId="0" applyNumberFormat="0" applyFont="0" applyFill="0" applyBorder="0" applyAlignment="0" applyProtection="0"/>
    <xf numFmtId="0" fontId="131" fillId="0" borderId="20">
      <alignment horizontal="center" vertical="center"/>
    </xf>
    <xf numFmtId="0" fontId="41" fillId="0" borderId="0" applyNumberFormat="0" applyFill="0" applyBorder="0" applyProtection="0">
      <alignment horizontal="left" vertical="center"/>
    </xf>
    <xf numFmtId="232" fontId="59" fillId="0" borderId="0" applyFont="0" applyFill="0" applyBorder="0" applyAlignment="0" applyProtection="0"/>
    <xf numFmtId="1" fontId="132" fillId="24" borderId="0" applyNumberFormat="0" applyFont="0" applyBorder="0" applyAlignment="0">
      <alignment horizontal="left"/>
    </xf>
    <xf numFmtId="0" fontId="133" fillId="11" borderId="0" applyNumberFormat="0" applyFont="0" applyBorder="0" applyAlignment="0" applyProtection="0">
      <alignment horizontal="left" vertical="center"/>
    </xf>
    <xf numFmtId="1" fontId="1" fillId="0" borderId="0"/>
    <xf numFmtId="1" fontId="168" fillId="0" borderId="0"/>
    <xf numFmtId="0" fontId="102" fillId="0" borderId="0" applyFont="0" applyFill="0" applyBorder="0">
      <alignment horizontal="right"/>
    </xf>
    <xf numFmtId="200" fontId="1" fillId="0" borderId="0" applyFill="0" applyBorder="0"/>
    <xf numFmtId="200" fontId="168" fillId="0" borderId="0" applyFill="0" applyBorder="0"/>
    <xf numFmtId="170" fontId="134" fillId="0" borderId="0" applyFill="0" applyBorder="0" applyAlignment="0" applyProtection="0"/>
    <xf numFmtId="274" fontId="20" fillId="0" borderId="0" applyFont="0"/>
    <xf numFmtId="274" fontId="2" fillId="0" borderId="0" applyFont="0"/>
    <xf numFmtId="285" fontId="20" fillId="0" borderId="33" applyFont="0" applyFill="0" applyBorder="0" applyAlignment="0" applyProtection="0"/>
    <xf numFmtId="285" fontId="2" fillId="0" borderId="33" applyFont="0" applyFill="0" applyBorder="0" applyAlignment="0" applyProtection="0"/>
    <xf numFmtId="0" fontId="52" fillId="9" borderId="0" applyFill="0" applyBorder="0">
      <alignment horizontal="center"/>
    </xf>
    <xf numFmtId="0" fontId="14" fillId="9" borderId="0" applyFill="0" applyBorder="0">
      <alignment horizontal="center"/>
    </xf>
    <xf numFmtId="40" fontId="52" fillId="0" borderId="0" applyFont="0" applyFill="0" applyBorder="0" applyAlignment="0" applyProtection="0"/>
    <xf numFmtId="40" fontId="14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14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68" fillId="0" borderId="0" applyFont="0" applyFill="0" applyBorder="0" applyAlignment="0" applyProtection="0"/>
    <xf numFmtId="275" fontId="20" fillId="0" borderId="0"/>
    <xf numFmtId="275" fontId="2" fillId="0" borderId="0"/>
    <xf numFmtId="276" fontId="20" fillId="0" borderId="0"/>
    <xf numFmtId="276" fontId="2" fillId="0" borderId="0"/>
    <xf numFmtId="0" fontId="1" fillId="0" borderId="0"/>
    <xf numFmtId="184" fontId="52" fillId="7" borderId="0"/>
    <xf numFmtId="184" fontId="14" fillId="7" borderId="0"/>
    <xf numFmtId="229" fontId="59" fillId="0" borderId="0" applyFont="0" applyFill="0" applyBorder="0" applyAlignment="0" applyProtection="0"/>
    <xf numFmtId="228" fontId="59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" fillId="0" borderId="0">
      <alignment vertical="top"/>
    </xf>
    <xf numFmtId="0" fontId="168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5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5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0" fontId="1" fillId="0" borderId="0">
      <alignment vertical="top"/>
    </xf>
    <xf numFmtId="0" fontId="168" fillId="0" borderId="0">
      <alignment vertical="top"/>
    </xf>
    <xf numFmtId="279" fontId="20" fillId="0" borderId="0" applyFill="0" applyBorder="0" applyAlignment="0" applyProtection="0"/>
    <xf numFmtId="279" fontId="2" fillId="0" borderId="0" applyFill="0" applyBorder="0" applyAlignment="0" applyProtection="0"/>
    <xf numFmtId="292" fontId="42" fillId="0" borderId="0" applyNumberFormat="0" applyFill="0" applyBorder="0" applyAlignment="0" applyProtection="0">
      <alignment horizontal="right" vertical="center" wrapText="1"/>
    </xf>
    <xf numFmtId="0" fontId="135" fillId="0" borderId="0" applyNumberFormat="0" applyFill="0" applyBorder="0" applyAlignment="0" applyProtection="0"/>
    <xf numFmtId="0" fontId="136" fillId="0" borderId="0" applyNumberFormat="0" applyFill="0" applyBorder="0" applyAlignment="0" applyProtection="0">
      <protection locked="0"/>
    </xf>
    <xf numFmtId="0" fontId="137" fillId="0" borderId="25" applyNumberFormat="0" applyFill="0" applyProtection="0">
      <alignment horizontal="right"/>
    </xf>
    <xf numFmtId="0" fontId="138" fillId="0" borderId="34" applyFill="0" applyBorder="0" applyProtection="0">
      <alignment vertical="center"/>
    </xf>
    <xf numFmtId="261" fontId="20" fillId="0" borderId="0" applyFill="0" applyBorder="0" applyProtection="0">
      <alignment horizontal="center"/>
    </xf>
    <xf numFmtId="184" fontId="129" fillId="0" borderId="0">
      <alignment horizontal="centerContinuous"/>
    </xf>
    <xf numFmtId="261" fontId="2" fillId="0" borderId="0" applyFill="0" applyBorder="0" applyProtection="0">
      <alignment horizontal="center"/>
    </xf>
    <xf numFmtId="261" fontId="2" fillId="0" borderId="0" applyFill="0" applyBorder="0" applyProtection="0">
      <alignment horizontal="center"/>
    </xf>
    <xf numFmtId="261" fontId="2" fillId="0" borderId="0" applyFill="0" applyBorder="0" applyProtection="0">
      <alignment horizontal="center"/>
    </xf>
    <xf numFmtId="0" fontId="139" fillId="0" borderId="6"/>
    <xf numFmtId="0" fontId="140" fillId="0" borderId="27">
      <alignment horizontal="center"/>
    </xf>
    <xf numFmtId="0" fontId="138" fillId="0" borderId="27">
      <alignment horizontal="center"/>
    </xf>
    <xf numFmtId="0" fontId="137" fillId="0" borderId="35" applyNumberFormat="0" applyProtection="0">
      <alignment horizontal="right"/>
    </xf>
    <xf numFmtId="0" fontId="141" fillId="0" borderId="0" applyBorder="0" applyProtection="0">
      <alignment vertical="center"/>
    </xf>
    <xf numFmtId="175" fontId="141" fillId="0" borderId="27" applyBorder="0" applyProtection="0">
      <alignment horizontal="right" vertical="center"/>
    </xf>
    <xf numFmtId="0" fontId="142" fillId="25" borderId="0" applyBorder="0" applyProtection="0">
      <alignment horizontal="centerContinuous" vertical="center"/>
    </xf>
    <xf numFmtId="0" fontId="142" fillId="5" borderId="27" applyBorder="0" applyProtection="0">
      <alignment horizontal="centerContinuous" vertical="center"/>
    </xf>
    <xf numFmtId="0" fontId="143" fillId="0" borderId="27" applyNumberFormat="0" applyFill="0" applyProtection="0"/>
    <xf numFmtId="0" fontId="86" fillId="0" borderId="0" applyBorder="0" applyProtection="0">
      <alignment horizontal="left"/>
    </xf>
    <xf numFmtId="0" fontId="70" fillId="0" borderId="0" applyBorder="0" applyProtection="0">
      <alignment horizontal="left"/>
    </xf>
    <xf numFmtId="0" fontId="83" fillId="0" borderId="0" applyNumberFormat="0" applyFill="0" applyBorder="0" applyProtection="0">
      <alignment horizontal="left"/>
    </xf>
    <xf numFmtId="0" fontId="96" fillId="0" borderId="0" applyNumberFormat="0" applyFill="0" applyBorder="0" applyProtection="0"/>
    <xf numFmtId="0" fontId="144" fillId="0" borderId="0">
      <alignment vertical="center"/>
    </xf>
    <xf numFmtId="0" fontId="145" fillId="0" borderId="0">
      <alignment vertical="center"/>
    </xf>
    <xf numFmtId="0" fontId="146" fillId="0" borderId="0">
      <alignment vertical="center"/>
    </xf>
    <xf numFmtId="0" fontId="118" fillId="0" borderId="0"/>
    <xf numFmtId="0" fontId="147" fillId="0" borderId="0" applyFill="0" applyBorder="0" applyProtection="0">
      <alignment horizontal="left"/>
    </xf>
    <xf numFmtId="0" fontId="83" fillId="0" borderId="6" applyFill="0" applyBorder="0" applyProtection="0">
      <alignment horizontal="left" vertical="top"/>
    </xf>
    <xf numFmtId="0" fontId="148" fillId="0" borderId="0">
      <alignment horizontal="centerContinuous"/>
    </xf>
    <xf numFmtId="0" fontId="149" fillId="0" borderId="0" applyFill="0" applyBorder="0" applyProtection="0">
      <alignment horizontal="center" vertical="center"/>
    </xf>
    <xf numFmtId="0" fontId="150" fillId="0" borderId="0" applyFill="0" applyBorder="0" applyProtection="0">
      <alignment vertical="top"/>
    </xf>
    <xf numFmtId="0" fontId="151" fillId="0" borderId="0" applyFill="0" applyBorder="0" applyProtection="0">
      <alignment vertical="center"/>
    </xf>
    <xf numFmtId="0" fontId="138" fillId="0" borderId="0" applyFill="0" applyBorder="0" applyProtection="0"/>
    <xf numFmtId="0" fontId="125" fillId="3" borderId="36" applyNumberFormat="0" applyFont="0">
      <alignment horizontal="center" vertical="center"/>
    </xf>
    <xf numFmtId="0" fontId="152" fillId="0" borderId="0" applyNumberFormat="0" applyFill="0" applyBorder="0" applyProtection="0"/>
    <xf numFmtId="0" fontId="152" fillId="0" borderId="0" applyNumberFormat="0" applyFill="0" applyBorder="0" applyProtection="0"/>
    <xf numFmtId="0" fontId="153" fillId="0" borderId="0" applyNumberFormat="0" applyFill="0" applyBorder="0" applyProtection="0"/>
    <xf numFmtId="0" fontId="153" fillId="0" borderId="0" applyNumberFormat="0" applyFill="0" applyBorder="0" applyProtection="0"/>
    <xf numFmtId="0" fontId="152" fillId="0" borderId="0" applyNumberFormat="0" applyFill="0" applyBorder="0" applyProtection="0"/>
    <xf numFmtId="0" fontId="152" fillId="0" borderId="0"/>
    <xf numFmtId="0" fontId="154" fillId="0" borderId="37">
      <alignment vertical="center"/>
      <protection locked="0"/>
    </xf>
    <xf numFmtId="233" fontId="59" fillId="0" borderId="0" applyFont="0" applyFill="0" applyBorder="0" applyAlignment="0" applyProtection="0"/>
    <xf numFmtId="218" fontId="59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218" fontId="1" fillId="0" borderId="0" applyFont="0" applyFill="0" applyBorder="0" applyAlignment="0" applyProtection="0"/>
    <xf numFmtId="234" fontId="156" fillId="0" borderId="0"/>
    <xf numFmtId="283" fontId="1" fillId="0" borderId="0"/>
    <xf numFmtId="283" fontId="168" fillId="0" borderId="0"/>
    <xf numFmtId="277" fontId="20" fillId="0" borderId="0"/>
    <xf numFmtId="277" fontId="2" fillId="0" borderId="0"/>
    <xf numFmtId="184" fontId="1" fillId="0" borderId="0">
      <alignment horizontal="centerContinuous"/>
    </xf>
    <xf numFmtId="0" fontId="1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196" fontId="157" fillId="0" borderId="0"/>
    <xf numFmtId="0" fontId="1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184" fontId="168" fillId="0" borderId="0">
      <alignment horizontal="centerContinuous"/>
    </xf>
    <xf numFmtId="184" fontId="168" fillId="0" borderId="0">
      <alignment horizontal="centerContinuous"/>
    </xf>
    <xf numFmtId="184" fontId="168" fillId="0" borderId="0">
      <alignment horizontal="centerContinuous"/>
    </xf>
    <xf numFmtId="0" fontId="46" fillId="13" borderId="34" applyNumberFormat="0" applyBorder="0" applyProtection="0">
      <alignment horizontal="left" vertical="center"/>
    </xf>
    <xf numFmtId="184" fontId="1" fillId="0" borderId="0">
      <alignment horizontal="centerContinuous"/>
    </xf>
    <xf numFmtId="0" fontId="158" fillId="26" borderId="0"/>
    <xf numFmtId="0" fontId="159" fillId="0" borderId="0"/>
    <xf numFmtId="0" fontId="160" fillId="0" borderId="0"/>
    <xf numFmtId="0" fontId="1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162" fillId="6" borderId="38" applyNumberFormat="0" applyBorder="0">
      <alignment horizontal="center"/>
    </xf>
    <xf numFmtId="38" fontId="102" fillId="9" borderId="27" applyAlignment="0"/>
    <xf numFmtId="0" fontId="153" fillId="0" borderId="0"/>
    <xf numFmtId="0" fontId="152" fillId="0" borderId="0"/>
    <xf numFmtId="261" fontId="20" fillId="1" borderId="39">
      <alignment horizontal="right"/>
    </xf>
    <xf numFmtId="261" fontId="2" fillId="1" borderId="39">
      <alignment horizontal="right"/>
    </xf>
    <xf numFmtId="37" fontId="107" fillId="0" borderId="25" applyNumberFormat="0" applyFont="0" applyFill="0" applyAlignment="0"/>
    <xf numFmtId="196" fontId="163" fillId="0" borderId="40"/>
    <xf numFmtId="0" fontId="125" fillId="0" borderId="41" applyNumberFormat="0" applyFont="0" applyFill="0" applyAlignment="0"/>
    <xf numFmtId="278" fontId="20" fillId="0" borderId="0"/>
    <xf numFmtId="278" fontId="2" fillId="0" borderId="0"/>
    <xf numFmtId="38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20" fontId="9" fillId="0" borderId="0"/>
    <xf numFmtId="261" fontId="20" fillId="0" borderId="0" applyFill="0" applyBorder="0">
      <alignment horizontal="left"/>
    </xf>
    <xf numFmtId="261" fontId="2" fillId="0" borderId="0" applyFill="0" applyBorder="0">
      <alignment horizontal="left"/>
    </xf>
    <xf numFmtId="0" fontId="1" fillId="0" borderId="25" applyNumberFormat="0" applyFont="0" applyFill="0" applyAlignment="0" applyProtection="0"/>
    <xf numFmtId="0" fontId="168" fillId="0" borderId="25" applyNumberFormat="0" applyFont="0" applyFill="0" applyAlignment="0" applyProtection="0"/>
    <xf numFmtId="266" fontId="1" fillId="0" borderId="0" applyFont="0" applyFill="0" applyBorder="0" applyAlignment="0" applyProtection="0"/>
    <xf numFmtId="302" fontId="15" fillId="0" borderId="0" applyFont="0" applyFill="0" applyBorder="0" applyAlignment="0" applyProtection="0"/>
    <xf numFmtId="308" fontId="1" fillId="0" borderId="0" applyFont="0" applyFill="0" applyBorder="0" applyAlignment="0" applyProtection="0"/>
    <xf numFmtId="0" fontId="164" fillId="0" borderId="0" applyFill="0" applyBorder="0" applyProtection="0">
      <alignment horizontal="right"/>
    </xf>
    <xf numFmtId="264" fontId="20" fillId="0" borderId="0" applyFill="0" applyBorder="0">
      <alignment horizontal="right"/>
    </xf>
    <xf numFmtId="264" fontId="2" fillId="0" borderId="0" applyFill="0" applyBorder="0">
      <alignment horizontal="right"/>
    </xf>
    <xf numFmtId="0" fontId="52" fillId="13" borderId="0" applyNumberFormat="0" applyBorder="0" applyProtection="0">
      <alignment horizontal="left"/>
    </xf>
    <xf numFmtId="0" fontId="14" fillId="13" borderId="0" applyNumberFormat="0" applyBorder="0" applyProtection="0">
      <alignment horizontal="left"/>
    </xf>
    <xf numFmtId="201" fontId="5" fillId="0" borderId="0"/>
    <xf numFmtId="280" fontId="20" fillId="0" borderId="0"/>
    <xf numFmtId="280" fontId="2" fillId="0" borderId="0"/>
    <xf numFmtId="280" fontId="59" fillId="0" borderId="0"/>
    <xf numFmtId="297" fontId="1" fillId="0" borderId="0"/>
    <xf numFmtId="297" fontId="1" fillId="0" borderId="0"/>
    <xf numFmtId="297" fontId="168" fillId="0" borderId="0"/>
    <xf numFmtId="305" fontId="15" fillId="0" borderId="0"/>
    <xf numFmtId="297" fontId="168" fillId="0" borderId="0"/>
    <xf numFmtId="297" fontId="168" fillId="0" borderId="0"/>
    <xf numFmtId="297" fontId="168" fillId="0" borderId="0"/>
    <xf numFmtId="305" fontId="15" fillId="0" borderId="0"/>
    <xf numFmtId="279" fontId="20" fillId="0" borderId="0"/>
    <xf numFmtId="279" fontId="2" fillId="0" borderId="0"/>
    <xf numFmtId="280" fontId="59" fillId="0" borderId="0"/>
    <xf numFmtId="180" fontId="59" fillId="0" borderId="0"/>
    <xf numFmtId="0" fontId="165" fillId="0" borderId="0" applyNumberFormat="0" applyBorder="0"/>
    <xf numFmtId="0" fontId="3" fillId="0" borderId="0" applyNumberFormat="0" applyBorder="0"/>
    <xf numFmtId="181" fontId="20" fillId="0" borderId="27" applyBorder="0" applyProtection="0">
      <alignment horizontal="right"/>
    </xf>
    <xf numFmtId="181" fontId="2" fillId="0" borderId="27" applyBorder="0" applyProtection="0">
      <alignment horizontal="right"/>
    </xf>
    <xf numFmtId="1" fontId="166" fillId="0" borderId="23" applyFill="0" applyProtection="0">
      <alignment horizontal="center"/>
    </xf>
    <xf numFmtId="1" fontId="26" fillId="0" borderId="23" applyFill="0" applyProtection="0">
      <alignment horizontal="center"/>
    </xf>
    <xf numFmtId="1" fontId="52" fillId="0" borderId="0" applyFill="0" applyBorder="0" applyProtection="0">
      <alignment horizontal="center"/>
    </xf>
    <xf numFmtId="1" fontId="14" fillId="0" borderId="0" applyFill="0" applyBorder="0" applyProtection="0">
      <alignment horizontal="center"/>
    </xf>
    <xf numFmtId="278" fontId="20" fillId="0" borderId="0" applyFill="0" applyBorder="0" applyAlignment="0" applyProtection="0"/>
    <xf numFmtId="278" fontId="2" fillId="0" borderId="0" applyFill="0" applyBorder="0" applyAlignment="0" applyProtection="0"/>
    <xf numFmtId="3" fontId="167" fillId="0" borderId="6" applyFont="0" applyFill="0" applyBorder="0">
      <alignment horizontal="right" vertical="center"/>
    </xf>
  </cellStyleXfs>
  <cellXfs count="72">
    <xf numFmtId="0" fontId="0" fillId="0" borderId="0" xfId="0"/>
    <xf numFmtId="3" fontId="0" fillId="0" borderId="0" xfId="0" applyNumberFormat="1"/>
    <xf numFmtId="9" fontId="0" fillId="0" borderId="0" xfId="0" applyNumberFormat="1"/>
    <xf numFmtId="0" fontId="3" fillId="0" borderId="0" xfId="0" applyFont="1"/>
    <xf numFmtId="0" fontId="0" fillId="0" borderId="26" xfId="0" applyBorder="1"/>
    <xf numFmtId="0" fontId="0" fillId="0" borderId="42" xfId="0" applyBorder="1"/>
    <xf numFmtId="3" fontId="0" fillId="0" borderId="42" xfId="0" applyNumberFormat="1" applyBorder="1"/>
    <xf numFmtId="0" fontId="0" fillId="0" borderId="9" xfId="0" applyBorder="1"/>
    <xf numFmtId="3" fontId="0" fillId="0" borderId="9" xfId="0" applyNumberFormat="1" applyBorder="1"/>
    <xf numFmtId="0" fontId="4" fillId="0" borderId="27" xfId="0" applyFont="1" applyBorder="1"/>
    <xf numFmtId="0" fontId="42" fillId="0" borderId="0" xfId="0" applyFont="1"/>
    <xf numFmtId="0" fontId="170" fillId="0" borderId="0" xfId="0" applyFont="1"/>
    <xf numFmtId="0" fontId="42" fillId="0" borderId="9" xfId="0" applyFont="1" applyBorder="1"/>
    <xf numFmtId="0" fontId="42" fillId="0" borderId="42" xfId="0" applyFont="1" applyBorder="1"/>
    <xf numFmtId="0" fontId="42" fillId="0" borderId="34" xfId="0" applyFont="1" applyBorder="1"/>
    <xf numFmtId="3" fontId="169" fillId="28" borderId="25" xfId="0" applyNumberFormat="1" applyFont="1" applyFill="1" applyBorder="1" applyAlignment="1">
      <alignment horizontal="right" vertical="top" wrapText="1"/>
    </xf>
    <xf numFmtId="3" fontId="169" fillId="0" borderId="0" xfId="0" applyNumberFormat="1" applyFont="1" applyAlignment="1">
      <alignment horizontal="right" vertical="top" wrapText="1"/>
    </xf>
    <xf numFmtId="3" fontId="169" fillId="0" borderId="27" xfId="0" applyNumberFormat="1" applyFont="1" applyBorder="1" applyAlignment="1">
      <alignment horizontal="right" vertical="top" wrapText="1"/>
    </xf>
    <xf numFmtId="0" fontId="0" fillId="0" borderId="43" xfId="0" applyBorder="1"/>
    <xf numFmtId="0" fontId="3" fillId="28" borderId="34" xfId="0" applyFont="1" applyFill="1" applyBorder="1"/>
    <xf numFmtId="0" fontId="0" fillId="28" borderId="26" xfId="0" applyFill="1" applyBorder="1"/>
    <xf numFmtId="10" fontId="0" fillId="0" borderId="44" xfId="0" applyNumberFormat="1" applyBorder="1" applyAlignment="1">
      <alignment horizontal="center" vertical="center"/>
    </xf>
    <xf numFmtId="3" fontId="0" fillId="0" borderId="44" xfId="0" applyNumberFormat="1" applyBorder="1" applyAlignment="1">
      <alignment horizontal="center"/>
    </xf>
    <xf numFmtId="3" fontId="0" fillId="27" borderId="44" xfId="0" applyNumberFormat="1" applyFill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42" fillId="0" borderId="46" xfId="0" applyFont="1" applyBorder="1"/>
    <xf numFmtId="0" fontId="0" fillId="0" borderId="47" xfId="0" applyBorder="1"/>
    <xf numFmtId="0" fontId="0" fillId="0" borderId="48" xfId="0" applyBorder="1"/>
    <xf numFmtId="0" fontId="42" fillId="0" borderId="49" xfId="0" applyFont="1" applyBorder="1"/>
    <xf numFmtId="0" fontId="0" fillId="0" borderId="44" xfId="0" applyBorder="1"/>
    <xf numFmtId="0" fontId="42" fillId="0" borderId="50" xfId="0" applyFont="1" applyBorder="1"/>
    <xf numFmtId="0" fontId="0" fillId="0" borderId="35" xfId="0" applyBorder="1"/>
    <xf numFmtId="0" fontId="0" fillId="0" borderId="45" xfId="0" applyBorder="1"/>
    <xf numFmtId="0" fontId="42" fillId="0" borderId="51" xfId="0" applyFont="1" applyBorder="1"/>
    <xf numFmtId="0" fontId="0" fillId="0" borderId="25" xfId="0" applyBorder="1"/>
    <xf numFmtId="0" fontId="0" fillId="0" borderId="52" xfId="0" applyBorder="1"/>
    <xf numFmtId="10" fontId="0" fillId="0" borderId="52" xfId="0" applyNumberFormat="1" applyBorder="1" applyAlignment="1">
      <alignment horizontal="center" vertical="center"/>
    </xf>
    <xf numFmtId="10" fontId="0" fillId="27" borderId="48" xfId="0" applyNumberFormat="1" applyFill="1" applyBorder="1" applyAlignment="1">
      <alignment horizontal="center" vertical="center"/>
    </xf>
    <xf numFmtId="0" fontId="3" fillId="29" borderId="0" xfId="0" applyFont="1" applyFill="1"/>
    <xf numFmtId="0" fontId="0" fillId="29" borderId="0" xfId="0" applyFill="1"/>
    <xf numFmtId="9" fontId="0" fillId="29" borderId="0" xfId="0" applyNumberFormat="1" applyFill="1"/>
    <xf numFmtId="0" fontId="42" fillId="29" borderId="0" xfId="0" applyFont="1" applyFill="1"/>
    <xf numFmtId="10" fontId="171" fillId="27" borderId="23" xfId="2524" applyNumberFormat="1" applyFont="1" applyFill="1" applyBorder="1" applyAlignment="1">
      <alignment horizontal="center" vertical="center"/>
    </xf>
    <xf numFmtId="10" fontId="0" fillId="27" borderId="52" xfId="0" applyNumberFormat="1" applyFill="1" applyBorder="1" applyAlignment="1">
      <alignment horizontal="center" vertical="center"/>
    </xf>
    <xf numFmtId="0" fontId="4" fillId="0" borderId="9" xfId="0" applyFont="1" applyBorder="1"/>
    <xf numFmtId="3" fontId="0" fillId="0" borderId="25" xfId="0" applyNumberFormat="1" applyBorder="1"/>
    <xf numFmtId="0" fontId="0" fillId="28" borderId="0" xfId="0" applyFill="1"/>
    <xf numFmtId="0" fontId="42" fillId="28" borderId="0" xfId="0" applyFont="1" applyFill="1" applyAlignment="1">
      <alignment horizontal="center" vertical="center"/>
    </xf>
    <xf numFmtId="0" fontId="4" fillId="28" borderId="0" xfId="0" applyFont="1" applyFill="1" applyAlignment="1">
      <alignment horizontal="right"/>
    </xf>
    <xf numFmtId="3" fontId="0" fillId="27" borderId="34" xfId="0" applyNumberFormat="1" applyFill="1" applyBorder="1" applyAlignment="1">
      <alignment horizontal="right"/>
    </xf>
    <xf numFmtId="3" fontId="0" fillId="0" borderId="0" xfId="0" applyNumberFormat="1" applyAlignment="1">
      <alignment horizontal="right"/>
    </xf>
    <xf numFmtId="3" fontId="3" fillId="27" borderId="23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42" fillId="0" borderId="0" xfId="0" applyFont="1" applyAlignment="1">
      <alignment horizontal="center"/>
    </xf>
    <xf numFmtId="0" fontId="4" fillId="0" borderId="0" xfId="0" applyFont="1"/>
    <xf numFmtId="3" fontId="0" fillId="30" borderId="23" xfId="0" applyNumberFormat="1" applyFill="1" applyBorder="1" applyAlignment="1">
      <alignment horizontal="right"/>
    </xf>
    <xf numFmtId="0" fontId="0" fillId="30" borderId="0" xfId="0" applyFill="1"/>
    <xf numFmtId="0" fontId="0" fillId="31" borderId="0" xfId="0" applyFill="1"/>
    <xf numFmtId="3" fontId="42" fillId="0" borderId="44" xfId="0" applyNumberFormat="1" applyFont="1" applyBorder="1" applyAlignment="1">
      <alignment horizontal="center"/>
    </xf>
    <xf numFmtId="0" fontId="3" fillId="31" borderId="0" xfId="0" applyFont="1" applyFill="1"/>
    <xf numFmtId="10" fontId="172" fillId="27" borderId="44" xfId="2524" applyNumberFormat="1" applyFont="1" applyFill="1" applyBorder="1" applyAlignment="1">
      <alignment horizontal="center"/>
    </xf>
    <xf numFmtId="2" fontId="0" fillId="27" borderId="45" xfId="0" applyNumberFormat="1" applyFill="1" applyBorder="1" applyAlignment="1">
      <alignment horizontal="center" vertical="center"/>
    </xf>
    <xf numFmtId="3" fontId="71" fillId="30" borderId="0" xfId="0" applyNumberFormat="1" applyFont="1" applyFill="1" applyAlignment="1">
      <alignment horizontal="right"/>
    </xf>
    <xf numFmtId="167" fontId="0" fillId="30" borderId="23" xfId="0" applyNumberFormat="1" applyFill="1" applyBorder="1" applyAlignment="1">
      <alignment horizontal="right"/>
    </xf>
    <xf numFmtId="3" fontId="71" fillId="0" borderId="0" xfId="0" applyNumberFormat="1" applyFont="1" applyAlignment="1">
      <alignment horizontal="right" vertical="center"/>
    </xf>
    <xf numFmtId="0" fontId="1" fillId="29" borderId="0" xfId="0" applyFont="1" applyFill="1"/>
    <xf numFmtId="3" fontId="0" fillId="27" borderId="23" xfId="0" applyNumberFormat="1" applyFill="1" applyBorder="1" applyAlignment="1">
      <alignment horizontal="right"/>
    </xf>
    <xf numFmtId="0" fontId="1" fillId="0" borderId="0" xfId="0" applyFont="1"/>
    <xf numFmtId="0" fontId="1" fillId="0" borderId="34" xfId="0" applyFont="1" applyBorder="1"/>
    <xf numFmtId="0" fontId="1" fillId="0" borderId="0" xfId="0" applyFont="1" applyAlignment="1">
      <alignment horizontal="right"/>
    </xf>
    <xf numFmtId="0" fontId="42" fillId="0" borderId="27" xfId="0" applyFont="1" applyBorder="1" applyAlignment="1">
      <alignment horizontal="center"/>
    </xf>
    <xf numFmtId="0" fontId="1" fillId="0" borderId="50" xfId="0" applyFont="1" applyBorder="1"/>
  </cellXfs>
  <cellStyles count="2929">
    <cellStyle name="$" xfId="1" xr:uid="{00000000-0005-0000-0000-000000000000}"/>
    <cellStyle name=",000" xfId="2" xr:uid="{00000000-0005-0000-0000-000001000000}"/>
    <cellStyle name="." xfId="3" xr:uid="{00000000-0005-0000-0000-000002000000}"/>
    <cellStyle name=";;;" xfId="4" xr:uid="{00000000-0005-0000-0000-000003000000}"/>
    <cellStyle name="@NOW" xfId="5" xr:uid="{00000000-0005-0000-0000-000004000000}"/>
    <cellStyle name="_ heading$" xfId="6" xr:uid="{00000000-0005-0000-0000-000005000000}"/>
    <cellStyle name="_ heading$ 2" xfId="7" xr:uid="{00000000-0005-0000-0000-000006000000}"/>
    <cellStyle name="_ heading%" xfId="8" xr:uid="{00000000-0005-0000-0000-000007000000}"/>
    <cellStyle name="_ heading% 2" xfId="9" xr:uid="{00000000-0005-0000-0000-000008000000}"/>
    <cellStyle name="_ heading£" xfId="10" xr:uid="{00000000-0005-0000-0000-000009000000}"/>
    <cellStyle name="_ heading£ 2" xfId="11" xr:uid="{00000000-0005-0000-0000-00000A000000}"/>
    <cellStyle name="_ heading¥" xfId="12" xr:uid="{00000000-0005-0000-0000-00000B000000}"/>
    <cellStyle name="_ heading¥ 2" xfId="13" xr:uid="{00000000-0005-0000-0000-00000C000000}"/>
    <cellStyle name="_ heading¥_12 Lila LBO Model 05022003" xfId="14" xr:uid="{00000000-0005-0000-0000-00000D000000}"/>
    <cellStyle name="_ heading¥_12 Lila LBO Model 05022003 2" xfId="15" xr:uid="{00000000-0005-0000-0000-00000E000000}"/>
    <cellStyle name="_ heading¥_Output Page" xfId="16" xr:uid="{00000000-0005-0000-0000-00000F000000}"/>
    <cellStyle name="_ heading¥_Output Page 2" xfId="17" xr:uid="{00000000-0005-0000-0000-000010000000}"/>
    <cellStyle name="_ heading€" xfId="18" xr:uid="{00000000-0005-0000-0000-000011000000}"/>
    <cellStyle name="_ heading€ 2" xfId="19" xr:uid="{00000000-0005-0000-0000-000012000000}"/>
    <cellStyle name="_ headingx" xfId="20" xr:uid="{00000000-0005-0000-0000-000013000000}"/>
    <cellStyle name="_ headingx 2" xfId="21" xr:uid="{00000000-0005-0000-0000-000014000000}"/>
    <cellStyle name="_%(SignOnly)" xfId="22" xr:uid="{00000000-0005-0000-0000-000015000000}"/>
    <cellStyle name="_%(SignSpaceOnly)" xfId="23" xr:uid="{00000000-0005-0000-0000-000016000000}"/>
    <cellStyle name="_%(SignSpaceOnly)_11 Rhino Model 14062002" xfId="24" xr:uid="{00000000-0005-0000-0000-000017000000}"/>
    <cellStyle name="_%(SignSpaceOnly)_Book1" xfId="25" xr:uid="{00000000-0005-0000-0000-000018000000}"/>
    <cellStyle name="_%(SignSpaceOnly)_Book1 2" xfId="26" xr:uid="{00000000-0005-0000-0000-000019000000}"/>
    <cellStyle name="_%(SignSpaceOnly)_temp" xfId="27" xr:uid="{00000000-0005-0000-0000-00001A000000}"/>
    <cellStyle name="_%(SignSpaceOnly)_temp 2" xfId="28" xr:uid="{00000000-0005-0000-0000-00001B000000}"/>
    <cellStyle name="_0.0[1space]" xfId="29" xr:uid="{00000000-0005-0000-0000-00001C000000}"/>
    <cellStyle name="_0.0[1space] 2" xfId="30" xr:uid="{00000000-0005-0000-0000-00001D000000}"/>
    <cellStyle name="_0.0[2space]" xfId="31" xr:uid="{00000000-0005-0000-0000-00001E000000}"/>
    <cellStyle name="_0.0[2space] 2" xfId="32" xr:uid="{00000000-0005-0000-0000-00001F000000}"/>
    <cellStyle name="_0.0[2space]_Base and Downside Case DCF Analysis (Excel Document)" xfId="33" xr:uid="{00000000-0005-0000-0000-000020000000}"/>
    <cellStyle name="_0.0[3space]" xfId="34" xr:uid="{00000000-0005-0000-0000-000021000000}"/>
    <cellStyle name="_0.0[3space] 2" xfId="35" xr:uid="{00000000-0005-0000-0000-000022000000}"/>
    <cellStyle name="_0.0[3space]_financial scenarios" xfId="36" xr:uid="{00000000-0005-0000-0000-000023000000}"/>
    <cellStyle name="_0.0[3space]Bold" xfId="37" xr:uid="{00000000-0005-0000-0000-000024000000}"/>
    <cellStyle name="_0.0[4space]" xfId="38" xr:uid="{00000000-0005-0000-0000-000025000000}"/>
    <cellStyle name="_0.0[4space] 2" xfId="39" xr:uid="{00000000-0005-0000-0000-000026000000}"/>
    <cellStyle name="_0.0[4space]_financial scenarios" xfId="40" xr:uid="{00000000-0005-0000-0000-000027000000}"/>
    <cellStyle name="_0.0[4space]Bold" xfId="41" xr:uid="{00000000-0005-0000-0000-000028000000}"/>
    <cellStyle name="_0.00[1space]" xfId="42" xr:uid="{00000000-0005-0000-0000-000029000000}"/>
    <cellStyle name="_0.00[1space] 2" xfId="43" xr:uid="{00000000-0005-0000-0000-00002A000000}"/>
    <cellStyle name="_0.00[2space]" xfId="44" xr:uid="{00000000-0005-0000-0000-00002B000000}"/>
    <cellStyle name="_0.00[2space] 2" xfId="45" xr:uid="{00000000-0005-0000-0000-00002C000000}"/>
    <cellStyle name="_0.00[3space]" xfId="46" xr:uid="{00000000-0005-0000-0000-00002D000000}"/>
    <cellStyle name="_0.00[3space] 2" xfId="47" xr:uid="{00000000-0005-0000-0000-00002E000000}"/>
    <cellStyle name="_0.00[3space]_12 Lila LBO Model 05022003" xfId="48" xr:uid="{00000000-0005-0000-0000-00002F000000}"/>
    <cellStyle name="_0.00[3space]_12 Lila LBO Model 05022003 2" xfId="49" xr:uid="{00000000-0005-0000-0000-000030000000}"/>
    <cellStyle name="_0.00[3space]_Output Page" xfId="50" xr:uid="{00000000-0005-0000-0000-000031000000}"/>
    <cellStyle name="_0.00[3space]_Output Page 2" xfId="51" xr:uid="{00000000-0005-0000-0000-000032000000}"/>
    <cellStyle name="_0.00[4space]" xfId="52" xr:uid="{00000000-0005-0000-0000-000033000000}"/>
    <cellStyle name="_0.00[4space] 2" xfId="53" xr:uid="{00000000-0005-0000-0000-000034000000}"/>
    <cellStyle name="_0[1space]" xfId="54" xr:uid="{00000000-0005-0000-0000-000035000000}"/>
    <cellStyle name="_0[1space] 2" xfId="55" xr:uid="{00000000-0005-0000-0000-000036000000}"/>
    <cellStyle name="_0[1space]_Base and Downside Case DCF Analysis (Excel Document)" xfId="56" xr:uid="{00000000-0005-0000-0000-000037000000}"/>
    <cellStyle name="_0[2space]" xfId="57" xr:uid="{00000000-0005-0000-0000-000038000000}"/>
    <cellStyle name="_0[2space] 2" xfId="58" xr:uid="{00000000-0005-0000-0000-000039000000}"/>
    <cellStyle name="_0[2space]_Base and Downside Case DCF Analysis (Excel Document)" xfId="59" xr:uid="{00000000-0005-0000-0000-00003A000000}"/>
    <cellStyle name="_0[2space]Bold" xfId="60" xr:uid="{00000000-0005-0000-0000-00003B000000}"/>
    <cellStyle name="_0[3space]" xfId="61" xr:uid="{00000000-0005-0000-0000-00003C000000}"/>
    <cellStyle name="_0[3space] 2" xfId="62" xr:uid="{00000000-0005-0000-0000-00003D000000}"/>
    <cellStyle name="_0[3space]Bold" xfId="63" xr:uid="{00000000-0005-0000-0000-00003E000000}"/>
    <cellStyle name="_0[4space]" xfId="64" xr:uid="{00000000-0005-0000-0000-00003F000000}"/>
    <cellStyle name="_0[4space] 2" xfId="65" xr:uid="{00000000-0005-0000-0000-000040000000}"/>
    <cellStyle name="_0[4space]_financial scenarios" xfId="66" xr:uid="{00000000-0005-0000-0000-000041000000}"/>
    <cellStyle name="_0[4space]Bold" xfId="67" xr:uid="{00000000-0005-0000-0000-000042000000}"/>
    <cellStyle name="_Between" xfId="68" xr:uid="{00000000-0005-0000-0000-000043000000}"/>
    <cellStyle name="_Blue Shade" xfId="69" xr:uid="{00000000-0005-0000-0000-000044000000}"/>
    <cellStyle name="_BlueHeading" xfId="70" xr:uid="{00000000-0005-0000-0000-000045000000}"/>
    <cellStyle name="_BlueText" xfId="71" xr:uid="{00000000-0005-0000-0000-000046000000}"/>
    <cellStyle name="_Comma" xfId="72" xr:uid="{00000000-0005-0000-0000-000047000000}"/>
    <cellStyle name="_Comma_02 PICARD_BUSINESS PLAN 05042002" xfId="73" xr:uid="{00000000-0005-0000-0000-000048000000}"/>
    <cellStyle name="_Comma_02 Tessenderlo DCF  15-jan-03" xfId="74" xr:uid="{00000000-0005-0000-0000-000049000000}"/>
    <cellStyle name="_Comma_02 Tessenderlo DCF  15-jan-03 2" xfId="75" xr:uid="{00000000-0005-0000-0000-00004A000000}"/>
    <cellStyle name="_Comma_03 Tessenderlo DCF  15-jan-03" xfId="76" xr:uid="{00000000-0005-0000-0000-00004B000000}"/>
    <cellStyle name="_Comma_03 Tessenderlo DCF  15-jan-03 2" xfId="77" xr:uid="{00000000-0005-0000-0000-00004C000000}"/>
    <cellStyle name="_Comma_07 CSC Selected Food" xfId="78" xr:uid="{00000000-0005-0000-0000-00004D000000}"/>
    <cellStyle name="_Comma_07 CSC Selected Food 2" xfId="79" xr:uid="{00000000-0005-0000-0000-00004E000000}"/>
    <cellStyle name="_Comma_10 Orior DCF td scenari" xfId="80" xr:uid="{00000000-0005-0000-0000-00004F000000}"/>
    <cellStyle name="_Comma_10 Orior DCF td scenari 2" xfId="81" xr:uid="{00000000-0005-0000-0000-000050000000}"/>
    <cellStyle name="_Comma_18-LBO &amp; Integr Model Franconia" xfId="82" xr:uid="{00000000-0005-0000-0000-000051000000}"/>
    <cellStyle name="_Comma_2001 YTD Performance" xfId="83" xr:uid="{00000000-0005-0000-0000-000052000000}"/>
    <cellStyle name="_Comma_2001 YTD Performance 2" xfId="84" xr:uid="{00000000-0005-0000-0000-000053000000}"/>
    <cellStyle name="_Comma_Accretion_Dilution_June21" xfId="85" xr:uid="{00000000-0005-0000-0000-000054000000}"/>
    <cellStyle name="_Comma_Accretion_Dilution_June21 2" xfId="86" xr:uid="{00000000-0005-0000-0000-000055000000}"/>
    <cellStyle name="_Comma_Analysis" xfId="87" xr:uid="{00000000-0005-0000-0000-000056000000}"/>
    <cellStyle name="_Comma_Analysis 2" xfId="88" xr:uid="{00000000-0005-0000-0000-000057000000}"/>
    <cellStyle name="_Comma_Analysis at Various Prices, Clariant" xfId="89" xr:uid="{00000000-0005-0000-0000-000058000000}"/>
    <cellStyle name="_Comma_Analysis at Various Prices, Clariant 2" xfId="90" xr:uid="{00000000-0005-0000-0000-000059000000}"/>
    <cellStyle name="_Comma_Analysise" xfId="91" xr:uid="{00000000-0005-0000-0000-00005A000000}"/>
    <cellStyle name="_Comma_Analysise 2" xfId="92" xr:uid="{00000000-0005-0000-0000-00005B000000}"/>
    <cellStyle name="_Comma_AVP" xfId="93" xr:uid="{00000000-0005-0000-0000-00005C000000}"/>
    <cellStyle name="_Comma_AVP 2" xfId="94" xr:uid="{00000000-0005-0000-0000-00005D000000}"/>
    <cellStyle name="_Comma_AVP_Vendex LBO_High Case" xfId="95" xr:uid="{00000000-0005-0000-0000-00005E000000}"/>
    <cellStyle name="_Comma_AVP_Vendex LBO_High Case 2" xfId="96" xr:uid="{00000000-0005-0000-0000-00005F000000}"/>
    <cellStyle name="_Comma_betas" xfId="97" xr:uid="{00000000-0005-0000-0000-000060000000}"/>
    <cellStyle name="_Comma_betas 2" xfId="98" xr:uid="{00000000-0005-0000-0000-000061000000}"/>
    <cellStyle name="_Comma_Book1" xfId="99" xr:uid="{00000000-0005-0000-0000-000062000000}"/>
    <cellStyle name="_Comma_Book1 2" xfId="100" xr:uid="{00000000-0005-0000-0000-000063000000}"/>
    <cellStyle name="_Comma_Book1_1" xfId="101" xr:uid="{00000000-0005-0000-0000-000064000000}"/>
    <cellStyle name="_Comma_Book1_Vendex LBO_High Case" xfId="102" xr:uid="{00000000-0005-0000-0000-000065000000}"/>
    <cellStyle name="_Comma_Book1_Vendex LBO_High Case 2" xfId="103" xr:uid="{00000000-0005-0000-0000-000066000000}"/>
    <cellStyle name="_Comma_Book1_WACC" xfId="104" xr:uid="{00000000-0005-0000-0000-000067000000}"/>
    <cellStyle name="_Comma_Book1_WACC 2" xfId="105" xr:uid="{00000000-0005-0000-0000-000068000000}"/>
    <cellStyle name="_Comma_Book2" xfId="106" xr:uid="{00000000-0005-0000-0000-000069000000}"/>
    <cellStyle name="_Comma_Book2_output LBO" xfId="107" xr:uid="{00000000-0005-0000-0000-00006A000000}"/>
    <cellStyle name="_Comma_Book2_output LBO 2" xfId="108" xr:uid="{00000000-0005-0000-0000-00006B000000}"/>
    <cellStyle name="_Comma_Book9" xfId="109" xr:uid="{00000000-0005-0000-0000-00006C000000}"/>
    <cellStyle name="_Comma_Book9 2" xfId="110" xr:uid="{00000000-0005-0000-0000-00006D000000}"/>
    <cellStyle name="_Comma_Canda DCF_Broker Numbers_Sep1" xfId="111" xr:uid="{00000000-0005-0000-0000-00006E000000}"/>
    <cellStyle name="_Comma_Canda DCF_Broker Numbers_Sep1 2" xfId="112" xr:uid="{00000000-0005-0000-0000-00006F000000}"/>
    <cellStyle name="_Comma_Casto DCF_Brokers_June22" xfId="113" xr:uid="{00000000-0005-0000-0000-000070000000}"/>
    <cellStyle name="_Comma_Casto DCF_Brokers_June22 2" xfId="114" xr:uid="{00000000-0005-0000-0000-000071000000}"/>
    <cellStyle name="_Comma_Casto DCF_June22" xfId="115" xr:uid="{00000000-0005-0000-0000-000072000000}"/>
    <cellStyle name="_Comma_Casto DCF_June22 2" xfId="116" xr:uid="{00000000-0005-0000-0000-000073000000}"/>
    <cellStyle name="_Comma_Ciervo DCF Final" xfId="117" xr:uid="{00000000-0005-0000-0000-000074000000}"/>
    <cellStyle name="_Comma_Ciervo DCF Final 2" xfId="118" xr:uid="{00000000-0005-0000-0000-000075000000}"/>
    <cellStyle name="_Comma_Ciervo_WACC" xfId="119" xr:uid="{00000000-0005-0000-0000-000076000000}"/>
    <cellStyle name="_Comma_Ciervo_WACC 2" xfId="120" xr:uid="{00000000-0005-0000-0000-000077000000}"/>
    <cellStyle name="_Comma_Cleopatra Preliminary Valuation Summary" xfId="121" xr:uid="{00000000-0005-0000-0000-000078000000}"/>
    <cellStyle name="_Comma_Cleopatra Preliminary Valuation Summary 2" xfId="122" xr:uid="{00000000-0005-0000-0000-000079000000}"/>
    <cellStyle name="_Comma_Comdot - gStyle Excel Slides" xfId="123" xr:uid="{00000000-0005-0000-0000-00007A000000}"/>
    <cellStyle name="_Comma_Comdot - gStyle Excel Slides 2" xfId="124" xr:uid="{00000000-0005-0000-0000-00007B000000}"/>
    <cellStyle name="_Comma_Comdot LBO Short Form - v3" xfId="125" xr:uid="{00000000-0005-0000-0000-00007C000000}"/>
    <cellStyle name="_Comma_Comdot LBO Short Form - v3 2" xfId="126" xr:uid="{00000000-0005-0000-0000-00007D000000}"/>
    <cellStyle name="_Comma_Comps" xfId="127" xr:uid="{00000000-0005-0000-0000-00007E000000}"/>
    <cellStyle name="_Comma_Comps 2" xfId="128" xr:uid="{00000000-0005-0000-0000-00007F000000}"/>
    <cellStyle name="_Comma_contribution_analysis" xfId="129" xr:uid="{00000000-0005-0000-0000-000080000000}"/>
    <cellStyle name="_Comma_contribution_analysis_JazzClear" xfId="130" xr:uid="{00000000-0005-0000-0000-000081000000}"/>
    <cellStyle name="_Comma_CSC Blank" xfId="131" xr:uid="{00000000-0005-0000-0000-000082000000}"/>
    <cellStyle name="_Comma_CSC_Picabia_29062001" xfId="132" xr:uid="{00000000-0005-0000-0000-000083000000}"/>
    <cellStyle name="_Comma_CSC_Picabia_29062001 2" xfId="133" xr:uid="{00000000-0005-0000-0000-000084000000}"/>
    <cellStyle name="_Comma_dcf" xfId="134" xr:uid="{00000000-0005-0000-0000-000085000000}"/>
    <cellStyle name="_Comma_DCF - July 2, 2001" xfId="135" xr:uid="{00000000-0005-0000-0000-000086000000}"/>
    <cellStyle name="_Comma_DCF - July 2, 2001 2" xfId="136" xr:uid="{00000000-0005-0000-0000-000087000000}"/>
    <cellStyle name="_Comma_dcf - pres march 03 - version 1" xfId="137" xr:uid="{00000000-0005-0000-0000-000088000000}"/>
    <cellStyle name="_Comma_dcf - pres march 03 - version 1 2" xfId="138" xr:uid="{00000000-0005-0000-0000-000089000000}"/>
    <cellStyle name="_Comma_dcf 2" xfId="139" xr:uid="{00000000-0005-0000-0000-00008A000000}"/>
    <cellStyle name="_Comma_dcf 3" xfId="140" xr:uid="{00000000-0005-0000-0000-00008B000000}"/>
    <cellStyle name="_Comma_dcf 4" xfId="141" xr:uid="{00000000-0005-0000-0000-00008C000000}"/>
    <cellStyle name="_Comma_DCF_Canada_25June_ManagementTest_10Y" xfId="142" xr:uid="{00000000-0005-0000-0000-00008D000000}"/>
    <cellStyle name="_Comma_DCF_Canada_25June_ManagementTest_10Y 2" xfId="143" xr:uid="{00000000-0005-0000-0000-00008E000000}"/>
    <cellStyle name="_Comma_Deal Comp Luxury_May30" xfId="144" xr:uid="{00000000-0005-0000-0000-00008F000000}"/>
    <cellStyle name="_Comma_Deal Comp Luxury_May30 2" xfId="145" xr:uid="{00000000-0005-0000-0000-000090000000}"/>
    <cellStyle name="_Comma_Debt_Bloomberg" xfId="146" xr:uid="{00000000-0005-0000-0000-000091000000}"/>
    <cellStyle name="_Comma_Debt_Bloomberg 2" xfId="147" xr:uid="{00000000-0005-0000-0000-000092000000}"/>
    <cellStyle name="_Comma_Divisional Statistics" xfId="148" xr:uid="{00000000-0005-0000-0000-000093000000}"/>
    <cellStyle name="_Comma_Divisional Statistics 2" xfId="149" xr:uid="{00000000-0005-0000-0000-000094000000}"/>
    <cellStyle name="_Comma_equity stakes" xfId="150" xr:uid="{00000000-0005-0000-0000-000095000000}"/>
    <cellStyle name="_Comma_equity stakes 2" xfId="151" xr:uid="{00000000-0005-0000-0000-000096000000}"/>
    <cellStyle name="_Comma_Financials" xfId="152" xr:uid="{00000000-0005-0000-0000-000097000000}"/>
    <cellStyle name="_Comma_Financials &amp; Valuation v16 Indigo" xfId="153" xr:uid="{00000000-0005-0000-0000-000098000000}"/>
    <cellStyle name="_Comma_Financials &amp; Valuation v16 Indigo 2" xfId="154" xr:uid="{00000000-0005-0000-0000-000099000000}"/>
    <cellStyle name="_Comma_Financials 2" xfId="155" xr:uid="{00000000-0005-0000-0000-00009A000000}"/>
    <cellStyle name="_Comma_Financials 3" xfId="156" xr:uid="{00000000-0005-0000-0000-00009B000000}"/>
    <cellStyle name="_Comma_Financials 4" xfId="157" xr:uid="{00000000-0005-0000-0000-00009C000000}"/>
    <cellStyle name="_Comma_flo_merger_plans01_06_06" xfId="158" xr:uid="{00000000-0005-0000-0000-00009D000000}"/>
    <cellStyle name="_Comma_flo_merger_plans01_06_06 2" xfId="159" xr:uid="{00000000-0005-0000-0000-00009E000000}"/>
    <cellStyle name="_Comma_Gucci_model_13062001_v2" xfId="160" xr:uid="{00000000-0005-0000-0000-00009F000000}"/>
    <cellStyle name="_Comma_Gucci_model_13062001_v2 2" xfId="161" xr:uid="{00000000-0005-0000-0000-0000A0000000}"/>
    <cellStyle name="_Comma_integrated_standalone" xfId="162" xr:uid="{00000000-0005-0000-0000-0000A1000000}"/>
    <cellStyle name="_Comma_integrated_standalone 2" xfId="163" xr:uid="{00000000-0005-0000-0000-0000A2000000}"/>
    <cellStyle name="_Comma_JC Decaux Model 9 Oct 01" xfId="164" xr:uid="{00000000-0005-0000-0000-0000A3000000}"/>
    <cellStyle name="_Comma_JC Decaux Model 9 Oct 01 2" xfId="165" xr:uid="{00000000-0005-0000-0000-0000A4000000}"/>
    <cellStyle name="_Comma_Key Industrial Buyers" xfId="166" xr:uid="{00000000-0005-0000-0000-0000A5000000}"/>
    <cellStyle name="_Comma_LBO (Post IM)" xfId="167" xr:uid="{00000000-0005-0000-0000-0000A6000000}"/>
    <cellStyle name="_Comma_LBO (Post IM) 2" xfId="168" xr:uid="{00000000-0005-0000-0000-0000A7000000}"/>
    <cellStyle name="_Comma_LBO Model v16" xfId="169" xr:uid="{00000000-0005-0000-0000-0000A8000000}"/>
    <cellStyle name="_Comma_LBO Model v16 2" xfId="170" xr:uid="{00000000-0005-0000-0000-0000A9000000}"/>
    <cellStyle name="_Comma_LBO Model Zannier - 04-09-01" xfId="171" xr:uid="{00000000-0005-0000-0000-0000AA000000}"/>
    <cellStyle name="_Comma_LBO Model Zannier - 04-09-01 2" xfId="172" xr:uid="{00000000-0005-0000-0000-0000AB000000}"/>
    <cellStyle name="_Comma_March 24- BIG .." xfId="173" xr:uid="{00000000-0005-0000-0000-0000AC000000}"/>
    <cellStyle name="_Comma_March 24- BIG .. 2" xfId="174" xr:uid="{00000000-0005-0000-0000-0000AD000000}"/>
    <cellStyle name="_Comma_Merger model_19 Oct incl. LBO" xfId="175" xr:uid="{00000000-0005-0000-0000-0000AE000000}"/>
    <cellStyle name="_Comma_Merger model_19 Oct incl. LBO 2" xfId="176" xr:uid="{00000000-0005-0000-0000-0000AF000000}"/>
    <cellStyle name="_Comma_merger_plans_modified_9_3_1999" xfId="177" xr:uid="{00000000-0005-0000-0000-0000B0000000}"/>
    <cellStyle name="_Comma_merger_plans_modified_9_3_1999 2" xfId="178" xr:uid="{00000000-0005-0000-0000-0000B1000000}"/>
    <cellStyle name="_Comma_Model 01" xfId="179" xr:uid="{00000000-0005-0000-0000-0000B2000000}"/>
    <cellStyle name="_Comma_Model 01 2" xfId="180" xr:uid="{00000000-0005-0000-0000-0000B3000000}"/>
    <cellStyle name="_Comma_Model Vague 07 conso - Dannaud" xfId="181" xr:uid="{00000000-0005-0000-0000-0000B4000000}"/>
    <cellStyle name="_Comma_Model Vague 07 conso - Dannaud 2" xfId="182" xr:uid="{00000000-0005-0000-0000-0000B5000000}"/>
    <cellStyle name="_Comma_New Preliminary Clearstream Model" xfId="183" xr:uid="{00000000-0005-0000-0000-0000B6000000}"/>
    <cellStyle name="_Comma_New Preliminary Clearstream Model 2" xfId="184" xr:uid="{00000000-0005-0000-0000-0000B7000000}"/>
    <cellStyle name="_Comma_old Preliminary DCF 2" xfId="185" xr:uid="{00000000-0005-0000-0000-0000B8000000}"/>
    <cellStyle name="_Comma_old Preliminary DCF 2 2" xfId="186" xr:uid="{00000000-0005-0000-0000-0000B9000000}"/>
    <cellStyle name="_Comma_outputs" xfId="187" xr:uid="{00000000-0005-0000-0000-0000BA000000}"/>
    <cellStyle name="_Comma_outputs 2" xfId="188" xr:uid="{00000000-0005-0000-0000-0000BB000000}"/>
    <cellStyle name="_Comma_Portfolio " xfId="189" xr:uid="{00000000-0005-0000-0000-0000BC000000}"/>
    <cellStyle name="_Comma_Portfolio  2" xfId="190" xr:uid="{00000000-0005-0000-0000-0000BD000000}"/>
    <cellStyle name="_Comma_Projections Difference" xfId="191" xr:uid="{00000000-0005-0000-0000-0000BE000000}"/>
    <cellStyle name="_Comma_Projections Difference 2" xfId="192" xr:uid="{00000000-0005-0000-0000-0000BF000000}"/>
    <cellStyle name="_Comma_Retail Equipment Division - Forecast Assumptions" xfId="193" xr:uid="{00000000-0005-0000-0000-0000C0000000}"/>
    <cellStyle name="_Comma_Retail Equipment Division - Forecast Assumptions 2" xfId="194" xr:uid="{00000000-0005-0000-0000-0000C1000000}"/>
    <cellStyle name="_Comma_Retail Equipment Division - LBO Valuation" xfId="195" xr:uid="{00000000-0005-0000-0000-0000C2000000}"/>
    <cellStyle name="_Comma_Retail Equipment Division - LBO Valuation 2" xfId="196" xr:uid="{00000000-0005-0000-0000-0000C3000000}"/>
    <cellStyle name="_Comma_RG Integrated1" xfId="197" xr:uid="{00000000-0005-0000-0000-0000C4000000}"/>
    <cellStyle name="_Comma_RG Integrated1 2" xfId="198" xr:uid="{00000000-0005-0000-0000-0000C5000000}"/>
    <cellStyle name="_Comma_Rhodia SoP AVP 19 Mar 2002" xfId="199" xr:uid="{00000000-0005-0000-0000-0000C6000000}"/>
    <cellStyle name="_Comma_Rhodia SoP AVP 19 Mar 2002 2" xfId="200" xr:uid="{00000000-0005-0000-0000-0000C7000000}"/>
    <cellStyle name="_Comma_Samsara Model_250501_v2" xfId="201" xr:uid="{00000000-0005-0000-0000-0000C8000000}"/>
    <cellStyle name="_Comma_Samsara Model_250501_v2 2" xfId="202" xr:uid="{00000000-0005-0000-0000-0000C9000000}"/>
    <cellStyle name="_Comma_Seminis - Analysis at Various Prices" xfId="203" xr:uid="{00000000-0005-0000-0000-0000CA000000}"/>
    <cellStyle name="_Comma_Seminis - Analysis at Various Prices 2" xfId="204" xr:uid="{00000000-0005-0000-0000-0000CB000000}"/>
    <cellStyle name="_Comma_Standard Financial Summary" xfId="205" xr:uid="{00000000-0005-0000-0000-0000CC000000}"/>
    <cellStyle name="_Comma_Standard Financial Summary 2" xfId="206" xr:uid="{00000000-0005-0000-0000-0000CD000000}"/>
    <cellStyle name="_Comma_Summary of Financial Effects" xfId="207" xr:uid="{00000000-0005-0000-0000-0000CE000000}"/>
    <cellStyle name="_Comma_Summary of Financial Effects 2" xfId="208" xr:uid="{00000000-0005-0000-0000-0000CF000000}"/>
    <cellStyle name="_Comma_unbundling" xfId="209" xr:uid="{00000000-0005-0000-0000-0000D0000000}"/>
    <cellStyle name="_Comma_unbundling 2" xfId="210" xr:uid="{00000000-0005-0000-0000-0000D1000000}"/>
    <cellStyle name="_Comma_unbundling_lighting_2" xfId="211" xr:uid="{00000000-0005-0000-0000-0000D2000000}"/>
    <cellStyle name="_Comma_unbundling_lighting_2 2" xfId="212" xr:uid="{00000000-0005-0000-0000-0000D3000000}"/>
    <cellStyle name="_Comma_Vague LBO Model - 19 July 2001" xfId="213" xr:uid="{00000000-0005-0000-0000-0000D4000000}"/>
    <cellStyle name="_Comma_Vague LBO Model - 19 July 2001 2" xfId="214" xr:uid="{00000000-0005-0000-0000-0000D5000000}"/>
    <cellStyle name="_Comma_Vendex DCF" xfId="215" xr:uid="{00000000-0005-0000-0000-0000D6000000}"/>
    <cellStyle name="_Comma_Vendex DCF 2" xfId="216" xr:uid="{00000000-0005-0000-0000-0000D7000000}"/>
    <cellStyle name="_Comma_Vendex LBO_High Case" xfId="217" xr:uid="{00000000-0005-0000-0000-0000D8000000}"/>
    <cellStyle name="_Comma_Vendex LBO_High Case 2" xfId="218" xr:uid="{00000000-0005-0000-0000-0000D9000000}"/>
    <cellStyle name="_Comma_WPP_YNR_merger_plans" xfId="219" xr:uid="{00000000-0005-0000-0000-0000DA000000}"/>
    <cellStyle name="_Comma_WPP_YNR_merger_plans 2" xfId="220" xr:uid="{00000000-0005-0000-0000-0000DB000000}"/>
    <cellStyle name="_Currency" xfId="221" xr:uid="{00000000-0005-0000-0000-0000DC000000}"/>
    <cellStyle name="_Currency_02 CSC 16 Jan 2002" xfId="222" xr:uid="{00000000-0005-0000-0000-0000DD000000}"/>
    <cellStyle name="_Currency_02 CSC 16 Jan 2002 2" xfId="223" xr:uid="{00000000-0005-0000-0000-0000DE000000}"/>
    <cellStyle name="_Currency_02 PICARD_BUSINESS PLAN 05042002" xfId="224" xr:uid="{00000000-0005-0000-0000-0000DF000000}"/>
    <cellStyle name="_Currency_02 Tessenderlo DCF  15-jan-03" xfId="225" xr:uid="{00000000-0005-0000-0000-0000E0000000}"/>
    <cellStyle name="_Currency_02 Tessenderlo DCF  15-jan-03 2" xfId="226" xr:uid="{00000000-0005-0000-0000-0000E1000000}"/>
    <cellStyle name="_Currency_03 Orior DCF" xfId="227" xr:uid="{00000000-0005-0000-0000-0000E2000000}"/>
    <cellStyle name="_Currency_03 Orior DCF 2" xfId="228" xr:uid="{00000000-0005-0000-0000-0000E3000000}"/>
    <cellStyle name="_Currency_03 Rhino Model 04062002" xfId="229" xr:uid="{00000000-0005-0000-0000-0000E4000000}"/>
    <cellStyle name="_Currency_03 Tessenderlo DCF  15-jan-03" xfId="230" xr:uid="{00000000-0005-0000-0000-0000E5000000}"/>
    <cellStyle name="_Currency_03 Tessenderlo DCF  15-jan-03 2" xfId="231" xr:uid="{00000000-0005-0000-0000-0000E6000000}"/>
    <cellStyle name="_Currency_03 Vendex Financials" xfId="232" xr:uid="{00000000-0005-0000-0000-0000E7000000}"/>
    <cellStyle name="_Currency_03 Vendex Financials 2" xfId="233" xr:uid="{00000000-0005-0000-0000-0000E8000000}"/>
    <cellStyle name="_Currency_05 CSC_Picabia_02042002" xfId="234" xr:uid="{00000000-0005-0000-0000-0000E9000000}"/>
    <cellStyle name="_Currency_05 CSC_Picabia_02042002 2" xfId="235" xr:uid="{00000000-0005-0000-0000-0000EA000000}"/>
    <cellStyle name="_Currency_06 Duffy financial model - revised BP 17062002" xfId="236" xr:uid="{00000000-0005-0000-0000-0000EB000000}"/>
    <cellStyle name="_Currency_06 Duffy financial model - revised BP 17062002 2" xfId="237" xr:uid="{00000000-0005-0000-0000-0000EC000000}"/>
    <cellStyle name="_Currency_06 Holdelis Group BP avec formules" xfId="238" xr:uid="{00000000-0005-0000-0000-0000ED000000}"/>
    <cellStyle name="_Currency_06 Holdelis Group BP avec formules 2" xfId="239" xr:uid="{00000000-0005-0000-0000-0000EE000000}"/>
    <cellStyle name="_Currency_07 CSC Selected Food" xfId="240" xr:uid="{00000000-0005-0000-0000-0000EF000000}"/>
    <cellStyle name="_Currency_07 CSC Selected Food 2" xfId="241" xr:uid="{00000000-0005-0000-0000-0000F0000000}"/>
    <cellStyle name="_Currency_10 Orior DCF td scenari" xfId="242" xr:uid="{00000000-0005-0000-0000-0000F1000000}"/>
    <cellStyle name="_Currency_10 Orior DCF td scenari 2" xfId="243" xr:uid="{00000000-0005-0000-0000-0000F2000000}"/>
    <cellStyle name="_Currency_11 Rhino Model 14062002" xfId="244" xr:uid="{00000000-0005-0000-0000-0000F3000000}"/>
    <cellStyle name="_Currency_18-LBO &amp; Integr Model Franconia" xfId="245" xr:uid="{00000000-0005-0000-0000-0000F4000000}"/>
    <cellStyle name="_Currency_2001 YTD Performance" xfId="246" xr:uid="{00000000-0005-0000-0000-0000F5000000}"/>
    <cellStyle name="_Currency_2001 YTD Performance 2" xfId="247" xr:uid="{00000000-0005-0000-0000-0000F6000000}"/>
    <cellStyle name="_Currency_24-Mar-2002 NEW Rhodia EBITDA development" xfId="248" xr:uid="{00000000-0005-0000-0000-0000F7000000}"/>
    <cellStyle name="_Currency_Accretion_Dilution_June21" xfId="249" xr:uid="{00000000-0005-0000-0000-0000F8000000}"/>
    <cellStyle name="_Currency_Accretion_Dilution_June21 2" xfId="250" xr:uid="{00000000-0005-0000-0000-0000F9000000}"/>
    <cellStyle name="_Currency_AD-Modèle GSI-14.03.00.final" xfId="251" xr:uid="{00000000-0005-0000-0000-0000FA000000}"/>
    <cellStyle name="_Currency_ADNet Projections" xfId="252" xr:uid="{00000000-0005-0000-0000-0000FB000000}"/>
    <cellStyle name="_Currency_ADNet Projections 2" xfId="253" xr:uid="{00000000-0005-0000-0000-0000FC000000}"/>
    <cellStyle name="_Currency_Analysis" xfId="254" xr:uid="{00000000-0005-0000-0000-0000FD000000}"/>
    <cellStyle name="_Currency_Analysis at Various Prices, Clariant" xfId="255" xr:uid="{00000000-0005-0000-0000-0000FE000000}"/>
    <cellStyle name="_Currency_Analysis at Various Prices, Clariant 2" xfId="256" xr:uid="{00000000-0005-0000-0000-0000FF000000}"/>
    <cellStyle name="_Currency_Analysis_Merger model_10 Aug Credit" xfId="257" xr:uid="{00000000-0005-0000-0000-000000010000}"/>
    <cellStyle name="_Currency_Analysis_Merger model_10 Aug Credit 2" xfId="258" xr:uid="{00000000-0005-0000-0000-000001010000}"/>
    <cellStyle name="_Currency_Analysise" xfId="259" xr:uid="{00000000-0005-0000-0000-000002010000}"/>
    <cellStyle name="_Currency_Analysise_Merger model_10 Aug Credit" xfId="260" xr:uid="{00000000-0005-0000-0000-000003010000}"/>
    <cellStyle name="_Currency_Analysise_Merger model_10 Aug Credit 2" xfId="261" xr:uid="{00000000-0005-0000-0000-000004010000}"/>
    <cellStyle name="_Currency_AVP" xfId="262" xr:uid="{00000000-0005-0000-0000-000005010000}"/>
    <cellStyle name="_Currency_AVP 2" xfId="263" xr:uid="{00000000-0005-0000-0000-000006010000}"/>
    <cellStyle name="_Currency_AVP group - GS Research" xfId="264" xr:uid="{00000000-0005-0000-0000-000007010000}"/>
    <cellStyle name="_Currency_AVP group - GS Research 2" xfId="265" xr:uid="{00000000-0005-0000-0000-000008010000}"/>
    <cellStyle name="_Currency_AVP_Vendex LBO_High Case" xfId="266" xr:uid="{00000000-0005-0000-0000-000009010000}"/>
    <cellStyle name="_Currency_AVP_Vendex LBO_High Case 2" xfId="267" xr:uid="{00000000-0005-0000-0000-00000A010000}"/>
    <cellStyle name="_Currency_BetaCalc#2" xfId="268" xr:uid="{00000000-0005-0000-0000-00000B010000}"/>
    <cellStyle name="_Currency_BetaCalc#2 2" xfId="269" xr:uid="{00000000-0005-0000-0000-00000C010000}"/>
    <cellStyle name="_Currency_BetaCalc#2_Merger model_10 Aug Credit" xfId="270" xr:uid="{00000000-0005-0000-0000-00000D010000}"/>
    <cellStyle name="_Currency_BetaCalc#2_Merger model_10 Aug Credit 2" xfId="271" xr:uid="{00000000-0005-0000-0000-00000E010000}"/>
    <cellStyle name="_Currency_betas" xfId="272" xr:uid="{00000000-0005-0000-0000-00000F010000}"/>
    <cellStyle name="_Currency_betas 2" xfId="273" xr:uid="{00000000-0005-0000-0000-000010010000}"/>
    <cellStyle name="_Currency_Blackbird Valuation Model Tim1" xfId="274" xr:uid="{00000000-0005-0000-0000-000011010000}"/>
    <cellStyle name="_Currency_Blackbird Valuation Model Tim1 2" xfId="275" xr:uid="{00000000-0005-0000-0000-000012010000}"/>
    <cellStyle name="_Currency_Book1" xfId="276" xr:uid="{00000000-0005-0000-0000-000013010000}"/>
    <cellStyle name="_Currency_Book1 2" xfId="277" xr:uid="{00000000-0005-0000-0000-000014010000}"/>
    <cellStyle name="_Currency_Book1_02 PICARD_BUSINESS PLAN 05042002" xfId="278" xr:uid="{00000000-0005-0000-0000-000015010000}"/>
    <cellStyle name="_Currency_Book1_02 PICARD_BUSINESS PLAN 05042002 2" xfId="279" xr:uid="{00000000-0005-0000-0000-000016010000}"/>
    <cellStyle name="_Currency_Book1_05 CSC_Picabia_02042002" xfId="280" xr:uid="{00000000-0005-0000-0000-000017010000}"/>
    <cellStyle name="_Currency_Book1_05 CSC_Picabia_02042002 2" xfId="281" xr:uid="{00000000-0005-0000-0000-000018010000}"/>
    <cellStyle name="_Currency_Book1_1" xfId="282" xr:uid="{00000000-0005-0000-0000-000019010000}"/>
    <cellStyle name="_Currency_Book1_1_Merger model_10 Aug Credit" xfId="283" xr:uid="{00000000-0005-0000-0000-00001A010000}"/>
    <cellStyle name="_Currency_Book1_1_Merger model_10 Aug Credit 2" xfId="284" xr:uid="{00000000-0005-0000-0000-00001B010000}"/>
    <cellStyle name="_Currency_Book1_1_output LBO" xfId="285" xr:uid="{00000000-0005-0000-0000-00001C010000}"/>
    <cellStyle name="_Currency_Book1_1_output LBO 2" xfId="286" xr:uid="{00000000-0005-0000-0000-00001D010000}"/>
    <cellStyle name="_Currency_Book1_1_Rhodia SoP AVP 19 Mar 2002" xfId="287" xr:uid="{00000000-0005-0000-0000-00001E010000}"/>
    <cellStyle name="_Currency_Book1_1_Rhodia SoP AVP 19 Mar 2002 2" xfId="288" xr:uid="{00000000-0005-0000-0000-00001F010000}"/>
    <cellStyle name="_Currency_Book1_12 Lila LBO Model 05022003" xfId="289" xr:uid="{00000000-0005-0000-0000-000020010000}"/>
    <cellStyle name="_Currency_Book1_12 Lila LBO Model 05022003 2" xfId="290" xr:uid="{00000000-0005-0000-0000-000021010000}"/>
    <cellStyle name="_Currency_Book1_2" xfId="291" xr:uid="{00000000-0005-0000-0000-000022010000}"/>
    <cellStyle name="_Currency_Book1_2 2" xfId="292" xr:uid="{00000000-0005-0000-0000-000023010000}"/>
    <cellStyle name="_Currency_Book1_3" xfId="293" xr:uid="{00000000-0005-0000-0000-000024010000}"/>
    <cellStyle name="_Currency_Book1_AVP group - GS Research" xfId="294" xr:uid="{00000000-0005-0000-0000-000025010000}"/>
    <cellStyle name="_Currency_Book1_AVP group - GS Research 2" xfId="295" xr:uid="{00000000-0005-0000-0000-000026010000}"/>
    <cellStyle name="_Currency_Book1_BetaCalc#2" xfId="296" xr:uid="{00000000-0005-0000-0000-000027010000}"/>
    <cellStyle name="_Currency_Book1_BetaCalc#2 2" xfId="297" xr:uid="{00000000-0005-0000-0000-000028010000}"/>
    <cellStyle name="_Currency_Book1_BetaCalc#2 3" xfId="298" xr:uid="{00000000-0005-0000-0000-000029010000}"/>
    <cellStyle name="_Currency_Book1_BetaCalc#2_Merger model_10 Aug Credit" xfId="299" xr:uid="{00000000-0005-0000-0000-00002A010000}"/>
    <cellStyle name="_Currency_Book1_BetaCalc#2_Merger model_10 Aug Credit 2" xfId="300" xr:uid="{00000000-0005-0000-0000-00002B010000}"/>
    <cellStyle name="_Currency_Book1_financial scenarios" xfId="301" xr:uid="{00000000-0005-0000-0000-00002C010000}"/>
    <cellStyle name="_Currency_Book1_financial scenarios 2" xfId="302" xr:uid="{00000000-0005-0000-0000-00002D010000}"/>
    <cellStyle name="_Currency_Book1_Jazztel model 16DP3-Exhibits" xfId="303" xr:uid="{00000000-0005-0000-0000-00002E010000}"/>
    <cellStyle name="_Currency_Book1_Jazztel model 16DP3-Exhibits 2" xfId="304" xr:uid="{00000000-0005-0000-0000-00002F010000}"/>
    <cellStyle name="_Currency_Book1_Jazztel model 16DP3-Exhibits_12 Lila LBO Model 05022003" xfId="305" xr:uid="{00000000-0005-0000-0000-000030010000}"/>
    <cellStyle name="_Currency_Book1_Jazztel model 16DP3-Exhibits_12 Lila LBO Model 05022003 2" xfId="306" xr:uid="{00000000-0005-0000-0000-000031010000}"/>
    <cellStyle name="_Currency_Book1_Jazztel model 16DP3-Exhibits_Mobile CSC - CMT" xfId="307" xr:uid="{00000000-0005-0000-0000-000032010000}"/>
    <cellStyle name="_Currency_Book1_Jazztel model 16DP3-Exhibits_Mobile CSC - CMT 2" xfId="308" xr:uid="{00000000-0005-0000-0000-000033010000}"/>
    <cellStyle name="_Currency_Book1_Jazztel model 16DP3-Exhibits_T_MOBIL2" xfId="309" xr:uid="{00000000-0005-0000-0000-000034010000}"/>
    <cellStyle name="_Currency_Book1_Jazztel model 18DP-exhibits" xfId="310" xr:uid="{00000000-0005-0000-0000-000035010000}"/>
    <cellStyle name="_Currency_Book1_Jazztel model 18DP-exhibits 2" xfId="311" xr:uid="{00000000-0005-0000-0000-000036010000}"/>
    <cellStyle name="_Currency_Book1_Master David Tomas" xfId="312" xr:uid="{00000000-0005-0000-0000-000037010000}"/>
    <cellStyle name="_Currency_Book1_Master David Tomas 2" xfId="313" xr:uid="{00000000-0005-0000-0000-000038010000}"/>
    <cellStyle name="_Currency_Book1_Merger Model v9" xfId="314" xr:uid="{00000000-0005-0000-0000-000039010000}"/>
    <cellStyle name="_Currency_Book1_Merger Model v9 2" xfId="315" xr:uid="{00000000-0005-0000-0000-00003A010000}"/>
    <cellStyle name="_Currency_Book1_Merger Model v9_Merger model_10 Aug Credit" xfId="316" xr:uid="{00000000-0005-0000-0000-00003B010000}"/>
    <cellStyle name="_Currency_Book1_Merger Model v9_Merger model_10 Aug Credit 2" xfId="317" xr:uid="{00000000-0005-0000-0000-00003C010000}"/>
    <cellStyle name="_Currency_Book1_PTT - Master October 27 20001" xfId="318" xr:uid="{00000000-0005-0000-0000-00003D010000}"/>
    <cellStyle name="_Currency_Book1_PTT - Master October 27 20001 2" xfId="319" xr:uid="{00000000-0005-0000-0000-00003E010000}"/>
    <cellStyle name="_Currency_Book1_PTT - Master October 27 20001 3" xfId="320" xr:uid="{00000000-0005-0000-0000-00003F010000}"/>
    <cellStyle name="_Currency_Book1_PTT - Master October 27 20001_Merger model_10 Aug Credit" xfId="321" xr:uid="{00000000-0005-0000-0000-000040010000}"/>
    <cellStyle name="_Currency_Book1_PTT - Master October 27 20001_Merger model_10 Aug Credit 2" xfId="322" xr:uid="{00000000-0005-0000-0000-000041010000}"/>
    <cellStyle name="_Currency_Book1_Rhodia SoP AVP 19 Mar 2002" xfId="323" xr:uid="{00000000-0005-0000-0000-000042010000}"/>
    <cellStyle name="_Currency_Book1_Rhodia SoP AVP 19 Mar 2002 2" xfId="324" xr:uid="{00000000-0005-0000-0000-000043010000}"/>
    <cellStyle name="_Currency_Book1_Synergy analysis 1" xfId="325" xr:uid="{00000000-0005-0000-0000-000044010000}"/>
    <cellStyle name="_Currency_Book1_Synergy analysis 1 2" xfId="326" xr:uid="{00000000-0005-0000-0000-000045010000}"/>
    <cellStyle name="_Currency_Book1_Synergy analysis 1_Merger model_10 Aug Credit" xfId="327" xr:uid="{00000000-0005-0000-0000-000046010000}"/>
    <cellStyle name="_Currency_Book1_Synergy analysis 1_Merger model_10 Aug Credit 2" xfId="328" xr:uid="{00000000-0005-0000-0000-000047010000}"/>
    <cellStyle name="_Currency_Book1_Vendex LBO_High Case" xfId="329" xr:uid="{00000000-0005-0000-0000-000048010000}"/>
    <cellStyle name="_Currency_Book1_Vendex LBO_High Case 2" xfId="330" xr:uid="{00000000-0005-0000-0000-000049010000}"/>
    <cellStyle name="_Currency_Book1_WACC" xfId="331" xr:uid="{00000000-0005-0000-0000-00004A010000}"/>
    <cellStyle name="_Currency_Book1_WACC 2" xfId="332" xr:uid="{00000000-0005-0000-0000-00004B010000}"/>
    <cellStyle name="_Currency_Book2" xfId="333" xr:uid="{00000000-0005-0000-0000-00004C010000}"/>
    <cellStyle name="_Currency_Book2 2" xfId="334" xr:uid="{00000000-0005-0000-0000-00004D010000}"/>
    <cellStyle name="_Currency_Book2_12 Lila LBO Model 05022003" xfId="335" xr:uid="{00000000-0005-0000-0000-00004E010000}"/>
    <cellStyle name="_Currency_Book2_12 Lila LBO Model 05022003 2" xfId="336" xr:uid="{00000000-0005-0000-0000-00004F010000}"/>
    <cellStyle name="_Currency_Book2_12 Lila LBO Model 05022003 3" xfId="337" xr:uid="{00000000-0005-0000-0000-000050010000}"/>
    <cellStyle name="_Currency_Book2_financial scenarios" xfId="338" xr:uid="{00000000-0005-0000-0000-000051010000}"/>
    <cellStyle name="_Currency_Book2_Jazztel model 16DP3-Exhibits" xfId="339" xr:uid="{00000000-0005-0000-0000-000052010000}"/>
    <cellStyle name="_Currency_Book2_Jazztel model 16DP3-Exhibits 2" xfId="340" xr:uid="{00000000-0005-0000-0000-000053010000}"/>
    <cellStyle name="_Currency_Book2_Jazztel model 16DP3-Exhibits_12 Lila LBO Model 05022003" xfId="341" xr:uid="{00000000-0005-0000-0000-000054010000}"/>
    <cellStyle name="_Currency_Book2_Jazztel model 16DP3-Exhibits_12 Lila LBO Model 05022003 2" xfId="342" xr:uid="{00000000-0005-0000-0000-000055010000}"/>
    <cellStyle name="_Currency_Book2_Jazztel model 16DP3-Exhibits_Mobile CSC - CMT" xfId="343" xr:uid="{00000000-0005-0000-0000-000056010000}"/>
    <cellStyle name="_Currency_Book2_Jazztel model 16DP3-Exhibits_Mobile CSC - CMT 2" xfId="344" xr:uid="{00000000-0005-0000-0000-000057010000}"/>
    <cellStyle name="_Currency_Book2_Jazztel model 16DP3-Exhibits_T_MOBIL2" xfId="345" xr:uid="{00000000-0005-0000-0000-000058010000}"/>
    <cellStyle name="_Currency_Book2_Jazztel model 18DP-exhibits" xfId="346" xr:uid="{00000000-0005-0000-0000-000059010000}"/>
    <cellStyle name="_Currency_Book2_Jazztel model 18DP-exhibits 2" xfId="347" xr:uid="{00000000-0005-0000-0000-00005A010000}"/>
    <cellStyle name="_Currency_Book2_LBO DAP 6 Dec 2001 PIA - 3" xfId="348" xr:uid="{00000000-0005-0000-0000-00005B010000}"/>
    <cellStyle name="_Currency_Book2_Merger model_10 Aug Credit" xfId="349" xr:uid="{00000000-0005-0000-0000-00005C010000}"/>
    <cellStyle name="_Currency_Book2_Merger model_10 Aug Credit 2" xfId="350" xr:uid="{00000000-0005-0000-0000-00005D010000}"/>
    <cellStyle name="_Currency_Book5" xfId="351" xr:uid="{00000000-0005-0000-0000-00005E010000}"/>
    <cellStyle name="_Currency_Book5 2" xfId="352" xr:uid="{00000000-0005-0000-0000-00005F010000}"/>
    <cellStyle name="_Currency_Book6" xfId="353" xr:uid="{00000000-0005-0000-0000-000060010000}"/>
    <cellStyle name="_Currency_Book6 2" xfId="354" xr:uid="{00000000-0005-0000-0000-000061010000}"/>
    <cellStyle name="_Currency_Book9" xfId="355" xr:uid="{00000000-0005-0000-0000-000062010000}"/>
    <cellStyle name="_Currency_Book9 2" xfId="356" xr:uid="{00000000-0005-0000-0000-000063010000}"/>
    <cellStyle name="_Currency_BOTE model 05062002-23PM" xfId="357" xr:uid="{00000000-0005-0000-0000-000064010000}"/>
    <cellStyle name="_Currency_BS Operating Projections 20 July 2001" xfId="358" xr:uid="{00000000-0005-0000-0000-000065010000}"/>
    <cellStyle name="_Currency_BS Operating Projections 20 July 2001 2" xfId="359" xr:uid="{00000000-0005-0000-0000-000066010000}"/>
    <cellStyle name="_Currency_Business Breakdown" xfId="360" xr:uid="{00000000-0005-0000-0000-000067010000}"/>
    <cellStyle name="_Currency_Business Breakdown 2" xfId="361" xr:uid="{00000000-0005-0000-0000-000068010000}"/>
    <cellStyle name="_Currency_Business Plan GS" xfId="362" xr:uid="{00000000-0005-0000-0000-000069010000}"/>
    <cellStyle name="_Currency_Business Plan GS 2" xfId="363" xr:uid="{00000000-0005-0000-0000-00006A010000}"/>
    <cellStyle name="_Currency_Business Plan GS_Merger model_10 Aug Credit" xfId="364" xr:uid="{00000000-0005-0000-0000-00006B010000}"/>
    <cellStyle name="_Currency_Business Plan GS_Merger model_10 Aug Credit 2" xfId="365" xr:uid="{00000000-0005-0000-0000-00006C010000}"/>
    <cellStyle name="_Currency_Canda DCF_Broker Numbers_Sep1" xfId="366" xr:uid="{00000000-0005-0000-0000-00006D010000}"/>
    <cellStyle name="_Currency_Canda DCF_Broker Numbers_Sep1 2" xfId="367" xr:uid="{00000000-0005-0000-0000-00006E010000}"/>
    <cellStyle name="_Currency_CapStructureV12" xfId="368" xr:uid="{00000000-0005-0000-0000-00006F010000}"/>
    <cellStyle name="_Currency_CapStructureV12 2" xfId="369" xr:uid="{00000000-0005-0000-0000-000070010000}"/>
    <cellStyle name="_Currency_Carlyle_Bank Model July 24 2003_linked" xfId="370" xr:uid="{00000000-0005-0000-0000-000071010000}"/>
    <cellStyle name="_Currency_Carlyle_Bank Model July 24 2003_linked 2" xfId="371" xr:uid="{00000000-0005-0000-0000-000072010000}"/>
    <cellStyle name="_Currency_Casto DCF_Brokers_June22" xfId="372" xr:uid="{00000000-0005-0000-0000-000073010000}"/>
    <cellStyle name="_Currency_Casto DCF_Brokers_June22 2" xfId="373" xr:uid="{00000000-0005-0000-0000-000074010000}"/>
    <cellStyle name="_Currency_Casto DCF_June22" xfId="374" xr:uid="{00000000-0005-0000-0000-000075010000}"/>
    <cellStyle name="_Currency_Casto DCF_June22 2" xfId="375" xr:uid="{00000000-0005-0000-0000-000076010000}"/>
    <cellStyle name="_Currency_CBD Model Master" xfId="376" xr:uid="{00000000-0005-0000-0000-000077010000}"/>
    <cellStyle name="_Currency_CBD Model Master 2" xfId="377" xr:uid="{00000000-0005-0000-0000-000078010000}"/>
    <cellStyle name="_Currency_CBD Model Master_12 Lila LBO Model 05022003" xfId="378" xr:uid="{00000000-0005-0000-0000-000079010000}"/>
    <cellStyle name="_Currency_CBD Model Master_12 Lila LBO Model 05022003 2" xfId="379" xr:uid="{00000000-0005-0000-0000-00007A010000}"/>
    <cellStyle name="_Currency_Ciervo_WACC" xfId="380" xr:uid="{00000000-0005-0000-0000-00007B010000}"/>
    <cellStyle name="_Currency_Ciervo_WACC 2" xfId="381" xr:uid="{00000000-0005-0000-0000-00007C010000}"/>
    <cellStyle name="_Currency_Cleopatra Preliminary Valuation Summary" xfId="382" xr:uid="{00000000-0005-0000-0000-00007D010000}"/>
    <cellStyle name="_Currency_Cleopatra Preliminary Valuation Summary 2" xfId="383" xr:uid="{00000000-0005-0000-0000-00007E010000}"/>
    <cellStyle name="_Currency_ClientReport" xfId="384" xr:uid="{00000000-0005-0000-0000-00007F010000}"/>
    <cellStyle name="_Currency_ClientReport 2" xfId="385" xr:uid="{00000000-0005-0000-0000-000080010000}"/>
    <cellStyle name="_Currency_Comdot - gStyle Excel Slides" xfId="386" xr:uid="{00000000-0005-0000-0000-000081010000}"/>
    <cellStyle name="_Currency_Comdot - gStyle Excel Slides 2" xfId="387" xr:uid="{00000000-0005-0000-0000-000082010000}"/>
    <cellStyle name="_Currency_Comdot LBO Short Form - v3" xfId="388" xr:uid="{00000000-0005-0000-0000-000083010000}"/>
    <cellStyle name="_Currency_Comdot LBO Short Form - v3 2" xfId="389" xr:uid="{00000000-0005-0000-0000-000084010000}"/>
    <cellStyle name="_Currency_Comps" xfId="390" xr:uid="{00000000-0005-0000-0000-000085010000}"/>
    <cellStyle name="_Currency_Comps 2" xfId="391" xr:uid="{00000000-0005-0000-0000-000086010000}"/>
    <cellStyle name="_Currency_Consolidated Financials" xfId="392" xr:uid="{00000000-0005-0000-0000-000087010000}"/>
    <cellStyle name="_Currency_Consolidated Financials 2" xfId="393" xr:uid="{00000000-0005-0000-0000-000088010000}"/>
    <cellStyle name="_Currency_Consolidation" xfId="394" xr:uid="{00000000-0005-0000-0000-000089010000}"/>
    <cellStyle name="_Currency_Consolidation 2" xfId="395" xr:uid="{00000000-0005-0000-0000-00008A010000}"/>
    <cellStyle name="_Currency_contribution_analysis" xfId="396" xr:uid="{00000000-0005-0000-0000-00008B010000}"/>
    <cellStyle name="_Currency_contribution_analysis_JazzClear" xfId="397" xr:uid="{00000000-0005-0000-0000-00008C010000}"/>
    <cellStyle name="_Currency_covenants - final" xfId="398" xr:uid="{00000000-0005-0000-0000-00008D010000}"/>
    <cellStyle name="_Currency_covenants - final 2" xfId="399" xr:uid="{00000000-0005-0000-0000-00008E010000}"/>
    <cellStyle name="_Currency_Crossed analysis" xfId="400" xr:uid="{00000000-0005-0000-0000-00008F010000}"/>
    <cellStyle name="_Currency_Crossed analysis 2" xfId="401" xr:uid="{00000000-0005-0000-0000-000090010000}"/>
    <cellStyle name="_Currency_CSC Automatic Prices NIELS ACKERMANN 2000 09 29" xfId="402" xr:uid="{00000000-0005-0000-0000-000091010000}"/>
    <cellStyle name="_Currency_CSC Automatic Prices NIELS ACKERMANN 2000 09 29 2" xfId="403" xr:uid="{00000000-0005-0000-0000-000092010000}"/>
    <cellStyle name="_Currency_CSC Blank" xfId="404" xr:uid="{00000000-0005-0000-0000-000093010000}"/>
    <cellStyle name="_Currency_CSC Console 20010312" xfId="405" xr:uid="{00000000-0005-0000-0000-000094010000}"/>
    <cellStyle name="_Currency_CSC Console 20010312 2" xfId="406" xr:uid="{00000000-0005-0000-0000-000095010000}"/>
    <cellStyle name="_Currency_CSC Console 2001-04-14" xfId="407" xr:uid="{00000000-0005-0000-0000-000096010000}"/>
    <cellStyle name="_Currency_CSC Console 2001-04-14 2" xfId="408" xr:uid="{00000000-0005-0000-0000-000097010000}"/>
    <cellStyle name="_Currency_CSC CONSOLE and IRIS IT Services Europe and US_20010307" xfId="409" xr:uid="{00000000-0005-0000-0000-000098010000}"/>
    <cellStyle name="_Currency_CSC CONSOLE and IRIS IT Services Europe and US_20010307 2" xfId="410" xr:uid="{00000000-0005-0000-0000-000099010000}"/>
    <cellStyle name="_Currency_CSC Global (Arnaud)" xfId="411" xr:uid="{00000000-0005-0000-0000-00009A010000}"/>
    <cellStyle name="_Currency_CSC Global (Arnaud) 2" xfId="412" xr:uid="{00000000-0005-0000-0000-00009B010000}"/>
    <cellStyle name="_Currency_CSC hreinhard" xfId="413" xr:uid="{00000000-0005-0000-0000-00009C010000}"/>
    <cellStyle name="_Currency_CSC hreinhard 2" xfId="414" xr:uid="{00000000-0005-0000-0000-00009D010000}"/>
    <cellStyle name="_Currency_CSC Iris 20010312" xfId="415" xr:uid="{00000000-0005-0000-0000-00009E010000}"/>
    <cellStyle name="_Currency_CSC Iris 20010312 2" xfId="416" xr:uid="{00000000-0005-0000-0000-00009F010000}"/>
    <cellStyle name="_Currency_CSC Iris 20010315" xfId="417" xr:uid="{00000000-0005-0000-0000-0000A0010000}"/>
    <cellStyle name="_Currency_CSC Iris 20010315 2" xfId="418" xr:uid="{00000000-0005-0000-0000-0000A1010000}"/>
    <cellStyle name="_Currency_CSC Martinshorn_20001220" xfId="419" xr:uid="{00000000-0005-0000-0000-0000A2010000}"/>
    <cellStyle name="_Currency_CSC Martinshorn_20001220 2" xfId="420" xr:uid="{00000000-0005-0000-0000-0000A3010000}"/>
    <cellStyle name="_Currency_CSC Martinshorn_20010211" xfId="421" xr:uid="{00000000-0005-0000-0000-0000A4010000}"/>
    <cellStyle name="_Currency_CSC Martinshorn_20010211 2" xfId="422" xr:uid="{00000000-0005-0000-0000-0000A5010000}"/>
    <cellStyle name="_Currency_CSC Master Price ID Lookup" xfId="423" xr:uid="{00000000-0005-0000-0000-0000A6010000}"/>
    <cellStyle name="_Currency_CSC Master Price ID Lookup 2" xfId="424" xr:uid="{00000000-0005-0000-0000-0000A7010000}"/>
    <cellStyle name="_Currency_CSC_Belgravia_15052001" xfId="425" xr:uid="{00000000-0005-0000-0000-0000A8010000}"/>
    <cellStyle name="_Currency_CSC_Belgravia_15052001 2" xfId="426" xr:uid="{00000000-0005-0000-0000-0000A9010000}"/>
    <cellStyle name="_Currency_CSC_GlobalTemplate_fxConv" xfId="427" xr:uid="{00000000-0005-0000-0000-0000AA010000}"/>
    <cellStyle name="_Currency_CSC_GlobalTemplate_fxConv 2" xfId="428" xr:uid="{00000000-0005-0000-0000-0000AB010000}"/>
    <cellStyle name="_Currency_CSC_GlobalTemplate_fxConv_Merger model_10 Aug Credit" xfId="429" xr:uid="{00000000-0005-0000-0000-0000AC010000}"/>
    <cellStyle name="_Currency_CSC_GlobalTemplate_fxConv_Merger model_10 Aug Credit 2" xfId="430" xr:uid="{00000000-0005-0000-0000-0000AD010000}"/>
    <cellStyle name="_Currency_CSC_Picabia_29062001" xfId="431" xr:uid="{00000000-0005-0000-0000-0000AE010000}"/>
    <cellStyle name="_Currency_CSC_Picabia_29062001 2" xfId="432" xr:uid="{00000000-0005-0000-0000-0000AF010000}"/>
    <cellStyle name="_Currency_Current Valuations" xfId="433" xr:uid="{00000000-0005-0000-0000-0000B0010000}"/>
    <cellStyle name="_Currency_Current Valuations 2" xfId="434" xr:uid="{00000000-0005-0000-0000-0000B1010000}"/>
    <cellStyle name="_Currency_dcf" xfId="435" xr:uid="{00000000-0005-0000-0000-0000B2010000}"/>
    <cellStyle name="_Currency_DCF - July 2, 2001" xfId="436" xr:uid="{00000000-0005-0000-0000-0000B3010000}"/>
    <cellStyle name="_Currency_DCF - July 2, 2001 2" xfId="437" xr:uid="{00000000-0005-0000-0000-0000B4010000}"/>
    <cellStyle name="_Currency_dcf - pres march 03 - version 1" xfId="438" xr:uid="{00000000-0005-0000-0000-0000B5010000}"/>
    <cellStyle name="_Currency_dcf - pres march 03 - version 1 2" xfId="439" xr:uid="{00000000-0005-0000-0000-0000B6010000}"/>
    <cellStyle name="_Currency_dcf 2" xfId="440" xr:uid="{00000000-0005-0000-0000-0000B7010000}"/>
    <cellStyle name="_Currency_dcf 3" xfId="441" xr:uid="{00000000-0005-0000-0000-0000B8010000}"/>
    <cellStyle name="_Currency_dcf 4" xfId="442" xr:uid="{00000000-0005-0000-0000-0000B9010000}"/>
    <cellStyle name="_Currency_DCF Henry Mar 2002_v11" xfId="443" xr:uid="{00000000-0005-0000-0000-0000BA010000}"/>
    <cellStyle name="_Currency_DCF Henry Mar 2002_v11 2" xfId="444" xr:uid="{00000000-0005-0000-0000-0000BB010000}"/>
    <cellStyle name="_Currency_DCF Henry Mar 2002_v9" xfId="445" xr:uid="{00000000-0005-0000-0000-0000BC010000}"/>
    <cellStyle name="_Currency_DCF Henry Mar 2002_v9 2" xfId="446" xr:uid="{00000000-0005-0000-0000-0000BD010000}"/>
    <cellStyle name="_Currency_DCF Model + WACC" xfId="447" xr:uid="{00000000-0005-0000-0000-0000BE010000}"/>
    <cellStyle name="_Currency_DCF Model + WACC 2" xfId="448" xr:uid="{00000000-0005-0000-0000-0000BF010000}"/>
    <cellStyle name="_Currency_DCF new Italtel revised (November 1999)" xfId="449" xr:uid="{00000000-0005-0000-0000-0000C0010000}"/>
    <cellStyle name="_Currency_DCF new Italtel revised (November 1999) 2" xfId="450" xr:uid="{00000000-0005-0000-0000-0000C1010000}"/>
    <cellStyle name="_Currency_DCF new Italtel revised (November 1999)_Merger model_10 Aug Credit" xfId="451" xr:uid="{00000000-0005-0000-0000-0000C2010000}"/>
    <cellStyle name="_Currency_DCF new Italtel revised (November 1999)_Merger model_10 Aug Credit 2" xfId="452" xr:uid="{00000000-0005-0000-0000-0000C3010000}"/>
    <cellStyle name="_Currency_DCF Valuation per division" xfId="453" xr:uid="{00000000-0005-0000-0000-0000C4010000}"/>
    <cellStyle name="_Currency_DCF Valuation per division 2" xfId="454" xr:uid="{00000000-0005-0000-0000-0000C5010000}"/>
    <cellStyle name="_Currency_DCF Valuation per division_Merger model_10 Aug Credit" xfId="455" xr:uid="{00000000-0005-0000-0000-0000C6010000}"/>
    <cellStyle name="_Currency_DCF Valuation per division_Merger model_10 Aug Credit 2" xfId="456" xr:uid="{00000000-0005-0000-0000-0000C7010000}"/>
    <cellStyle name="_Currency_DCF_Canada_25June_ManagementTest_10Y" xfId="457" xr:uid="{00000000-0005-0000-0000-0000C8010000}"/>
    <cellStyle name="_Currency_DCF_Canada_25June_ManagementTest_10Y 2" xfId="458" xr:uid="{00000000-0005-0000-0000-0000C9010000}"/>
    <cellStyle name="_Currency_DCF_template" xfId="459" xr:uid="{00000000-0005-0000-0000-0000CA010000}"/>
    <cellStyle name="_Currency_DCF_template 2" xfId="460" xr:uid="{00000000-0005-0000-0000-0000CB010000}"/>
    <cellStyle name="_Currency_DCFBreguet" xfId="461" xr:uid="{00000000-0005-0000-0000-0000CC010000}"/>
    <cellStyle name="_Currency_DCFBreguet 2" xfId="462" xr:uid="{00000000-0005-0000-0000-0000CD010000}"/>
    <cellStyle name="_Currency_DCFChaumet" xfId="463" xr:uid="{00000000-0005-0000-0000-0000CE010000}"/>
    <cellStyle name="_Currency_DCFChaumet 2" xfId="464" xr:uid="{00000000-0005-0000-0000-0000CF010000}"/>
    <cellStyle name="_Currency_DCFEbel" xfId="465" xr:uid="{00000000-0005-0000-0000-0000D0010000}"/>
    <cellStyle name="_Currency_DCFEbel 2" xfId="466" xr:uid="{00000000-0005-0000-0000-0000D1010000}"/>
    <cellStyle name="_Currency_Deal Comp Luxury_May30" xfId="467" xr:uid="{00000000-0005-0000-0000-0000D2010000}"/>
    <cellStyle name="_Currency_Deal Comp Luxury_May30 2" xfId="468" xr:uid="{00000000-0005-0000-0000-0000D3010000}"/>
    <cellStyle name="_Currency_Debt_Bloomberg" xfId="469" xr:uid="{00000000-0005-0000-0000-0000D4010000}"/>
    <cellStyle name="_Currency_Debt_Bloomberg 2" xfId="470" xr:uid="{00000000-0005-0000-0000-0000D5010000}"/>
    <cellStyle name="_Currency_detailed IS" xfId="471" xr:uid="{00000000-0005-0000-0000-0000D6010000}"/>
    <cellStyle name="_Currency_detailed IS 2" xfId="472" xr:uid="{00000000-0005-0000-0000-0000D7010000}"/>
    <cellStyle name="_Currency_Directory CSC October" xfId="473" xr:uid="{00000000-0005-0000-0000-0000D8010000}"/>
    <cellStyle name="_Currency_Directory CSC October 2" xfId="474" xr:uid="{00000000-0005-0000-0000-0000D9010000}"/>
    <cellStyle name="_Currency_Directory CSC October_Merger model_10 Aug Credit" xfId="475" xr:uid="{00000000-0005-0000-0000-0000DA010000}"/>
    <cellStyle name="_Currency_Directory CSC October_Merger model_10 Aug Credit 2" xfId="476" xr:uid="{00000000-0005-0000-0000-0000DB010000}"/>
    <cellStyle name="_Currency_disposal values for model (25sep00)" xfId="477" xr:uid="{00000000-0005-0000-0000-0000DC010000}"/>
    <cellStyle name="_Currency_disposal values for model (25sep00) 2" xfId="478" xr:uid="{00000000-0005-0000-0000-0000DD010000}"/>
    <cellStyle name="_Currency_Divisional Statistics" xfId="479" xr:uid="{00000000-0005-0000-0000-0000DE010000}"/>
    <cellStyle name="_Currency_Divisional Statistics 2" xfId="480" xr:uid="{00000000-0005-0000-0000-0000DF010000}"/>
    <cellStyle name="_Currency_Earnings growth track record" xfId="481" xr:uid="{00000000-0005-0000-0000-0000E0010000}"/>
    <cellStyle name="_Currency_Earnings growth track record 2" xfId="482" xr:uid="{00000000-0005-0000-0000-0000E1010000}"/>
    <cellStyle name="_Currency_EMPE fin" xfId="483" xr:uid="{00000000-0005-0000-0000-0000E2010000}"/>
    <cellStyle name="_Currency_EMPE fin 2" xfId="484" xr:uid="{00000000-0005-0000-0000-0000E3010000}"/>
    <cellStyle name="_Currency_EMPE fin_LBO DAP 6 Dec 2001 PIA - 3" xfId="485" xr:uid="{00000000-0005-0000-0000-0000E4010000}"/>
    <cellStyle name="_Currency_EMPE fin_LBO DAP 6 Dec 2001 PIA - 3 2" xfId="486" xr:uid="{00000000-0005-0000-0000-0000E5010000}"/>
    <cellStyle name="_Currency_EMPE fin_Merger model_10 Aug Credit" xfId="487" xr:uid="{00000000-0005-0000-0000-0000E6010000}"/>
    <cellStyle name="_Currency_EMPE fin_Merger model_10 Aug Credit 2" xfId="488" xr:uid="{00000000-0005-0000-0000-0000E7010000}"/>
    <cellStyle name="_Currency_EMPE fin_Output Page" xfId="489" xr:uid="{00000000-0005-0000-0000-0000E8010000}"/>
    <cellStyle name="_Currency_EMPE fin_Output Page 2" xfId="490" xr:uid="{00000000-0005-0000-0000-0000E9010000}"/>
    <cellStyle name="_Currency_equity stakes" xfId="491" xr:uid="{00000000-0005-0000-0000-0000EA010000}"/>
    <cellStyle name="_Currency_equity stakes 2" xfId="492" xr:uid="{00000000-0005-0000-0000-0000EB010000}"/>
    <cellStyle name="_Currency_ESOP Quick Calculation for mgmt" xfId="493" xr:uid="{00000000-0005-0000-0000-0000EC010000}"/>
    <cellStyle name="_Currency_ESOP Quick Calculation for mgmt 2" xfId="494" xr:uid="{00000000-0005-0000-0000-0000ED010000}"/>
    <cellStyle name="_Currency_European CSC_4 Jan 2000" xfId="495" xr:uid="{00000000-0005-0000-0000-0000EE010000}"/>
    <cellStyle name="_Currency_European CSC_4 Jan 2000 2" xfId="496" xr:uid="{00000000-0005-0000-0000-0000EF010000}"/>
    <cellStyle name="_Currency_European CSC_4 Jan 2000_12 Lila LBO Model 05022003" xfId="497" xr:uid="{00000000-0005-0000-0000-0000F0010000}"/>
    <cellStyle name="_Currency_European CSC_4 Jan 2000_12 Lila LBO Model 05022003 2" xfId="498" xr:uid="{00000000-0005-0000-0000-0000F1010000}"/>
    <cellStyle name="_Currency_Euston DCF" xfId="499" xr:uid="{00000000-0005-0000-0000-0000F2010000}"/>
    <cellStyle name="_Currency_Euston DCF 2" xfId="500" xr:uid="{00000000-0005-0000-0000-0000F3010000}"/>
    <cellStyle name="_Currency_Example Output Sheets" xfId="501" xr:uid="{00000000-0005-0000-0000-0000F4010000}"/>
    <cellStyle name="_Currency_Example Output Sheets_LBO DAP 6 Dec 2001 PIA - 3" xfId="502" xr:uid="{00000000-0005-0000-0000-0000F5010000}"/>
    <cellStyle name="_Currency_Example Output Sheets_Merger model_10 Aug Credit" xfId="503" xr:uid="{00000000-0005-0000-0000-0000F6010000}"/>
    <cellStyle name="_Currency_Example Output Sheets_Output Page" xfId="504" xr:uid="{00000000-0005-0000-0000-0000F7010000}"/>
    <cellStyle name="_Currency_FAG 10 years daily" xfId="505" xr:uid="{00000000-0005-0000-0000-0000F8010000}"/>
    <cellStyle name="_Currency_FAG 10 years daily 2" xfId="506" xr:uid="{00000000-0005-0000-0000-0000F9010000}"/>
    <cellStyle name="_Currency_Fassade Financials 20001103" xfId="507" xr:uid="{00000000-0005-0000-0000-0000FA010000}"/>
    <cellStyle name="_Currency_Fassade Financials 20001103 2" xfId="508" xr:uid="{00000000-0005-0000-0000-0000FB010000}"/>
    <cellStyle name="_Currency_Fiat Avio version 17 model" xfId="509" xr:uid="{00000000-0005-0000-0000-0000FC010000}"/>
    <cellStyle name="_Currency_Fiat Avio version 17 model 2" xfId="510" xr:uid="{00000000-0005-0000-0000-0000FD010000}"/>
    <cellStyle name="_Currency_Financial_Model_20010919" xfId="511" xr:uid="{00000000-0005-0000-0000-0000FE010000}"/>
    <cellStyle name="_Currency_Financial_Model_20010919 2" xfId="512" xr:uid="{00000000-0005-0000-0000-0000FF010000}"/>
    <cellStyle name="_Currency_Financials" xfId="513" xr:uid="{00000000-0005-0000-0000-000000020000}"/>
    <cellStyle name="_Currency_Financials 2" xfId="514" xr:uid="{00000000-0005-0000-0000-000001020000}"/>
    <cellStyle name="_Currency_flo_merger_plans01_06_06" xfId="515" xr:uid="{00000000-0005-0000-0000-000002020000}"/>
    <cellStyle name="_Currency_flo_merger_plans01_06_06 2" xfId="516" xr:uid="{00000000-0005-0000-0000-000003020000}"/>
    <cellStyle name="_Currency_Florida consensus estimates" xfId="517" xr:uid="{00000000-0005-0000-0000-000004020000}"/>
    <cellStyle name="_Currency_Florida consensus estimates 2" xfId="518" xr:uid="{00000000-0005-0000-0000-000005020000}"/>
    <cellStyle name="_Currency_Fork Model_Barry_Base Case" xfId="519" xr:uid="{00000000-0005-0000-0000-000006020000}"/>
    <cellStyle name="_Currency_Gucci_model_13062001_v2" xfId="520" xr:uid="{00000000-0005-0000-0000-000007020000}"/>
    <cellStyle name="_Currency_Gucci_model_13062001_v2 2" xfId="521" xr:uid="{00000000-0005-0000-0000-000008020000}"/>
    <cellStyle name="_Currency_implied market valuation for fixed business" xfId="522" xr:uid="{00000000-0005-0000-0000-000009020000}"/>
    <cellStyle name="_Currency_integrated_standalone" xfId="523" xr:uid="{00000000-0005-0000-0000-00000A020000}"/>
    <cellStyle name="_Currency_integrated_standalone 2" xfId="524" xr:uid="{00000000-0005-0000-0000-00000B020000}"/>
    <cellStyle name="_Currency_IPO Multiples Final" xfId="525" xr:uid="{00000000-0005-0000-0000-00000C020000}"/>
    <cellStyle name="_Currency_Jazztel - Benchmark" xfId="526" xr:uid="{00000000-0005-0000-0000-00000D020000}"/>
    <cellStyle name="_Currency_Jazztel - Benchmark 2" xfId="527" xr:uid="{00000000-0005-0000-0000-00000E020000}"/>
    <cellStyle name="_Currency_Jazztel model 15-exhibits" xfId="528" xr:uid="{00000000-0005-0000-0000-00000F020000}"/>
    <cellStyle name="_Currency_Jazztel model 15-exhibits 2" xfId="529" xr:uid="{00000000-0005-0000-0000-000010020000}"/>
    <cellStyle name="_Currency_Jazztel model 15-exhibits bis" xfId="530" xr:uid="{00000000-0005-0000-0000-000011020000}"/>
    <cellStyle name="_Currency_Jazztel model 15-exhibits bis 2" xfId="531" xr:uid="{00000000-0005-0000-0000-000012020000}"/>
    <cellStyle name="_Currency_Jazztel model 15-exhibits bis_12 Lila LBO Model 05022003" xfId="532" xr:uid="{00000000-0005-0000-0000-000013020000}"/>
    <cellStyle name="_Currency_Jazztel model 15-exhibits bis_12 Lila LBO Model 05022003 2" xfId="533" xr:uid="{00000000-0005-0000-0000-000014020000}"/>
    <cellStyle name="_Currency_Jazztel model 15-exhibits bis_Mobile CSC - CMT" xfId="534" xr:uid="{00000000-0005-0000-0000-000015020000}"/>
    <cellStyle name="_Currency_Jazztel model 15-exhibits bis_Mobile CSC - CMT 2" xfId="535" xr:uid="{00000000-0005-0000-0000-000016020000}"/>
    <cellStyle name="_Currency_Jazztel model 15-exhibits bis_T_MOBIL2" xfId="536" xr:uid="{00000000-0005-0000-0000-000017020000}"/>
    <cellStyle name="_Currency_Jazztel model 15-exhibits_12 Lila LBO Model 05022003" xfId="537" xr:uid="{00000000-0005-0000-0000-000018020000}"/>
    <cellStyle name="_Currency_Jazztel model 15-exhibits_12 Lila LBO Model 05022003 2" xfId="538" xr:uid="{00000000-0005-0000-0000-000019020000}"/>
    <cellStyle name="_Currency_Jazztel model 15-exhibits_12 Lila LBO Model 05022003 3" xfId="539" xr:uid="{00000000-0005-0000-0000-00001A020000}"/>
    <cellStyle name="_Currency_Jazztel model 15-exhibits_Jazztel model 16DP3-Exhibits" xfId="540" xr:uid="{00000000-0005-0000-0000-00001B020000}"/>
    <cellStyle name="_Currency_Jazztel model 15-exhibits_Jazztel model 16DP3-Exhibits 2" xfId="541" xr:uid="{00000000-0005-0000-0000-00001C020000}"/>
    <cellStyle name="_Currency_Jazztel model 15-exhibits_Jazztel model 16DP3-Exhibits_12 Lila LBO Model 05022003" xfId="542" xr:uid="{00000000-0005-0000-0000-00001D020000}"/>
    <cellStyle name="_Currency_Jazztel model 15-exhibits_Jazztel model 16DP3-Exhibits_12 Lila LBO Model 05022003 2" xfId="543" xr:uid="{00000000-0005-0000-0000-00001E020000}"/>
    <cellStyle name="_Currency_Jazztel model 15-exhibits_Jazztel model 16DP3-Exhibits_Mobile CSC - CMT" xfId="544" xr:uid="{00000000-0005-0000-0000-00001F020000}"/>
    <cellStyle name="_Currency_Jazztel model 15-exhibits_Jazztel model 16DP3-Exhibits_Mobile CSC - CMT 2" xfId="545" xr:uid="{00000000-0005-0000-0000-000020020000}"/>
    <cellStyle name="_Currency_Jazztel model 15-exhibits_Jazztel model 16DP3-Exhibits_T_MOBIL2" xfId="546" xr:uid="{00000000-0005-0000-0000-000021020000}"/>
    <cellStyle name="_Currency_Jazztel model 15-exhibits_Jazztel model 18DP-exhibits" xfId="547" xr:uid="{00000000-0005-0000-0000-000022020000}"/>
    <cellStyle name="_Currency_Jazztel model 15-exhibits_Jazztel model 18DP-exhibits 2" xfId="548" xr:uid="{00000000-0005-0000-0000-000023020000}"/>
    <cellStyle name="_Currency_Jazztel model 15-exhibits_Merger model_10 Aug Credit" xfId="549" xr:uid="{00000000-0005-0000-0000-000024020000}"/>
    <cellStyle name="_Currency_Jazztel model 15-exhibits_Merger model_10 Aug Credit 2" xfId="550" xr:uid="{00000000-0005-0000-0000-000025020000}"/>
    <cellStyle name="_Currency_Jazztel model 15-exhibits-Friso2" xfId="551" xr:uid="{00000000-0005-0000-0000-000026020000}"/>
    <cellStyle name="_Currency_Jazztel model 15-exhibits-Friso2 2" xfId="552" xr:uid="{00000000-0005-0000-0000-000027020000}"/>
    <cellStyle name="_Currency_Jazztel model 15-exhibits-Friso2_12 Lila LBO Model 05022003" xfId="553" xr:uid="{00000000-0005-0000-0000-000028020000}"/>
    <cellStyle name="_Currency_Jazztel model 15-exhibits-Friso2_12 Lila LBO Model 05022003 2" xfId="554" xr:uid="{00000000-0005-0000-0000-000029020000}"/>
    <cellStyle name="_Currency_Jazztel model 15-exhibits-Friso2_12 Lila LBO Model 05022003 3" xfId="555" xr:uid="{00000000-0005-0000-0000-00002A020000}"/>
    <cellStyle name="_Currency_Jazztel model 15-exhibits-Friso2_Jazztel model 16DP3-Exhibits" xfId="556" xr:uid="{00000000-0005-0000-0000-00002B020000}"/>
    <cellStyle name="_Currency_Jazztel model 15-exhibits-Friso2_Jazztel model 16DP3-Exhibits 2" xfId="557" xr:uid="{00000000-0005-0000-0000-00002C020000}"/>
    <cellStyle name="_Currency_Jazztel model 15-exhibits-Friso2_Jazztel model 16DP3-Exhibits_12 Lila LBO Model 05022003" xfId="558" xr:uid="{00000000-0005-0000-0000-00002D020000}"/>
    <cellStyle name="_Currency_Jazztel model 15-exhibits-Friso2_Jazztel model 16DP3-Exhibits_12 Lila LBO Model 05022003 2" xfId="559" xr:uid="{00000000-0005-0000-0000-00002E020000}"/>
    <cellStyle name="_Currency_Jazztel model 15-exhibits-Friso2_Jazztel model 16DP3-Exhibits_Mobile CSC - CMT" xfId="560" xr:uid="{00000000-0005-0000-0000-00002F020000}"/>
    <cellStyle name="_Currency_Jazztel model 15-exhibits-Friso2_Jazztel model 16DP3-Exhibits_Mobile CSC - CMT 2" xfId="561" xr:uid="{00000000-0005-0000-0000-000030020000}"/>
    <cellStyle name="_Currency_Jazztel model 15-exhibits-Friso2_Jazztel model 16DP3-Exhibits_T_MOBIL2" xfId="562" xr:uid="{00000000-0005-0000-0000-000031020000}"/>
    <cellStyle name="_Currency_Jazztel model 15-exhibits-Friso2_Jazztel model 18DP-exhibits" xfId="563" xr:uid="{00000000-0005-0000-0000-000032020000}"/>
    <cellStyle name="_Currency_Jazztel model 15-exhibits-Friso2_Jazztel model 18DP-exhibits 2" xfId="564" xr:uid="{00000000-0005-0000-0000-000033020000}"/>
    <cellStyle name="_Currency_Jazztel model 15-exhibits-Friso2_Merger model_10 Aug Credit" xfId="565" xr:uid="{00000000-0005-0000-0000-000034020000}"/>
    <cellStyle name="_Currency_Jazztel model 15-exhibits-Friso2_Merger model_10 Aug Credit 2" xfId="566" xr:uid="{00000000-0005-0000-0000-000035020000}"/>
    <cellStyle name="_Currency_Jazztel model 21DPVAT-ExhibitsFunding portugal seperate" xfId="567" xr:uid="{00000000-0005-0000-0000-000036020000}"/>
    <cellStyle name="_Currency_Jazztel model 21DPVAT-ExhibitsFunding portugal seperate 2" xfId="568" xr:uid="{00000000-0005-0000-0000-000037020000}"/>
    <cellStyle name="_Currency_JC Decaux Model 9 Oct 01" xfId="569" xr:uid="{00000000-0005-0000-0000-000038020000}"/>
    <cellStyle name="_Currency_JC Decaux Model 9 Oct 01 2" xfId="570" xr:uid="{00000000-0005-0000-0000-000039020000}"/>
    <cellStyle name="_Currency_JV accounting" xfId="571" xr:uid="{00000000-0005-0000-0000-00003A020000}"/>
    <cellStyle name="_Currency_JV accounting_05 CSC_Picabia_02042002" xfId="572" xr:uid="{00000000-0005-0000-0000-00003B020000}"/>
    <cellStyle name="_Currency_Key Industrial Buyers" xfId="573" xr:uid="{00000000-0005-0000-0000-00003C020000}"/>
    <cellStyle name="_Currency_KeyFinancials_Charts" xfId="574" xr:uid="{00000000-0005-0000-0000-00003D020000}"/>
    <cellStyle name="_Currency_KeyFinancials_Charts 2" xfId="575" xr:uid="{00000000-0005-0000-0000-00003E020000}"/>
    <cellStyle name="_Currency_LBO (Post IM)" xfId="576" xr:uid="{00000000-0005-0000-0000-00003F020000}"/>
    <cellStyle name="_Currency_LBO (Post IM) 2" xfId="577" xr:uid="{00000000-0005-0000-0000-000040020000}"/>
    <cellStyle name="_Currency_LBO 31.0" xfId="578" xr:uid="{00000000-0005-0000-0000-000041020000}"/>
    <cellStyle name="_Currency_LBO 31.1" xfId="579" xr:uid="{00000000-0005-0000-0000-000042020000}"/>
    <cellStyle name="_Currency_LBO DAP 6 Dec 2001 PIA - 3" xfId="580" xr:uid="{00000000-0005-0000-0000-000043020000}"/>
    <cellStyle name="_Currency_LBO Model (from debt guys)" xfId="581" xr:uid="{00000000-0005-0000-0000-000044020000}"/>
    <cellStyle name="_Currency_LBO Model v16" xfId="582" xr:uid="{00000000-0005-0000-0000-000045020000}"/>
    <cellStyle name="_Currency_LBO Model v16 2" xfId="583" xr:uid="{00000000-0005-0000-0000-000046020000}"/>
    <cellStyle name="_Currency_LBO Model v16_outputs" xfId="584" xr:uid="{00000000-0005-0000-0000-000047020000}"/>
    <cellStyle name="_Currency_LBO Model v16_outputs 2" xfId="585" xr:uid="{00000000-0005-0000-0000-000048020000}"/>
    <cellStyle name="_Currency_LBO Model Zannier - 04-09-01" xfId="586" xr:uid="{00000000-0005-0000-0000-000049020000}"/>
    <cellStyle name="_Currency_LBO Model Zannier - 04-09-01 2" xfId="587" xr:uid="{00000000-0005-0000-0000-00004A020000}"/>
    <cellStyle name="_Currency_LBO Output_30_07_2000" xfId="588" xr:uid="{00000000-0005-0000-0000-00004B020000}"/>
    <cellStyle name="_Currency_LBO Output_30_07_2000_LBO DAP 6 Dec 2001 PIA - 3" xfId="589" xr:uid="{00000000-0005-0000-0000-00004C020000}"/>
    <cellStyle name="_Currency_LBO Output_30_07_2000_Merger model_10 Aug Credit" xfId="590" xr:uid="{00000000-0005-0000-0000-00004D020000}"/>
    <cellStyle name="_Currency_LBO Output_30_07_2000_Output Page" xfId="591" xr:uid="{00000000-0005-0000-0000-00004E020000}"/>
    <cellStyle name="_Currency_LBO Output_31_07_2000" xfId="592" xr:uid="{00000000-0005-0000-0000-00004F020000}"/>
    <cellStyle name="_Currency_LBO Output_GoodMorning" xfId="593" xr:uid="{00000000-0005-0000-0000-000050020000}"/>
    <cellStyle name="_Currency_LBO_Model_52" xfId="594" xr:uid="{00000000-0005-0000-0000-000051020000}"/>
    <cellStyle name="_Currency_LBO_Model_52 2" xfId="595" xr:uid="{00000000-0005-0000-0000-000052020000}"/>
    <cellStyle name="_Currency_lbo_short_form" xfId="596" xr:uid="{00000000-0005-0000-0000-000053020000}"/>
    <cellStyle name="_Currency_lbo_short_form 2" xfId="597" xr:uid="{00000000-0005-0000-0000-000054020000}"/>
    <cellStyle name="_Currency_Lonza_Clariant_gstyle v2.1" xfId="598" xr:uid="{00000000-0005-0000-0000-000055020000}"/>
    <cellStyle name="_Currency_Lonza_Clariant_gstyle v2.1 2" xfId="599" xr:uid="{00000000-0005-0000-0000-000056020000}"/>
    <cellStyle name="_Currency_LPD_Analysis" xfId="600" xr:uid="{00000000-0005-0000-0000-000057020000}"/>
    <cellStyle name="_Currency_LPD_Analysis 2" xfId="601" xr:uid="{00000000-0005-0000-0000-000058020000}"/>
    <cellStyle name="_Currency_March 24- BIG .." xfId="602" xr:uid="{00000000-0005-0000-0000-000059020000}"/>
    <cellStyle name="_Currency_March 24- BIG .. 2" xfId="603" xr:uid="{00000000-0005-0000-0000-00005A020000}"/>
    <cellStyle name="_Currency_Martinshorn Financials 20001022" xfId="604" xr:uid="{00000000-0005-0000-0000-00005B020000}"/>
    <cellStyle name="_Currency_Martinshorn Financials 20001022 2" xfId="605" xr:uid="{00000000-0005-0000-0000-00005C020000}"/>
    <cellStyle name="_Currency_Master David Tomas" xfId="606" xr:uid="{00000000-0005-0000-0000-00005D020000}"/>
    <cellStyle name="_Currency_Master David Tomas 2" xfId="607" xr:uid="{00000000-0005-0000-0000-00005E020000}"/>
    <cellStyle name="_Currency_Merger Model 2000 11 05" xfId="608" xr:uid="{00000000-0005-0000-0000-00005F020000}"/>
    <cellStyle name="_Currency_Merger Model 2000 11 05 2" xfId="609" xr:uid="{00000000-0005-0000-0000-000060020000}"/>
    <cellStyle name="_Currency_Merger Model v9" xfId="610" xr:uid="{00000000-0005-0000-0000-000061020000}"/>
    <cellStyle name="_Currency_Merger Model v9 2" xfId="611" xr:uid="{00000000-0005-0000-0000-000062020000}"/>
    <cellStyle name="_Currency_Merger model_19 Oct incl. LBO" xfId="612" xr:uid="{00000000-0005-0000-0000-000063020000}"/>
    <cellStyle name="_Currency_Merger model_19 Oct incl. LBO 2" xfId="613" xr:uid="{00000000-0005-0000-0000-000064020000}"/>
    <cellStyle name="_Currency_Merger Plans2" xfId="614" xr:uid="{00000000-0005-0000-0000-000065020000}"/>
    <cellStyle name="_Currency_Merger Plans2 2" xfId="615" xr:uid="{00000000-0005-0000-0000-000066020000}"/>
    <cellStyle name="_Currency_merger_plans_modified_9_3_1999" xfId="616" xr:uid="{00000000-0005-0000-0000-000067020000}"/>
    <cellStyle name="_Currency_merger_plans_modified_9_3_1999 2" xfId="617" xr:uid="{00000000-0005-0000-0000-000068020000}"/>
    <cellStyle name="_Currency_merger_plans_modified_9_3_1999_Merger model_10 Aug Credit" xfId="618" xr:uid="{00000000-0005-0000-0000-000069020000}"/>
    <cellStyle name="_Currency_merger_plans_modified_9_3_1999_Merger model_10 Aug Credit 2" xfId="619" xr:uid="{00000000-0005-0000-0000-00006A020000}"/>
    <cellStyle name="_Currency_Mobile CSC - CMT" xfId="620" xr:uid="{00000000-0005-0000-0000-00006B020000}"/>
    <cellStyle name="_Currency_Model" xfId="621" xr:uid="{00000000-0005-0000-0000-00006C020000}"/>
    <cellStyle name="_Currency_Model 01" xfId="622" xr:uid="{00000000-0005-0000-0000-00006D020000}"/>
    <cellStyle name="_Currency_Model 01 2" xfId="623" xr:uid="{00000000-0005-0000-0000-00006E020000}"/>
    <cellStyle name="_Currency_Model 2" xfId="624" xr:uid="{00000000-0005-0000-0000-00006F020000}"/>
    <cellStyle name="_Currency_Model CLC-17 07-soir" xfId="625" xr:uid="{00000000-0005-0000-0000-000070020000}"/>
    <cellStyle name="_Currency_Model CLC-17 07-soir 2" xfId="626" xr:uid="{00000000-0005-0000-0000-000071020000}"/>
    <cellStyle name="_Currency_Model GS FINAL MODEL with new exchange ratev05" xfId="627" xr:uid="{00000000-0005-0000-0000-000072020000}"/>
    <cellStyle name="_Currency_Model GS FINAL MODEL with new exchange ratev05 2" xfId="628" xr:uid="{00000000-0005-0000-0000-000073020000}"/>
    <cellStyle name="_Currency_Model Vague 07 conso - Dannaud" xfId="629" xr:uid="{00000000-0005-0000-0000-000074020000}"/>
    <cellStyle name="_Currency_Model Vague 07 conso - Dannaud 2" xfId="630" xr:uid="{00000000-0005-0000-0000-000075020000}"/>
    <cellStyle name="_Currency_MTU Financials" xfId="631" xr:uid="{00000000-0005-0000-0000-000076020000}"/>
    <cellStyle name="_Currency_MTU Financials 2" xfId="632" xr:uid="{00000000-0005-0000-0000-000077020000}"/>
    <cellStyle name="_Currency_Multi-Chart Template1" xfId="633" xr:uid="{00000000-0005-0000-0000-000078020000}"/>
    <cellStyle name="_Currency_Multi-Chart Template1 2" xfId="634" xr:uid="{00000000-0005-0000-0000-000079020000}"/>
    <cellStyle name="_Currency_New Preliminary Clearstream Model" xfId="635" xr:uid="{00000000-0005-0000-0000-00007A020000}"/>
    <cellStyle name="_Currency_New Preliminary Clearstream Model 2" xfId="636" xr:uid="{00000000-0005-0000-0000-00007B020000}"/>
    <cellStyle name="_Currency_old Preliminary DCF 2" xfId="637" xr:uid="{00000000-0005-0000-0000-00007C020000}"/>
    <cellStyle name="_Currency_old Preliminary DCF 2 2" xfId="638" xr:uid="{00000000-0005-0000-0000-00007D020000}"/>
    <cellStyle name="_Currency_Operating Model" xfId="639" xr:uid="{00000000-0005-0000-0000-00007E020000}"/>
    <cellStyle name="_Currency_Operating Model 2" xfId="640" xr:uid="{00000000-0005-0000-0000-00007F020000}"/>
    <cellStyle name="_Currency_Options_Converts" xfId="641" xr:uid="{00000000-0005-0000-0000-000080020000}"/>
    <cellStyle name="_Currency_Options_Converts 2" xfId="642" xr:uid="{00000000-0005-0000-0000-000081020000}"/>
    <cellStyle name="_Currency_Otis Model Cover Sheets 5-15-02" xfId="643" xr:uid="{00000000-0005-0000-0000-000082020000}"/>
    <cellStyle name="_Currency_Otis Model Cover Sheets 5-15-02 2" xfId="644" xr:uid="{00000000-0005-0000-0000-000083020000}"/>
    <cellStyle name="_Currency_outputs" xfId="645" xr:uid="{00000000-0005-0000-0000-000084020000}"/>
    <cellStyle name="_Currency_outputs 2" xfId="646" xr:uid="{00000000-0005-0000-0000-000085020000}"/>
    <cellStyle name="_Currency_percentages 12" xfId="647" xr:uid="{00000000-0005-0000-0000-000086020000}"/>
    <cellStyle name="_Currency_percentages 12 2" xfId="648" xr:uid="{00000000-0005-0000-0000-000087020000}"/>
    <cellStyle name="_Currency_Phosphor Brokers" xfId="649" xr:uid="{00000000-0005-0000-0000-000088020000}"/>
    <cellStyle name="_Currency_Phosphor Brokers 2" xfId="650" xr:uid="{00000000-0005-0000-0000-000089020000}"/>
    <cellStyle name="_Currency_Piano Unione Laboratori" xfId="651" xr:uid="{00000000-0005-0000-0000-00008A020000}"/>
    <cellStyle name="_Currency_Piano Unione Laboratori 2" xfId="652" xr:uid="{00000000-0005-0000-0000-00008B020000}"/>
    <cellStyle name="_Currency_Portfolio " xfId="653" xr:uid="{00000000-0005-0000-0000-00008C020000}"/>
    <cellStyle name="_Currency_Portfolio  2" xfId="654" xr:uid="{00000000-0005-0000-0000-00008D020000}"/>
    <cellStyle name="_Currency_Pro Forma and Contribution" xfId="655" xr:uid="{00000000-0005-0000-0000-00008E020000}"/>
    <cellStyle name="_Currency_Pro Forma and Contribution 2" xfId="656" xr:uid="{00000000-0005-0000-0000-00008F020000}"/>
    <cellStyle name="_Currency_Pro Forma and Contribution NEW" xfId="657" xr:uid="{00000000-0005-0000-0000-000090020000}"/>
    <cellStyle name="_Currency_Pro Forma and Contribution NEW 2" xfId="658" xr:uid="{00000000-0005-0000-0000-000091020000}"/>
    <cellStyle name="_Currency_Pro_ Forma_Ownership" xfId="659" xr:uid="{00000000-0005-0000-0000-000092020000}"/>
    <cellStyle name="_Currency_Pro_ Forma_Ownership 2" xfId="660" xr:uid="{00000000-0005-0000-0000-000093020000}"/>
    <cellStyle name="_Currency_Pro_ Forma_Ownership_Merger model_10 Aug Credit" xfId="661" xr:uid="{00000000-0005-0000-0000-000094020000}"/>
    <cellStyle name="_Currency_Pro_ Forma_Ownership_Merger model_10 Aug Credit 2" xfId="662" xr:uid="{00000000-0005-0000-0000-000095020000}"/>
    <cellStyle name="_Currency_ProjectExplodeHighTechCSCReportingTool v1.6- Boudewijn Wellink" xfId="663" xr:uid="{00000000-0005-0000-0000-000096020000}"/>
    <cellStyle name="_Currency_ProjectExplodeHighTechCSCReportingTool v1.6- Boudewijn Wellink 2" xfId="664" xr:uid="{00000000-0005-0000-0000-000097020000}"/>
    <cellStyle name="_Currency_Projections Difference" xfId="665" xr:uid="{00000000-0005-0000-0000-000098020000}"/>
    <cellStyle name="_Currency_Projections Difference 2" xfId="666" xr:uid="{00000000-0005-0000-0000-000099020000}"/>
    <cellStyle name="_Currency_PTT - Master October 27 20001" xfId="667" xr:uid="{00000000-0005-0000-0000-00009A020000}"/>
    <cellStyle name="_Currency_PTT - Master October 27 20001 2" xfId="668" xr:uid="{00000000-0005-0000-0000-00009B020000}"/>
    <cellStyle name="_Currency_PTT - Master October 27 20001_Merger model_10 Aug Credit" xfId="669" xr:uid="{00000000-0005-0000-0000-00009C020000}"/>
    <cellStyle name="_Currency_PTT - Master October 27 20001_Merger model_10 Aug Credit 2" xfId="670" xr:uid="{00000000-0005-0000-0000-00009D020000}"/>
    <cellStyle name="_Currency_PTT and Mobile" xfId="671" xr:uid="{00000000-0005-0000-0000-00009E020000}"/>
    <cellStyle name="_Currency_PTT and Mobile 2" xfId="672" xr:uid="{00000000-0005-0000-0000-00009F020000}"/>
    <cellStyle name="_Currency_ptt and mobile capitalization for JGP" xfId="673" xr:uid="{00000000-0005-0000-0000-0000A0020000}"/>
    <cellStyle name="_Currency_ptt and mobile capitalization for JGP 2" xfId="674" xr:uid="{00000000-0005-0000-0000-0000A1020000}"/>
    <cellStyle name="_Currency_Publishing+directory CSC_02" xfId="675" xr:uid="{00000000-0005-0000-0000-0000A2020000}"/>
    <cellStyle name="_Currency_Publishing+directory CSC_02 2" xfId="676" xr:uid="{00000000-0005-0000-0000-0000A3020000}"/>
    <cellStyle name="_Currency_Rebased Data" xfId="677" xr:uid="{00000000-0005-0000-0000-0000A4020000}"/>
    <cellStyle name="_Currency_Rebased Data 2" xfId="678" xr:uid="{00000000-0005-0000-0000-0000A5020000}"/>
    <cellStyle name="_Currency_Relative Contribution Analysis 04" xfId="679" xr:uid="{00000000-0005-0000-0000-0000A6020000}"/>
    <cellStyle name="_Currency_Relative Contribution Analysis 04 2" xfId="680" xr:uid="{00000000-0005-0000-0000-0000A7020000}"/>
    <cellStyle name="_Currency_Restructuring Plan" xfId="681" xr:uid="{00000000-0005-0000-0000-0000A8020000}"/>
    <cellStyle name="_Currency_Restructuring Plan 2" xfId="682" xr:uid="{00000000-0005-0000-0000-0000A9020000}"/>
    <cellStyle name="_Currency_Retail Equipment Division - Forecast Assumptions" xfId="683" xr:uid="{00000000-0005-0000-0000-0000AA020000}"/>
    <cellStyle name="_Currency_Retail Equipment Division - Forecast Assumptions 2" xfId="684" xr:uid="{00000000-0005-0000-0000-0000AB020000}"/>
    <cellStyle name="_Currency_Returns jg 4 10 2000" xfId="685" xr:uid="{00000000-0005-0000-0000-0000AC020000}"/>
    <cellStyle name="_Currency_Returns jg 4 10 2000 2" xfId="686" xr:uid="{00000000-0005-0000-0000-0000AD020000}"/>
    <cellStyle name="_Currency_Revised BaseCasescenarioV5" xfId="687" xr:uid="{00000000-0005-0000-0000-0000AE020000}"/>
    <cellStyle name="_Currency_Revised BaseCasescenarioV5 2" xfId="688" xr:uid="{00000000-0005-0000-0000-0000AF020000}"/>
    <cellStyle name="_Currency_RG Integrated1" xfId="689" xr:uid="{00000000-0005-0000-0000-0000B0020000}"/>
    <cellStyle name="_Currency_RG Integrated1 2" xfId="690" xr:uid="{00000000-0005-0000-0000-0000B1020000}"/>
    <cellStyle name="_Currency_Rhodia SoP AVP 19 Mar 2002" xfId="691" xr:uid="{00000000-0005-0000-0000-0000B2020000}"/>
    <cellStyle name="_Currency_Rhodia SoP AVP 19 Mar 2002 2" xfId="692" xr:uid="{00000000-0005-0000-0000-0000B3020000}"/>
    <cellStyle name="_Currency_Royal Kansas  DCF2" xfId="693" xr:uid="{00000000-0005-0000-0000-0000B4020000}"/>
    <cellStyle name="_Currency_Royal Kansas  DCF2 2" xfId="694" xr:uid="{00000000-0005-0000-0000-0000B5020000}"/>
    <cellStyle name="_Currency_Samsara Model_250501_v2" xfId="695" xr:uid="{00000000-0005-0000-0000-0000B6020000}"/>
    <cellStyle name="_Currency_Samsara Model_250501_v2 2" xfId="696" xr:uid="{00000000-0005-0000-0000-0000B7020000}"/>
    <cellStyle name="_Currency_SBA_Advanced Ceramics" xfId="697" xr:uid="{00000000-0005-0000-0000-0000B8020000}"/>
    <cellStyle name="_Currency_SBA_Advanced Ceramics 2" xfId="698" xr:uid="{00000000-0005-0000-0000-0000B9020000}"/>
    <cellStyle name="_Currency_SBA_Specialty Chemicals" xfId="699" xr:uid="{00000000-0005-0000-0000-0000BA020000}"/>
    <cellStyle name="_Currency_SBA_Specialty Chemicals 2" xfId="700" xr:uid="{00000000-0005-0000-0000-0000BB020000}"/>
    <cellStyle name="_Currency_scenarios" xfId="701" xr:uid="{00000000-0005-0000-0000-0000BC020000}"/>
    <cellStyle name="_Currency_scenarios 2" xfId="702" xr:uid="{00000000-0005-0000-0000-0000BD020000}"/>
    <cellStyle name="_Currency_Seminis - Analysis at Various Prices" xfId="703" xr:uid="{00000000-0005-0000-0000-0000BE020000}"/>
    <cellStyle name="_Currency_Seminis - Analysis at Various Prices 2" xfId="704" xr:uid="{00000000-0005-0000-0000-0000BF020000}"/>
    <cellStyle name="_Currency_Seppo_SOP_19_Mar" xfId="705" xr:uid="{00000000-0005-0000-0000-0000C0020000}"/>
    <cellStyle name="_Currency_Seppo_SOP_19_Mar 2" xfId="706" xr:uid="{00000000-0005-0000-0000-0000C1020000}"/>
    <cellStyle name="_Currency_Seppo_SOP_19_Mar1" xfId="707" xr:uid="{00000000-0005-0000-0000-0000C2020000}"/>
    <cellStyle name="_Currency_Seppo_SOP_19_Mar1 2" xfId="708" xr:uid="{00000000-0005-0000-0000-0000C3020000}"/>
    <cellStyle name="_Currency_shareholders new" xfId="709" xr:uid="{00000000-0005-0000-0000-0000C4020000}"/>
    <cellStyle name="_Currency_shareholders new 2" xfId="710" xr:uid="{00000000-0005-0000-0000-0000C5020000}"/>
    <cellStyle name="_Currency_Sheet1" xfId="711" xr:uid="{00000000-0005-0000-0000-0000C6020000}"/>
    <cellStyle name="_Currency_Sheet1 2" xfId="712" xr:uid="{00000000-0005-0000-0000-0000C7020000}"/>
    <cellStyle name="_Currency_Sketch5 - Montana Impact" xfId="713" xr:uid="{00000000-0005-0000-0000-0000C8020000}"/>
    <cellStyle name="_Currency_Sketch5 - Montana Impact 2" xfId="714" xr:uid="{00000000-0005-0000-0000-0000C9020000}"/>
    <cellStyle name="_Currency_Sonera_SOP_21_Mar" xfId="715" xr:uid="{00000000-0005-0000-0000-0000CA020000}"/>
    <cellStyle name="_Currency_Sonera_SOP_21_Mar 2" xfId="716" xr:uid="{00000000-0005-0000-0000-0000CB020000}"/>
    <cellStyle name="_Currency_Standard Financial Summary" xfId="717" xr:uid="{00000000-0005-0000-0000-0000CC020000}"/>
    <cellStyle name="_Currency_Standard Financial Summary 2" xfId="718" xr:uid="{00000000-0005-0000-0000-0000CD020000}"/>
    <cellStyle name="_Currency_Status Quo" xfId="719" xr:uid="{00000000-0005-0000-0000-0000CE020000}"/>
    <cellStyle name="_Currency_Status Quo 2" xfId="720" xr:uid="{00000000-0005-0000-0000-0000CF020000}"/>
    <cellStyle name="_Currency_summary danway dcf valuation1" xfId="721" xr:uid="{00000000-0005-0000-0000-0000D0020000}"/>
    <cellStyle name="_Currency_summary danway dcf valuation1 2" xfId="722" xr:uid="{00000000-0005-0000-0000-0000D1020000}"/>
    <cellStyle name="_Currency_summary danway dcf valuation1_Merger model_10 Aug Credit" xfId="723" xr:uid="{00000000-0005-0000-0000-0000D2020000}"/>
    <cellStyle name="_Currency_summary danway dcf valuation1_Merger model_10 Aug Credit 2" xfId="724" xr:uid="{00000000-0005-0000-0000-0000D3020000}"/>
    <cellStyle name="_Currency_Summary of Financial Effects" xfId="725" xr:uid="{00000000-0005-0000-0000-0000D4020000}"/>
    <cellStyle name="_Currency_Summary of Financial Effects 2" xfId="726" xr:uid="{00000000-0005-0000-0000-0000D5020000}"/>
    <cellStyle name="_Currency_summary of potential M&amp;A Partners for Bright" xfId="727" xr:uid="{00000000-0005-0000-0000-0000D6020000}"/>
    <cellStyle name="_Currency_summary of potential M&amp;A Partners for Bright 2" xfId="728" xr:uid="{00000000-0005-0000-0000-0000D7020000}"/>
    <cellStyle name="_Currency_Synergy analysis 1" xfId="729" xr:uid="{00000000-0005-0000-0000-0000D8020000}"/>
    <cellStyle name="_Currency_Synergy analysis 1 2" xfId="730" xr:uid="{00000000-0005-0000-0000-0000D9020000}"/>
    <cellStyle name="_Currency_Synergy analysis 1_Merger model_10 Aug Credit" xfId="731" xr:uid="{00000000-0005-0000-0000-0000DA020000}"/>
    <cellStyle name="_Currency_Synergy analysis 1_Merger model_10 Aug Credit 2" xfId="732" xr:uid="{00000000-0005-0000-0000-0000DB020000}"/>
    <cellStyle name="_Currency_temp" xfId="733" xr:uid="{00000000-0005-0000-0000-0000DC020000}"/>
    <cellStyle name="_Currency_unbundling" xfId="734" xr:uid="{00000000-0005-0000-0000-0000DD020000}"/>
    <cellStyle name="_Currency_unbundling 2" xfId="735" xr:uid="{00000000-0005-0000-0000-0000DE020000}"/>
    <cellStyle name="_Currency_unbundling_lighting_2" xfId="736" xr:uid="{00000000-0005-0000-0000-0000DF020000}"/>
    <cellStyle name="_Currency_unbundling_lighting_2 2" xfId="737" xr:uid="{00000000-0005-0000-0000-0000E0020000}"/>
    <cellStyle name="_Currency_Update" xfId="738" xr:uid="{00000000-0005-0000-0000-0000E1020000}"/>
    <cellStyle name="_Currency_Update 2" xfId="739" xr:uid="{00000000-0005-0000-0000-0000E2020000}"/>
    <cellStyle name="_Currency_Updated Forecast Comparison" xfId="740" xr:uid="{00000000-0005-0000-0000-0000E3020000}"/>
    <cellStyle name="_Currency_Updated Forecast Comparison 2" xfId="741" xr:uid="{00000000-0005-0000-0000-0000E4020000}"/>
    <cellStyle name="_Currency_Vague LBO Model - 19 July 2001" xfId="742" xr:uid="{00000000-0005-0000-0000-0000E5020000}"/>
    <cellStyle name="_Currency_Vague LBO Model - 19 July 2001 2" xfId="743" xr:uid="{00000000-0005-0000-0000-0000E6020000}"/>
    <cellStyle name="_Currency_valuation master for disposals new 4" xfId="744" xr:uid="{00000000-0005-0000-0000-0000E7020000}"/>
    <cellStyle name="_Currency_valuation master for disposals new 4 2" xfId="745" xr:uid="{00000000-0005-0000-0000-0000E8020000}"/>
    <cellStyle name="_Currency_valuation model" xfId="746" xr:uid="{00000000-0005-0000-0000-0000E9020000}"/>
    <cellStyle name="_Currency_valuation model 2" xfId="747" xr:uid="{00000000-0005-0000-0000-0000EA020000}"/>
    <cellStyle name="_Currency_valuation model_Merger model_10 Aug Credit" xfId="748" xr:uid="{00000000-0005-0000-0000-0000EB020000}"/>
    <cellStyle name="_Currency_valuation model_Merger model_10 Aug Credit 2" xfId="749" xr:uid="{00000000-0005-0000-0000-0000EC020000}"/>
    <cellStyle name="_Currency_Valuation Update1" xfId="750" xr:uid="{00000000-0005-0000-0000-0000ED020000}"/>
    <cellStyle name="_Currency_valuation#5" xfId="751" xr:uid="{00000000-0005-0000-0000-0000EE020000}"/>
    <cellStyle name="_Currency_valuation#5 2" xfId="752" xr:uid="{00000000-0005-0000-0000-0000EF020000}"/>
    <cellStyle name="_Currency_valuation#5_Merger model_10 Aug Credit" xfId="753" xr:uid="{00000000-0005-0000-0000-0000F0020000}"/>
    <cellStyle name="_Currency_valuation#5_Merger model_10 Aug Credit 2" xfId="754" xr:uid="{00000000-0005-0000-0000-0000F1020000}"/>
    <cellStyle name="_Currency_Valuation_Summary1" xfId="755" xr:uid="{00000000-0005-0000-0000-0000F2020000}"/>
    <cellStyle name="_Currency_Valuation_Summary1 2" xfId="756" xr:uid="{00000000-0005-0000-0000-0000F3020000}"/>
    <cellStyle name="_Currency_Vendex DCF" xfId="757" xr:uid="{00000000-0005-0000-0000-0000F4020000}"/>
    <cellStyle name="_Currency_Vendex DCF 2" xfId="758" xr:uid="{00000000-0005-0000-0000-0000F5020000}"/>
    <cellStyle name="_Currency_Vendex LBO_High Case" xfId="759" xr:uid="{00000000-0005-0000-0000-0000F6020000}"/>
    <cellStyle name="_Currency_Vendex LBO_High Case 2" xfId="760" xr:uid="{00000000-0005-0000-0000-0000F7020000}"/>
    <cellStyle name="_Currency_Versatel1" xfId="761" xr:uid="{00000000-0005-0000-0000-0000F8020000}"/>
    <cellStyle name="_Currency_Versatel1 2" xfId="762" xr:uid="{00000000-0005-0000-0000-0000F9020000}"/>
    <cellStyle name="_Currency_WACC" xfId="763" xr:uid="{00000000-0005-0000-0000-0000FA020000}"/>
    <cellStyle name="_Currency_WACC 2" xfId="764" xr:uid="{00000000-0005-0000-0000-0000FB020000}"/>
    <cellStyle name="_Currency_WACC_05 CSC_Picabia_02042002" xfId="765" xr:uid="{00000000-0005-0000-0000-0000FC020000}"/>
    <cellStyle name="_Currency_WACC_05 CSC_Picabia_02042002 2" xfId="766" xr:uid="{00000000-0005-0000-0000-0000FD020000}"/>
    <cellStyle name="_CurrencySpace" xfId="767" xr:uid="{00000000-0005-0000-0000-0000FE020000}"/>
    <cellStyle name="_CurrencySpace_02 PICARD_BUSINESS PLAN 05042002" xfId="768" xr:uid="{00000000-0005-0000-0000-0000FF020000}"/>
    <cellStyle name="_CurrencySpace_02 Tessenderlo DCF  15-jan-03" xfId="769" xr:uid="{00000000-0005-0000-0000-000000030000}"/>
    <cellStyle name="_CurrencySpace_02 Tessenderlo DCF  15-jan-03 2" xfId="770" xr:uid="{00000000-0005-0000-0000-000001030000}"/>
    <cellStyle name="_CurrencySpace_03 Tessenderlo DCF  15-jan-03" xfId="771" xr:uid="{00000000-0005-0000-0000-000002030000}"/>
    <cellStyle name="_CurrencySpace_03 Tessenderlo DCF  15-jan-03 2" xfId="772" xr:uid="{00000000-0005-0000-0000-000003030000}"/>
    <cellStyle name="_CurrencySpace_07 CSC Selected Food" xfId="773" xr:uid="{00000000-0005-0000-0000-000004030000}"/>
    <cellStyle name="_CurrencySpace_07 CSC Selected Food 2" xfId="774" xr:uid="{00000000-0005-0000-0000-000005030000}"/>
    <cellStyle name="_CurrencySpace_10 Orior DCF td scenari" xfId="775" xr:uid="{00000000-0005-0000-0000-000006030000}"/>
    <cellStyle name="_CurrencySpace_10 Orior DCF td scenari 2" xfId="776" xr:uid="{00000000-0005-0000-0000-000007030000}"/>
    <cellStyle name="_CurrencySpace_18-LBO &amp; Integr Model Franconia" xfId="777" xr:uid="{00000000-0005-0000-0000-000008030000}"/>
    <cellStyle name="_CurrencySpace_2001 YTD Performance" xfId="778" xr:uid="{00000000-0005-0000-0000-000009030000}"/>
    <cellStyle name="_CurrencySpace_2001 YTD Performance 2" xfId="779" xr:uid="{00000000-0005-0000-0000-00000A030000}"/>
    <cellStyle name="_CurrencySpace_Accretion_Dilution_June21" xfId="780" xr:uid="{00000000-0005-0000-0000-00000B030000}"/>
    <cellStyle name="_CurrencySpace_Accretion_Dilution_June21 2" xfId="781" xr:uid="{00000000-0005-0000-0000-00000C030000}"/>
    <cellStyle name="_CurrencySpace_Analysis" xfId="782" xr:uid="{00000000-0005-0000-0000-00000D030000}"/>
    <cellStyle name="_CurrencySpace_Analysis 2" xfId="783" xr:uid="{00000000-0005-0000-0000-00000E030000}"/>
    <cellStyle name="_CurrencySpace_Analysis at Various Prices, Clariant" xfId="784" xr:uid="{00000000-0005-0000-0000-00000F030000}"/>
    <cellStyle name="_CurrencySpace_Analysis at Various Prices, Clariant 2" xfId="785" xr:uid="{00000000-0005-0000-0000-000010030000}"/>
    <cellStyle name="_CurrencySpace_Analysise" xfId="786" xr:uid="{00000000-0005-0000-0000-000011030000}"/>
    <cellStyle name="_CurrencySpace_Analysise 2" xfId="787" xr:uid="{00000000-0005-0000-0000-000012030000}"/>
    <cellStyle name="_CurrencySpace_AVP" xfId="788" xr:uid="{00000000-0005-0000-0000-000013030000}"/>
    <cellStyle name="_CurrencySpace_AVP 2" xfId="789" xr:uid="{00000000-0005-0000-0000-000014030000}"/>
    <cellStyle name="_CurrencySpace_avp template" xfId="790" xr:uid="{00000000-0005-0000-0000-000015030000}"/>
    <cellStyle name="_CurrencySpace_avp template 2" xfId="791" xr:uid="{00000000-0005-0000-0000-000016030000}"/>
    <cellStyle name="_CurrencySpace_AVP_Vendex LBO_High Case" xfId="792" xr:uid="{00000000-0005-0000-0000-000017030000}"/>
    <cellStyle name="_CurrencySpace_AVP_Vendex LBO_High Case 2" xfId="793" xr:uid="{00000000-0005-0000-0000-000018030000}"/>
    <cellStyle name="_CurrencySpace_BetaCalc#2" xfId="794" xr:uid="{00000000-0005-0000-0000-000019030000}"/>
    <cellStyle name="_CurrencySpace_BetaCalc#2 2" xfId="795" xr:uid="{00000000-0005-0000-0000-00001A030000}"/>
    <cellStyle name="_CurrencySpace_betas" xfId="796" xr:uid="{00000000-0005-0000-0000-00001B030000}"/>
    <cellStyle name="_CurrencySpace_betas 2" xfId="797" xr:uid="{00000000-0005-0000-0000-00001C030000}"/>
    <cellStyle name="_CurrencySpace_Book1" xfId="798" xr:uid="{00000000-0005-0000-0000-00001D030000}"/>
    <cellStyle name="_CurrencySpace_Book1 2" xfId="799" xr:uid="{00000000-0005-0000-0000-00001E030000}"/>
    <cellStyle name="_CurrencySpace_Book1_1" xfId="800" xr:uid="{00000000-0005-0000-0000-00001F030000}"/>
    <cellStyle name="_CurrencySpace_Book1_1_02 PICARD_BUSINESS PLAN 05042002" xfId="801" xr:uid="{00000000-0005-0000-0000-000020030000}"/>
    <cellStyle name="_CurrencySpace_Book1_1_02 PICARD_BUSINESS PLAN 05042002 2" xfId="802" xr:uid="{00000000-0005-0000-0000-000021030000}"/>
    <cellStyle name="_CurrencySpace_Book1_1_05 CSC_Picabia_02042002" xfId="803" xr:uid="{00000000-0005-0000-0000-000022030000}"/>
    <cellStyle name="_CurrencySpace_Book1_1_05 CSC_Picabia_02042002 2" xfId="804" xr:uid="{00000000-0005-0000-0000-000023030000}"/>
    <cellStyle name="_CurrencySpace_Book1_Vendex LBO_High Case" xfId="805" xr:uid="{00000000-0005-0000-0000-000024030000}"/>
    <cellStyle name="_CurrencySpace_Book1_Vendex LBO_High Case 2" xfId="806" xr:uid="{00000000-0005-0000-0000-000025030000}"/>
    <cellStyle name="_CurrencySpace_Book1_WACC" xfId="807" xr:uid="{00000000-0005-0000-0000-000026030000}"/>
    <cellStyle name="_CurrencySpace_Book1_WACC 2" xfId="808" xr:uid="{00000000-0005-0000-0000-000027030000}"/>
    <cellStyle name="_CurrencySpace_Book2" xfId="809" xr:uid="{00000000-0005-0000-0000-000028030000}"/>
    <cellStyle name="_CurrencySpace_Book2_output LBO" xfId="810" xr:uid="{00000000-0005-0000-0000-000029030000}"/>
    <cellStyle name="_CurrencySpace_Book9" xfId="811" xr:uid="{00000000-0005-0000-0000-00002A030000}"/>
    <cellStyle name="_CurrencySpace_Book9 2" xfId="812" xr:uid="{00000000-0005-0000-0000-00002B030000}"/>
    <cellStyle name="_CurrencySpace_Canda DCF_Broker Numbers_Sep1" xfId="813" xr:uid="{00000000-0005-0000-0000-00002C030000}"/>
    <cellStyle name="_CurrencySpace_Canda DCF_Broker Numbers_Sep1 2" xfId="814" xr:uid="{00000000-0005-0000-0000-00002D030000}"/>
    <cellStyle name="_CurrencySpace_Casto DCF_Brokers_June22" xfId="815" xr:uid="{00000000-0005-0000-0000-00002E030000}"/>
    <cellStyle name="_CurrencySpace_Casto DCF_Brokers_June22 2" xfId="816" xr:uid="{00000000-0005-0000-0000-00002F030000}"/>
    <cellStyle name="_CurrencySpace_Casto DCF_June22" xfId="817" xr:uid="{00000000-0005-0000-0000-000030030000}"/>
    <cellStyle name="_CurrencySpace_Casto DCF_June22 2" xfId="818" xr:uid="{00000000-0005-0000-0000-000031030000}"/>
    <cellStyle name="_CurrencySpace_Cleopatra Preliminary Valuation Summary" xfId="819" xr:uid="{00000000-0005-0000-0000-000032030000}"/>
    <cellStyle name="_CurrencySpace_Cleopatra Preliminary Valuation Summary 2" xfId="820" xr:uid="{00000000-0005-0000-0000-000033030000}"/>
    <cellStyle name="_CurrencySpace_Comdot - gStyle Excel Slides" xfId="821" xr:uid="{00000000-0005-0000-0000-000034030000}"/>
    <cellStyle name="_CurrencySpace_Comdot - gStyle Excel Slides 2" xfId="822" xr:uid="{00000000-0005-0000-0000-000035030000}"/>
    <cellStyle name="_CurrencySpace_Comdot LBO Short Form - v3" xfId="823" xr:uid="{00000000-0005-0000-0000-000036030000}"/>
    <cellStyle name="_CurrencySpace_Comdot LBO Short Form - v3 2" xfId="824" xr:uid="{00000000-0005-0000-0000-000037030000}"/>
    <cellStyle name="_CurrencySpace_Comps" xfId="825" xr:uid="{00000000-0005-0000-0000-000038030000}"/>
    <cellStyle name="_CurrencySpace_Comps 2" xfId="826" xr:uid="{00000000-0005-0000-0000-000039030000}"/>
    <cellStyle name="_CurrencySpace_contribution_analysis" xfId="827" xr:uid="{00000000-0005-0000-0000-00003A030000}"/>
    <cellStyle name="_CurrencySpace_contribution_analysis_JazzClear" xfId="828" xr:uid="{00000000-0005-0000-0000-00003B030000}"/>
    <cellStyle name="_CurrencySpace_CSC AVP Merger Plan" xfId="829" xr:uid="{00000000-0005-0000-0000-00003C030000}"/>
    <cellStyle name="_CurrencySpace_CSC AVP Merger Plan 2" xfId="830" xr:uid="{00000000-0005-0000-0000-00003D030000}"/>
    <cellStyle name="_CurrencySpace_CSC Blank" xfId="831" xr:uid="{00000000-0005-0000-0000-00003E030000}"/>
    <cellStyle name="_CurrencySpace_CSC_Picabia_29062001" xfId="832" xr:uid="{00000000-0005-0000-0000-00003F030000}"/>
    <cellStyle name="_CurrencySpace_CSC_Picabia_29062001 2" xfId="833" xr:uid="{00000000-0005-0000-0000-000040030000}"/>
    <cellStyle name="_CurrencySpace_Current Valuations" xfId="834" xr:uid="{00000000-0005-0000-0000-000041030000}"/>
    <cellStyle name="_CurrencySpace_Current Valuations 2" xfId="835" xr:uid="{00000000-0005-0000-0000-000042030000}"/>
    <cellStyle name="_CurrencySpace_dcf" xfId="836" xr:uid="{00000000-0005-0000-0000-000043030000}"/>
    <cellStyle name="_CurrencySpace_DCF - July 2, 2001" xfId="837" xr:uid="{00000000-0005-0000-0000-000044030000}"/>
    <cellStyle name="_CurrencySpace_DCF - July 2, 2001 2" xfId="838" xr:uid="{00000000-0005-0000-0000-000045030000}"/>
    <cellStyle name="_CurrencySpace_dcf - pres march 03 - version 1" xfId="839" xr:uid="{00000000-0005-0000-0000-000046030000}"/>
    <cellStyle name="_CurrencySpace_dcf - pres march 03 - version 1 2" xfId="840" xr:uid="{00000000-0005-0000-0000-000047030000}"/>
    <cellStyle name="_CurrencySpace_dcf 2" xfId="841" xr:uid="{00000000-0005-0000-0000-000048030000}"/>
    <cellStyle name="_CurrencySpace_dcf 3" xfId="842" xr:uid="{00000000-0005-0000-0000-000049030000}"/>
    <cellStyle name="_CurrencySpace_dcf 4" xfId="843" xr:uid="{00000000-0005-0000-0000-00004A030000}"/>
    <cellStyle name="_CurrencySpace_DCF_Canada_25June_ManagementTest_10Y" xfId="844" xr:uid="{00000000-0005-0000-0000-00004B030000}"/>
    <cellStyle name="_CurrencySpace_DCF_Canada_25June_ManagementTest_10Y 2" xfId="845" xr:uid="{00000000-0005-0000-0000-00004C030000}"/>
    <cellStyle name="_CurrencySpace_Deal Comp Luxury_May30" xfId="846" xr:uid="{00000000-0005-0000-0000-00004D030000}"/>
    <cellStyle name="_CurrencySpace_Deal Comp Luxury_May30 2" xfId="847" xr:uid="{00000000-0005-0000-0000-00004E030000}"/>
    <cellStyle name="_CurrencySpace_Debt model - base - flat margin 02" xfId="848" xr:uid="{00000000-0005-0000-0000-00004F030000}"/>
    <cellStyle name="_CurrencySpace_Debt model - base - flat margin 02 2" xfId="849" xr:uid="{00000000-0005-0000-0000-000050030000}"/>
    <cellStyle name="_CurrencySpace_Debt_Bloomberg" xfId="850" xr:uid="{00000000-0005-0000-0000-000051030000}"/>
    <cellStyle name="_CurrencySpace_Debt_Bloomberg 2" xfId="851" xr:uid="{00000000-0005-0000-0000-000052030000}"/>
    <cellStyle name="_CurrencySpace_Divisional Statistics" xfId="852" xr:uid="{00000000-0005-0000-0000-000053030000}"/>
    <cellStyle name="_CurrencySpace_Divisional Statistics 2" xfId="853" xr:uid="{00000000-0005-0000-0000-000054030000}"/>
    <cellStyle name="_CurrencySpace_Earnings growth track record" xfId="854" xr:uid="{00000000-0005-0000-0000-000055030000}"/>
    <cellStyle name="_CurrencySpace_Earnings growth track record 2" xfId="855" xr:uid="{00000000-0005-0000-0000-000056030000}"/>
    <cellStyle name="_CurrencySpace_equity stakes" xfId="856" xr:uid="{00000000-0005-0000-0000-000057030000}"/>
    <cellStyle name="_CurrencySpace_equity stakes 2" xfId="857" xr:uid="{00000000-0005-0000-0000-000058030000}"/>
    <cellStyle name="_CurrencySpace_FAG 10 years daily" xfId="858" xr:uid="{00000000-0005-0000-0000-000059030000}"/>
    <cellStyle name="_CurrencySpace_FAG 10 years daily 2" xfId="859" xr:uid="{00000000-0005-0000-0000-00005A030000}"/>
    <cellStyle name="_CurrencySpace_Financials" xfId="860" xr:uid="{00000000-0005-0000-0000-00005B030000}"/>
    <cellStyle name="_CurrencySpace_Financials 2" xfId="861" xr:uid="{00000000-0005-0000-0000-00005C030000}"/>
    <cellStyle name="_CurrencySpace_flo_merger_plans01_06_06" xfId="862" xr:uid="{00000000-0005-0000-0000-00005D030000}"/>
    <cellStyle name="_CurrencySpace_flo_merger_plans01_06_06 2" xfId="863" xr:uid="{00000000-0005-0000-0000-00005E030000}"/>
    <cellStyle name="_CurrencySpace_Gucci_model_13062001_v2" xfId="864" xr:uid="{00000000-0005-0000-0000-00005F030000}"/>
    <cellStyle name="_CurrencySpace_Gucci_model_13062001_v2 2" xfId="865" xr:uid="{00000000-0005-0000-0000-000060030000}"/>
    <cellStyle name="_CurrencySpace_implied market valuation for fixed business" xfId="866" xr:uid="{00000000-0005-0000-0000-000061030000}"/>
    <cellStyle name="_CurrencySpace_integrated_standalone" xfId="867" xr:uid="{00000000-0005-0000-0000-000062030000}"/>
    <cellStyle name="_CurrencySpace_integrated_standalone 2" xfId="868" xr:uid="{00000000-0005-0000-0000-000063030000}"/>
    <cellStyle name="_CurrencySpace_JC Decaux Model 9 Oct 01" xfId="869" xr:uid="{00000000-0005-0000-0000-000064030000}"/>
    <cellStyle name="_CurrencySpace_JC Decaux Model 9 Oct 01 2" xfId="870" xr:uid="{00000000-0005-0000-0000-000065030000}"/>
    <cellStyle name="_CurrencySpace_Key Industrial Buyers" xfId="871" xr:uid="{00000000-0005-0000-0000-000066030000}"/>
    <cellStyle name="_CurrencySpace_LBO (Post IM)" xfId="872" xr:uid="{00000000-0005-0000-0000-000067030000}"/>
    <cellStyle name="_CurrencySpace_LBO (Post IM) 2" xfId="873" xr:uid="{00000000-0005-0000-0000-000068030000}"/>
    <cellStyle name="_CurrencySpace_LBO Model v16" xfId="874" xr:uid="{00000000-0005-0000-0000-000069030000}"/>
    <cellStyle name="_CurrencySpace_LBO Model v16 2" xfId="875" xr:uid="{00000000-0005-0000-0000-00006A030000}"/>
    <cellStyle name="_CurrencySpace_LBO Model Zannier - 04-09-01" xfId="876" xr:uid="{00000000-0005-0000-0000-00006B030000}"/>
    <cellStyle name="_CurrencySpace_LBO Model Zannier - 04-09-01 2" xfId="877" xr:uid="{00000000-0005-0000-0000-00006C030000}"/>
    <cellStyle name="_CurrencySpace_lbo_short_form" xfId="878" xr:uid="{00000000-0005-0000-0000-00006D030000}"/>
    <cellStyle name="_CurrencySpace_lbo_short_form 2" xfId="879" xr:uid="{00000000-0005-0000-0000-00006E030000}"/>
    <cellStyle name="_CurrencySpace_March 24- BIG .." xfId="880" xr:uid="{00000000-0005-0000-0000-00006F030000}"/>
    <cellStyle name="_CurrencySpace_March 24- BIG .. 2" xfId="881" xr:uid="{00000000-0005-0000-0000-000070030000}"/>
    <cellStyle name="_CurrencySpace_Merger model_19 Oct incl. LBO" xfId="882" xr:uid="{00000000-0005-0000-0000-000071030000}"/>
    <cellStyle name="_CurrencySpace_Merger model_19 Oct incl. LBO 2" xfId="883" xr:uid="{00000000-0005-0000-0000-000072030000}"/>
    <cellStyle name="_CurrencySpace_merger_plans_modified_9_3_1999" xfId="884" xr:uid="{00000000-0005-0000-0000-000073030000}"/>
    <cellStyle name="_CurrencySpace_merger_plans_modified_9_3_1999 2" xfId="885" xr:uid="{00000000-0005-0000-0000-000074030000}"/>
    <cellStyle name="_CurrencySpace_Model 01" xfId="886" xr:uid="{00000000-0005-0000-0000-000075030000}"/>
    <cellStyle name="_CurrencySpace_Model 01 2" xfId="887" xr:uid="{00000000-0005-0000-0000-000076030000}"/>
    <cellStyle name="_CurrencySpace_Model Vague 07 conso - Dannaud" xfId="888" xr:uid="{00000000-0005-0000-0000-000077030000}"/>
    <cellStyle name="_CurrencySpace_Model Vague 07 conso - Dannaud 2" xfId="889" xr:uid="{00000000-0005-0000-0000-000078030000}"/>
    <cellStyle name="_CurrencySpace_New Preliminary Clearstream Model" xfId="890" xr:uid="{00000000-0005-0000-0000-000079030000}"/>
    <cellStyle name="_CurrencySpace_New Preliminary Clearstream Model 2" xfId="891" xr:uid="{00000000-0005-0000-0000-00007A030000}"/>
    <cellStyle name="_CurrencySpace_old Preliminary DCF 2" xfId="892" xr:uid="{00000000-0005-0000-0000-00007B030000}"/>
    <cellStyle name="_CurrencySpace_old Preliminary DCF 2 2" xfId="893" xr:uid="{00000000-0005-0000-0000-00007C030000}"/>
    <cellStyle name="_CurrencySpace_outputs" xfId="894" xr:uid="{00000000-0005-0000-0000-00007D030000}"/>
    <cellStyle name="_CurrencySpace_outputs 2" xfId="895" xr:uid="{00000000-0005-0000-0000-00007E030000}"/>
    <cellStyle name="_CurrencySpace_Portfolio " xfId="896" xr:uid="{00000000-0005-0000-0000-00007F030000}"/>
    <cellStyle name="_CurrencySpace_Portfolio  2" xfId="897" xr:uid="{00000000-0005-0000-0000-000080030000}"/>
    <cellStyle name="_CurrencySpace_Projections Difference" xfId="898" xr:uid="{00000000-0005-0000-0000-000081030000}"/>
    <cellStyle name="_CurrencySpace_Projections Difference 2" xfId="899" xr:uid="{00000000-0005-0000-0000-000082030000}"/>
    <cellStyle name="_CurrencySpace_Retail Equipment Division - Forecast Assumptions" xfId="900" xr:uid="{00000000-0005-0000-0000-000083030000}"/>
    <cellStyle name="_CurrencySpace_Retail Equipment Division - Forecast Assumptions 2" xfId="901" xr:uid="{00000000-0005-0000-0000-000084030000}"/>
    <cellStyle name="_CurrencySpace_Retail Equipment Division - LBO Valuation" xfId="902" xr:uid="{00000000-0005-0000-0000-000085030000}"/>
    <cellStyle name="_CurrencySpace_Retail Equipment Division - LBO Valuation 2" xfId="903" xr:uid="{00000000-0005-0000-0000-000086030000}"/>
    <cellStyle name="_CurrencySpace_RG Integrated1" xfId="904" xr:uid="{00000000-0005-0000-0000-000087030000}"/>
    <cellStyle name="_CurrencySpace_RG Integrated1 2" xfId="905" xr:uid="{00000000-0005-0000-0000-000088030000}"/>
    <cellStyle name="_CurrencySpace_Rhodia SoP AVP 19 Mar 2002" xfId="906" xr:uid="{00000000-0005-0000-0000-000089030000}"/>
    <cellStyle name="_CurrencySpace_Rhodia SoP AVP 19 Mar 2002 2" xfId="907" xr:uid="{00000000-0005-0000-0000-00008A030000}"/>
    <cellStyle name="_CurrencySpace_Samsara Model_250501_v2" xfId="908" xr:uid="{00000000-0005-0000-0000-00008B030000}"/>
    <cellStyle name="_CurrencySpace_Samsara Model_250501_v2 2" xfId="909" xr:uid="{00000000-0005-0000-0000-00008C030000}"/>
    <cellStyle name="_CurrencySpace_Sanitec Model v.2.7" xfId="910" xr:uid="{00000000-0005-0000-0000-00008D030000}"/>
    <cellStyle name="_CurrencySpace_Seminis - Analysis at Various Prices" xfId="911" xr:uid="{00000000-0005-0000-0000-00008E030000}"/>
    <cellStyle name="_CurrencySpace_Seminis - Analysis at Various Prices 2" xfId="912" xr:uid="{00000000-0005-0000-0000-00008F030000}"/>
    <cellStyle name="_CurrencySpace_Standard Financial Summary" xfId="913" xr:uid="{00000000-0005-0000-0000-000090030000}"/>
    <cellStyle name="_CurrencySpace_Standard Financial Summary 2" xfId="914" xr:uid="{00000000-0005-0000-0000-000091030000}"/>
    <cellStyle name="_CurrencySpace_Status Quo" xfId="915" xr:uid="{00000000-0005-0000-0000-000092030000}"/>
    <cellStyle name="_CurrencySpace_Status Quo 2" xfId="916" xr:uid="{00000000-0005-0000-0000-000093030000}"/>
    <cellStyle name="_CurrencySpace_Summary of Financial Effects" xfId="917" xr:uid="{00000000-0005-0000-0000-000094030000}"/>
    <cellStyle name="_CurrencySpace_unbundling" xfId="918" xr:uid="{00000000-0005-0000-0000-000095030000}"/>
    <cellStyle name="_CurrencySpace_unbundling 2" xfId="919" xr:uid="{00000000-0005-0000-0000-000096030000}"/>
    <cellStyle name="_CurrencySpace_unbundling_lighting_2" xfId="920" xr:uid="{00000000-0005-0000-0000-000097030000}"/>
    <cellStyle name="_CurrencySpace_unbundling_lighting_2 2" xfId="921" xr:uid="{00000000-0005-0000-0000-000098030000}"/>
    <cellStyle name="_CurrencySpace_Vague LBO Model - 19 July 2001" xfId="922" xr:uid="{00000000-0005-0000-0000-000099030000}"/>
    <cellStyle name="_CurrencySpace_Vague LBO Model - 19 July 2001 2" xfId="923" xr:uid="{00000000-0005-0000-0000-00009A030000}"/>
    <cellStyle name="_CurrencySpace_Valuation" xfId="924" xr:uid="{00000000-0005-0000-0000-00009B030000}"/>
    <cellStyle name="_CurrencySpace_Valuation 2" xfId="925" xr:uid="{00000000-0005-0000-0000-00009C030000}"/>
    <cellStyle name="_CurrencySpace_valuation#5" xfId="926" xr:uid="{00000000-0005-0000-0000-00009D030000}"/>
    <cellStyle name="_CurrencySpace_valuation#5 2" xfId="927" xr:uid="{00000000-0005-0000-0000-00009E030000}"/>
    <cellStyle name="_CurrencySpace_Valuation_Summary1" xfId="928" xr:uid="{00000000-0005-0000-0000-00009F030000}"/>
    <cellStyle name="_CurrencySpace_Valuation_Summary1 2" xfId="929" xr:uid="{00000000-0005-0000-0000-0000A0030000}"/>
    <cellStyle name="_CurrencySpace_Vendex DCF" xfId="930" xr:uid="{00000000-0005-0000-0000-0000A1030000}"/>
    <cellStyle name="_CurrencySpace_Vendex DCF 2" xfId="931" xr:uid="{00000000-0005-0000-0000-0000A2030000}"/>
    <cellStyle name="_CurrencySpace_Vendex LBO_High Case" xfId="932" xr:uid="{00000000-0005-0000-0000-0000A3030000}"/>
    <cellStyle name="_CurrencySpace_Vendex LBO_High Case 2" xfId="933" xr:uid="{00000000-0005-0000-0000-0000A4030000}"/>
    <cellStyle name="_CurrencySpace_Veritas Business Cases2" xfId="934" xr:uid="{00000000-0005-0000-0000-0000A5030000}"/>
    <cellStyle name="_CurrencySpace_Veritas Business Cases2 2" xfId="935" xr:uid="{00000000-0005-0000-0000-0000A6030000}"/>
    <cellStyle name="_CurrencySpace_WPP_YNR_merger_plans" xfId="936" xr:uid="{00000000-0005-0000-0000-0000A7030000}"/>
    <cellStyle name="_CurrencySpace_WPP_YNR_merger_plans 2" xfId="937" xr:uid="{00000000-0005-0000-0000-0000A8030000}"/>
    <cellStyle name="_Dollar" xfId="938" xr:uid="{00000000-0005-0000-0000-0000A9030000}"/>
    <cellStyle name="_Dollar 2" xfId="939" xr:uid="{00000000-0005-0000-0000-0000AA030000}"/>
    <cellStyle name="_Dollar_02 PICARD_BUSINESS PLAN 05042002" xfId="940" xr:uid="{00000000-0005-0000-0000-0000AB030000}"/>
    <cellStyle name="_Dollar_02 PICARD_BUSINESS PLAN 05042002 2" xfId="941" xr:uid="{00000000-0005-0000-0000-0000AC030000}"/>
    <cellStyle name="_Dollar_05 CSC_Picabia_02042002" xfId="942" xr:uid="{00000000-0005-0000-0000-0000AD030000}"/>
    <cellStyle name="_Dollar_05 CSC_Picabia_02042002 2" xfId="943" xr:uid="{00000000-0005-0000-0000-0000AE030000}"/>
    <cellStyle name="_Dollar_12 Lila LBO Model 05022003" xfId="944" xr:uid="{00000000-0005-0000-0000-0000AF030000}"/>
    <cellStyle name="_Dollar_12 Lila LBO Model 05022003 2" xfId="945" xr:uid="{00000000-0005-0000-0000-0000B0030000}"/>
    <cellStyle name="_Dollar_European AltTelco CSC - Master" xfId="946" xr:uid="{00000000-0005-0000-0000-0000B1030000}"/>
    <cellStyle name="_Dollar_European AltTelco CSC - Master 2" xfId="947" xr:uid="{00000000-0005-0000-0000-0000B2030000}"/>
    <cellStyle name="_Dollar_Jazztel - Benchmark" xfId="948" xr:uid="{00000000-0005-0000-0000-0000B3030000}"/>
    <cellStyle name="_Dollar_Jazztel - Benchmark 2" xfId="949" xr:uid="{00000000-0005-0000-0000-0000B4030000}"/>
    <cellStyle name="_Dollar_Jazztel - Benchmark 3" xfId="950" xr:uid="{00000000-0005-0000-0000-0000B5030000}"/>
    <cellStyle name="_Dollar_Jazztel - Benchmark_Merger model_10 Aug Credit" xfId="951" xr:uid="{00000000-0005-0000-0000-0000B6030000}"/>
    <cellStyle name="_Dollar_Jazztel - Benchmark_Merger model_10 Aug Credit 2" xfId="952" xr:uid="{00000000-0005-0000-0000-0000B7030000}"/>
    <cellStyle name="_Dollar_Jazztel model 16DP3-Exhibits" xfId="953" xr:uid="{00000000-0005-0000-0000-0000B8030000}"/>
    <cellStyle name="_Dollar_Jazztel model 16DP3-Exhibits 2" xfId="954" xr:uid="{00000000-0005-0000-0000-0000B9030000}"/>
    <cellStyle name="_Dollar_Jazztel model 16DP3-Exhibits_12 Lila LBO Model 05022003" xfId="955" xr:uid="{00000000-0005-0000-0000-0000BA030000}"/>
    <cellStyle name="_Dollar_Jazztel model 16DP3-Exhibits_12 Lila LBO Model 05022003 2" xfId="956" xr:uid="{00000000-0005-0000-0000-0000BB030000}"/>
    <cellStyle name="_Dollar_Jazztel model 16DP3-Exhibits_Merger model_10 Aug Credit" xfId="957" xr:uid="{00000000-0005-0000-0000-0000BC030000}"/>
    <cellStyle name="_Dollar_Jazztel model 16DP3-Exhibits_Merger model_10 Aug Credit 2" xfId="958" xr:uid="{00000000-0005-0000-0000-0000BD030000}"/>
    <cellStyle name="_Dollar_Jazztel model 16DP3-Exhibits_Mobile CSC - CMT" xfId="959" xr:uid="{00000000-0005-0000-0000-0000BE030000}"/>
    <cellStyle name="_Dollar_Jazztel model 18DP-exhibits" xfId="960" xr:uid="{00000000-0005-0000-0000-0000BF030000}"/>
    <cellStyle name="_Dollar_Jazztel model 18DP-exhibits 2" xfId="961" xr:uid="{00000000-0005-0000-0000-0000C0030000}"/>
    <cellStyle name="_Dollar_Jazztel model 18DP-exhibits_12 Lila LBO Model 05022003" xfId="962" xr:uid="{00000000-0005-0000-0000-0000C1030000}"/>
    <cellStyle name="_Dollar_Jazztel model 18DP-exhibits_12 Lila LBO Model 05022003 2" xfId="963" xr:uid="{00000000-0005-0000-0000-0000C2030000}"/>
    <cellStyle name="_Dollar_Jazztel model 18DP-exhibits_T_MOBIL2" xfId="964" xr:uid="{00000000-0005-0000-0000-0000C3030000}"/>
    <cellStyle name="_Dollar_Jazztel model 18DP-exhibits_T_MOBIL2 2" xfId="965" xr:uid="{00000000-0005-0000-0000-0000C4030000}"/>
    <cellStyle name="_Dollar_Mobile CSC - CMT" xfId="966" xr:uid="{00000000-0005-0000-0000-0000C5030000}"/>
    <cellStyle name="_Dollar_Mobile CSC - CMT 2" xfId="967" xr:uid="{00000000-0005-0000-0000-0000C6030000}"/>
    <cellStyle name="_Dollar_October 12 - BIG CSC Auto update" xfId="968" xr:uid="{00000000-0005-0000-0000-0000C7030000}"/>
    <cellStyle name="_Dollar_October 12 - BIG CSC Auto update 2" xfId="969" xr:uid="{00000000-0005-0000-0000-0000C8030000}"/>
    <cellStyle name="_Dollar_Revised Portal CSC post Board" xfId="970" xr:uid="{00000000-0005-0000-0000-0000C9030000}"/>
    <cellStyle name="_Dollar_Revised Portal CSC post Board 2" xfId="971" xr:uid="{00000000-0005-0000-0000-0000CA030000}"/>
    <cellStyle name="_Dollar_Versatel1" xfId="972" xr:uid="{00000000-0005-0000-0000-0000CB030000}"/>
    <cellStyle name="_Dollar_Versatel1 2" xfId="973" xr:uid="{00000000-0005-0000-0000-0000CC030000}"/>
    <cellStyle name="_Dollar_Versatel1 3" xfId="974" xr:uid="{00000000-0005-0000-0000-0000CD030000}"/>
    <cellStyle name="_Dollar_Versatel1_Merger model_10 Aug Credit" xfId="975" xr:uid="{00000000-0005-0000-0000-0000CE030000}"/>
    <cellStyle name="_Dollar_Versatel1_Merger model_10 Aug Credit 2" xfId="976" xr:uid="{00000000-0005-0000-0000-0000CF030000}"/>
    <cellStyle name="_e-plus debt - Machado1" xfId="977" xr:uid="{00000000-0005-0000-0000-0000D0030000}"/>
    <cellStyle name="_e-plus debt - Machado1 2" xfId="978" xr:uid="{00000000-0005-0000-0000-0000D1030000}"/>
    <cellStyle name="_Euro" xfId="979" xr:uid="{00000000-0005-0000-0000-0000D2030000}"/>
    <cellStyle name="_Euro_Analysis" xfId="980" xr:uid="{00000000-0005-0000-0000-0000D3030000}"/>
    <cellStyle name="_Euro_Analysis 2" xfId="981" xr:uid="{00000000-0005-0000-0000-0000D4030000}"/>
    <cellStyle name="_Euro_Analysise" xfId="982" xr:uid="{00000000-0005-0000-0000-0000D5030000}"/>
    <cellStyle name="_Euro_Analysise 2" xfId="983" xr:uid="{00000000-0005-0000-0000-0000D6030000}"/>
    <cellStyle name="_Euro_lbo_short_form" xfId="984" xr:uid="{00000000-0005-0000-0000-0000D7030000}"/>
    <cellStyle name="_Euro_lbo_short_form 2" xfId="985" xr:uid="{00000000-0005-0000-0000-0000D8030000}"/>
    <cellStyle name="_Euro_Merger model_19 Oct incl. LBO" xfId="986" xr:uid="{00000000-0005-0000-0000-0000D9030000}"/>
    <cellStyle name="_Euro_Sanitec Model v.2.7" xfId="987" xr:uid="{00000000-0005-0000-0000-0000DA030000}"/>
    <cellStyle name="_Heading" xfId="988" xr:uid="{00000000-0005-0000-0000-0000DB030000}"/>
    <cellStyle name="_Heading_prestemp" xfId="989" xr:uid="{00000000-0005-0000-0000-0000DC030000}"/>
    <cellStyle name="_Heading_prestemp 2" xfId="990" xr:uid="{00000000-0005-0000-0000-0000DD030000}"/>
    <cellStyle name="_Headline" xfId="991" xr:uid="{00000000-0005-0000-0000-0000DE030000}"/>
    <cellStyle name="_Highlight" xfId="992" xr:uid="{00000000-0005-0000-0000-0000DF030000}"/>
    <cellStyle name="_KPN Fixed" xfId="993" xr:uid="{00000000-0005-0000-0000-0000E0030000}"/>
    <cellStyle name="_Multiple" xfId="994" xr:uid="{00000000-0005-0000-0000-0000E1030000}"/>
    <cellStyle name="_Multiple_02 PICARD_BUSINESS PLAN 05042002" xfId="995" xr:uid="{00000000-0005-0000-0000-0000E2030000}"/>
    <cellStyle name="_Multiple_02 Tessenderlo DCF  15-jan-03" xfId="996" xr:uid="{00000000-0005-0000-0000-0000E3030000}"/>
    <cellStyle name="_Multiple_02 Tessenderlo DCF  15-jan-03 2" xfId="997" xr:uid="{00000000-0005-0000-0000-0000E4030000}"/>
    <cellStyle name="_Multiple_03 Rhino Model 04062002" xfId="998" xr:uid="{00000000-0005-0000-0000-0000E5030000}"/>
    <cellStyle name="_Multiple_03 Tessenderlo DCF  15-jan-03" xfId="999" xr:uid="{00000000-0005-0000-0000-0000E6030000}"/>
    <cellStyle name="_Multiple_03 Tessenderlo DCF  15-jan-03 2" xfId="1000" xr:uid="{00000000-0005-0000-0000-0000E7030000}"/>
    <cellStyle name="_Multiple_05 CSC_Picabia_02042002" xfId="1001" xr:uid="{00000000-0005-0000-0000-0000E8030000}"/>
    <cellStyle name="_Multiple_05 CSC_Picabia_02042002 2" xfId="1002" xr:uid="{00000000-0005-0000-0000-0000E9030000}"/>
    <cellStyle name="_Multiple_07 CSC Selected Food" xfId="1003" xr:uid="{00000000-0005-0000-0000-0000EA030000}"/>
    <cellStyle name="_Multiple_07 CSC Selected Food 2" xfId="1004" xr:uid="{00000000-0005-0000-0000-0000EB030000}"/>
    <cellStyle name="_Multiple_10 Orior DCF td scenari" xfId="1005" xr:uid="{00000000-0005-0000-0000-0000EC030000}"/>
    <cellStyle name="_Multiple_10 Orior DCF td scenari 2" xfId="1006" xr:uid="{00000000-0005-0000-0000-0000ED030000}"/>
    <cellStyle name="_Multiple_11 Rhino Model 14062002" xfId="1007" xr:uid="{00000000-0005-0000-0000-0000EE030000}"/>
    <cellStyle name="_Multiple_18-LBO &amp; Integr Model Franconia" xfId="1008" xr:uid="{00000000-0005-0000-0000-0000EF030000}"/>
    <cellStyle name="_Multiple_2001 YTD Performance" xfId="1009" xr:uid="{00000000-0005-0000-0000-0000F0030000}"/>
    <cellStyle name="_Multiple_2001 YTD Performance 2" xfId="1010" xr:uid="{00000000-0005-0000-0000-0000F1030000}"/>
    <cellStyle name="_Multiple_24-Mar-2002 NEW Rhodia EBITDA development" xfId="1011" xr:uid="{00000000-0005-0000-0000-0000F2030000}"/>
    <cellStyle name="_Multiple_Accretion_Dilution_June21" xfId="1012" xr:uid="{00000000-0005-0000-0000-0000F3030000}"/>
    <cellStyle name="_Multiple_Accretion_Dilution_June21 2" xfId="1013" xr:uid="{00000000-0005-0000-0000-0000F4030000}"/>
    <cellStyle name="_Multiple_Accretion_Management_19Sep" xfId="1014" xr:uid="{00000000-0005-0000-0000-0000F5030000}"/>
    <cellStyle name="_Multiple_Accretion_Management_19Sep 2" xfId="1015" xr:uid="{00000000-0005-0000-0000-0000F6030000}"/>
    <cellStyle name="_Multiple_Accretion_Management_21Aug.2" xfId="1016" xr:uid="{00000000-0005-0000-0000-0000F7030000}"/>
    <cellStyle name="_Multiple_Accretion_Management_21Aug.2 2" xfId="1017" xr:uid="{00000000-0005-0000-0000-0000F8030000}"/>
    <cellStyle name="_Multiple_Accretion_Management_Sep1" xfId="1018" xr:uid="{00000000-0005-0000-0000-0000F9030000}"/>
    <cellStyle name="_Multiple_Accretion_Management_Sep1 2" xfId="1019" xr:uid="{00000000-0005-0000-0000-0000FA030000}"/>
    <cellStyle name="_Multiple_AD-Modèle GSI-14.03.00.final" xfId="1020" xr:uid="{00000000-0005-0000-0000-0000FB030000}"/>
    <cellStyle name="_Multiple_Analysis" xfId="1021" xr:uid="{00000000-0005-0000-0000-0000FC030000}"/>
    <cellStyle name="_Multiple_Analysis 2" xfId="1022" xr:uid="{00000000-0005-0000-0000-0000FD030000}"/>
    <cellStyle name="_Multiple_Analysis at Various Prices, Clariant" xfId="1023" xr:uid="{00000000-0005-0000-0000-0000FE030000}"/>
    <cellStyle name="_Multiple_Analysis at Various Prices, Clariant 2" xfId="1024" xr:uid="{00000000-0005-0000-0000-0000FF030000}"/>
    <cellStyle name="_Multiple_Analysise" xfId="1025" xr:uid="{00000000-0005-0000-0000-000000040000}"/>
    <cellStyle name="_Multiple_Analysise 2" xfId="1026" xr:uid="{00000000-0005-0000-0000-000001040000}"/>
    <cellStyle name="_Multiple_AVP" xfId="1027" xr:uid="{00000000-0005-0000-0000-000002040000}"/>
    <cellStyle name="_Multiple_AVP 2" xfId="1028" xr:uid="{00000000-0005-0000-0000-000003040000}"/>
    <cellStyle name="_Multiple_AVP_Vendex LBO_High Case" xfId="1029" xr:uid="{00000000-0005-0000-0000-000004040000}"/>
    <cellStyle name="_Multiple_AVP_Vendex LBO_High Case 2" xfId="1030" xr:uid="{00000000-0005-0000-0000-000005040000}"/>
    <cellStyle name="_Multiple_betas" xfId="1031" xr:uid="{00000000-0005-0000-0000-000006040000}"/>
    <cellStyle name="_Multiple_betas 2" xfId="1032" xr:uid="{00000000-0005-0000-0000-000007040000}"/>
    <cellStyle name="_Multiple_Book1" xfId="1033" xr:uid="{00000000-0005-0000-0000-000008040000}"/>
    <cellStyle name="_Multiple_Book1_02 PICARD_BUSINESS PLAN 05042002" xfId="1034" xr:uid="{00000000-0005-0000-0000-000009040000}"/>
    <cellStyle name="_Multiple_Book1_02 PICARD_BUSINESS PLAN 05042002 2" xfId="1035" xr:uid="{00000000-0005-0000-0000-00000A040000}"/>
    <cellStyle name="_Multiple_Book1_05 CSC_Picabia_02042002" xfId="1036" xr:uid="{00000000-0005-0000-0000-00000B040000}"/>
    <cellStyle name="_Multiple_Book1_05 CSC_Picabia_02042002 2" xfId="1037" xr:uid="{00000000-0005-0000-0000-00000C040000}"/>
    <cellStyle name="_Multiple_Book1_1" xfId="1038" xr:uid="{00000000-0005-0000-0000-00000D040000}"/>
    <cellStyle name="_Multiple_Book1_1_output LBO" xfId="1039" xr:uid="{00000000-0005-0000-0000-00000E040000}"/>
    <cellStyle name="_Multiple_Book1_1_output LBO 2" xfId="1040" xr:uid="{00000000-0005-0000-0000-00000F040000}"/>
    <cellStyle name="_Multiple_Book1_12 Lila LBO Model 05022003" xfId="1041" xr:uid="{00000000-0005-0000-0000-000010040000}"/>
    <cellStyle name="_Multiple_Book1_12 Lila LBO Model 05022003 2" xfId="1042" xr:uid="{00000000-0005-0000-0000-000011040000}"/>
    <cellStyle name="_Multiple_Book1_2" xfId="1043" xr:uid="{00000000-0005-0000-0000-000012040000}"/>
    <cellStyle name="_Multiple_Book1_2 2" xfId="1044" xr:uid="{00000000-0005-0000-0000-000013040000}"/>
    <cellStyle name="_Multiple_Book1_Cavour - LBO Model Ver 7a" xfId="1045" xr:uid="{00000000-0005-0000-0000-000014040000}"/>
    <cellStyle name="_Multiple_Book1_Cavour - LBO Model Ver 7a 2" xfId="1046" xr:uid="{00000000-0005-0000-0000-000015040000}"/>
    <cellStyle name="_Multiple_Book1_divisional breakdown" xfId="1047" xr:uid="{00000000-0005-0000-0000-000016040000}"/>
    <cellStyle name="_Multiple_Book1_divisional breakdown 2" xfId="1048" xr:uid="{00000000-0005-0000-0000-000017040000}"/>
    <cellStyle name="_Multiple_Book1_financial scenarios" xfId="1049" xr:uid="{00000000-0005-0000-0000-000018040000}"/>
    <cellStyle name="_Multiple_Book1_financial scenarios 2" xfId="1050" xr:uid="{00000000-0005-0000-0000-000019040000}"/>
    <cellStyle name="_Multiple_Book1_Jazztel model 16DP3-Exhibits" xfId="1051" xr:uid="{00000000-0005-0000-0000-00001A040000}"/>
    <cellStyle name="_Multiple_Book1_Jazztel model 16DP3-Exhibits 2" xfId="1052" xr:uid="{00000000-0005-0000-0000-00001B040000}"/>
    <cellStyle name="_Multiple_Book1_Jazztel model 16DP3-Exhibits_Mobile CSC - CMT" xfId="1053" xr:uid="{00000000-0005-0000-0000-00001C040000}"/>
    <cellStyle name="_Multiple_Book1_Jazztel model 16DP3-Exhibits_Mobile CSC - CMT 2" xfId="1054" xr:uid="{00000000-0005-0000-0000-00001D040000}"/>
    <cellStyle name="_Multiple_Book1_Jazztel model 18DP-exhibits" xfId="1055" xr:uid="{00000000-0005-0000-0000-00001E040000}"/>
    <cellStyle name="_Multiple_Book1_Jazztel model 18DP-exhibits 2" xfId="1056" xr:uid="{00000000-0005-0000-0000-00001F040000}"/>
    <cellStyle name="_Multiple_Book1_Jazztel model 18DP-exhibits_T_MOBIL2" xfId="1057" xr:uid="{00000000-0005-0000-0000-000020040000}"/>
    <cellStyle name="_Multiple_Book1_Jazztel1" xfId="1058" xr:uid="{00000000-0005-0000-0000-000021040000}"/>
    <cellStyle name="_Multiple_Book1_Rhodia SoP AVP 19 Mar 2002" xfId="1059" xr:uid="{00000000-0005-0000-0000-000022040000}"/>
    <cellStyle name="_Multiple_Book1_Rhodia SoP AVP 19 Mar 2002 2" xfId="1060" xr:uid="{00000000-0005-0000-0000-000023040000}"/>
    <cellStyle name="_Multiple_Book1_T_MOBIL2" xfId="1061" xr:uid="{00000000-0005-0000-0000-000024040000}"/>
    <cellStyle name="_Multiple_Book1_Versatel1" xfId="1062" xr:uid="{00000000-0005-0000-0000-000025040000}"/>
    <cellStyle name="_Multiple_Book1_WACC" xfId="1063" xr:uid="{00000000-0005-0000-0000-000026040000}"/>
    <cellStyle name="_Multiple_Book1_WACC 2" xfId="1064" xr:uid="{00000000-0005-0000-0000-000027040000}"/>
    <cellStyle name="_Multiple_Book11" xfId="1065" xr:uid="{00000000-0005-0000-0000-000028040000}"/>
    <cellStyle name="_Multiple_Book11 2" xfId="1066" xr:uid="{00000000-0005-0000-0000-000029040000}"/>
    <cellStyle name="_Multiple_Book11_Jazztel model 16DP3-Exhibits" xfId="1067" xr:uid="{00000000-0005-0000-0000-00002A040000}"/>
    <cellStyle name="_Multiple_Book11_Jazztel model 16DP3-Exhibits 2" xfId="1068" xr:uid="{00000000-0005-0000-0000-00002B040000}"/>
    <cellStyle name="_Multiple_Book11_Jazztel model 16DP3-Exhibits_Mobile CSC - CMT" xfId="1069" xr:uid="{00000000-0005-0000-0000-00002C040000}"/>
    <cellStyle name="_Multiple_Book11_Jazztel model 16DP3-Exhibits_Mobile CSC - CMT 2" xfId="1070" xr:uid="{00000000-0005-0000-0000-00002D040000}"/>
    <cellStyle name="_Multiple_Book11_Jazztel model 18DP-exhibits" xfId="1071" xr:uid="{00000000-0005-0000-0000-00002E040000}"/>
    <cellStyle name="_Multiple_Book11_Jazztel model 18DP-exhibits 2" xfId="1072" xr:uid="{00000000-0005-0000-0000-00002F040000}"/>
    <cellStyle name="_Multiple_Book11_Jazztel model 18DP-exhibits_T_MOBIL2" xfId="1073" xr:uid="{00000000-0005-0000-0000-000030040000}"/>
    <cellStyle name="_Multiple_Book11_Jazztel1" xfId="1074" xr:uid="{00000000-0005-0000-0000-000031040000}"/>
    <cellStyle name="_Multiple_Book11_T_MOBIL2" xfId="1075" xr:uid="{00000000-0005-0000-0000-000032040000}"/>
    <cellStyle name="_Multiple_Book11_Versatel1" xfId="1076" xr:uid="{00000000-0005-0000-0000-000033040000}"/>
    <cellStyle name="_Multiple_Book12" xfId="1077" xr:uid="{00000000-0005-0000-0000-000034040000}"/>
    <cellStyle name="_Multiple_Book12 2" xfId="1078" xr:uid="{00000000-0005-0000-0000-000035040000}"/>
    <cellStyle name="_Multiple_Book12_Jazztel model 16DP3-Exhibits" xfId="1079" xr:uid="{00000000-0005-0000-0000-000036040000}"/>
    <cellStyle name="_Multiple_Book12_Jazztel model 16DP3-Exhibits 2" xfId="1080" xr:uid="{00000000-0005-0000-0000-000037040000}"/>
    <cellStyle name="_Multiple_Book12_Jazztel model 16DP3-Exhibits_Mobile CSC - CMT" xfId="1081" xr:uid="{00000000-0005-0000-0000-000038040000}"/>
    <cellStyle name="_Multiple_Book12_Jazztel model 16DP3-Exhibits_Mobile CSC - CMT 2" xfId="1082" xr:uid="{00000000-0005-0000-0000-000039040000}"/>
    <cellStyle name="_Multiple_Book12_Jazztel model 18DP-exhibits" xfId="1083" xr:uid="{00000000-0005-0000-0000-00003A040000}"/>
    <cellStyle name="_Multiple_Book12_Jazztel model 18DP-exhibits 2" xfId="1084" xr:uid="{00000000-0005-0000-0000-00003B040000}"/>
    <cellStyle name="_Multiple_Book12_Jazztel model 18DP-exhibits_T_MOBIL2" xfId="1085" xr:uid="{00000000-0005-0000-0000-00003C040000}"/>
    <cellStyle name="_Multiple_Book12_Jazztel1" xfId="1086" xr:uid="{00000000-0005-0000-0000-00003D040000}"/>
    <cellStyle name="_Multiple_Book12_T_MOBIL2" xfId="1087" xr:uid="{00000000-0005-0000-0000-00003E040000}"/>
    <cellStyle name="_Multiple_Book12_Versatel1" xfId="1088" xr:uid="{00000000-0005-0000-0000-00003F040000}"/>
    <cellStyle name="_Multiple_Book2" xfId="1089" xr:uid="{00000000-0005-0000-0000-000040040000}"/>
    <cellStyle name="_Multiple_Book2_output LBO" xfId="1090" xr:uid="{00000000-0005-0000-0000-000041040000}"/>
    <cellStyle name="_Multiple_Book9" xfId="1091" xr:uid="{00000000-0005-0000-0000-000042040000}"/>
    <cellStyle name="_Multiple_Book9 2" xfId="1092" xr:uid="{00000000-0005-0000-0000-000043040000}"/>
    <cellStyle name="_Multiple_BOTE model 05062002-23PM" xfId="1093" xr:uid="{00000000-0005-0000-0000-000044040000}"/>
    <cellStyle name="_Multiple_BOTE model 05062002-23PM 2" xfId="1094" xr:uid="{00000000-0005-0000-0000-000045040000}"/>
    <cellStyle name="_Multiple_Canda DCF_Broker Numbers_Sep1" xfId="1095" xr:uid="{00000000-0005-0000-0000-000046040000}"/>
    <cellStyle name="_Multiple_Canda DCF_Broker Numbers_Sep1 2" xfId="1096" xr:uid="{00000000-0005-0000-0000-000047040000}"/>
    <cellStyle name="_Multiple_Casto DCF_Brokers_June22" xfId="1097" xr:uid="{00000000-0005-0000-0000-000048040000}"/>
    <cellStyle name="_Multiple_Casto DCF_Brokers_June22 2" xfId="1098" xr:uid="{00000000-0005-0000-0000-000049040000}"/>
    <cellStyle name="_Multiple_Casto DCF_June22" xfId="1099" xr:uid="{00000000-0005-0000-0000-00004A040000}"/>
    <cellStyle name="_Multiple_Casto DCF_June22 2" xfId="1100" xr:uid="{00000000-0005-0000-0000-00004B040000}"/>
    <cellStyle name="_Multiple_Cleopatra Preliminary Valuation Summary" xfId="1101" xr:uid="{00000000-0005-0000-0000-00004C040000}"/>
    <cellStyle name="_Multiple_Cleopatra Preliminary Valuation Summary 2" xfId="1102" xr:uid="{00000000-0005-0000-0000-00004D040000}"/>
    <cellStyle name="_Multiple_Comdot - gStyle Excel Slides" xfId="1103" xr:uid="{00000000-0005-0000-0000-00004E040000}"/>
    <cellStyle name="_Multiple_Comdot - gStyle Excel Slides 2" xfId="1104" xr:uid="{00000000-0005-0000-0000-00004F040000}"/>
    <cellStyle name="_Multiple_Comdot LBO Short Form - v3" xfId="1105" xr:uid="{00000000-0005-0000-0000-000050040000}"/>
    <cellStyle name="_Multiple_Comdot LBO Short Form - v3 2" xfId="1106" xr:uid="{00000000-0005-0000-0000-000051040000}"/>
    <cellStyle name="_Multiple_Comps" xfId="1107" xr:uid="{00000000-0005-0000-0000-000052040000}"/>
    <cellStyle name="_Multiple_Comps 2" xfId="1108" xr:uid="{00000000-0005-0000-0000-000053040000}"/>
    <cellStyle name="_Multiple_Contribution Analysis_Brokers_Sep2" xfId="1109" xr:uid="{00000000-0005-0000-0000-000054040000}"/>
    <cellStyle name="_Multiple_Contribution Analysis_Brokers_Sep2 2" xfId="1110" xr:uid="{00000000-0005-0000-0000-000055040000}"/>
    <cellStyle name="_Multiple_Contribution Analysis_Brokers_Sep6" xfId="1111" xr:uid="{00000000-0005-0000-0000-000056040000}"/>
    <cellStyle name="_Multiple_Contribution Analysis_Brokers_Sep6 2" xfId="1112" xr:uid="{00000000-0005-0000-0000-000057040000}"/>
    <cellStyle name="_Multiple_contribution_analysis" xfId="1113" xr:uid="{00000000-0005-0000-0000-000058040000}"/>
    <cellStyle name="_Multiple_contribution_analysis_JazzClear" xfId="1114" xr:uid="{00000000-0005-0000-0000-000059040000}"/>
    <cellStyle name="_Multiple_csc" xfId="1115" xr:uid="{00000000-0005-0000-0000-00005A040000}"/>
    <cellStyle name="_Multiple_csc 2" xfId="1116" xr:uid="{00000000-0005-0000-0000-00005B040000}"/>
    <cellStyle name="_Multiple_CSC Blank" xfId="1117" xr:uid="{00000000-0005-0000-0000-00005C040000}"/>
    <cellStyle name="_Multiple_CSC_Picabia_29062001" xfId="1118" xr:uid="{00000000-0005-0000-0000-00005D040000}"/>
    <cellStyle name="_Multiple_CSC_Picabia_29062001 2" xfId="1119" xr:uid="{00000000-0005-0000-0000-00005E040000}"/>
    <cellStyle name="_Multiple_dcf" xfId="1120" xr:uid="{00000000-0005-0000-0000-00005F040000}"/>
    <cellStyle name="_Multiple_DCF - July 2, 2001" xfId="1121" xr:uid="{00000000-0005-0000-0000-000060040000}"/>
    <cellStyle name="_Multiple_DCF - July 2, 2001 2" xfId="1122" xr:uid="{00000000-0005-0000-0000-000061040000}"/>
    <cellStyle name="_Multiple_dcf - pres march 03 - version 1" xfId="1123" xr:uid="{00000000-0005-0000-0000-000062040000}"/>
    <cellStyle name="_Multiple_dcf - pres march 03 - version 1 2" xfId="1124" xr:uid="{00000000-0005-0000-0000-000063040000}"/>
    <cellStyle name="_Multiple_dcf 2" xfId="1125" xr:uid="{00000000-0005-0000-0000-000064040000}"/>
    <cellStyle name="_Multiple_dcf 3" xfId="1126" xr:uid="{00000000-0005-0000-0000-000065040000}"/>
    <cellStyle name="_Multiple_dcf 4" xfId="1127" xr:uid="{00000000-0005-0000-0000-000066040000}"/>
    <cellStyle name="_Multiple_DCF divisions latest version 03 Oct" xfId="1128" xr:uid="{00000000-0005-0000-0000-000067040000}"/>
    <cellStyle name="_Multiple_DCF divisions latest version 03 Oct 2" xfId="1129" xr:uid="{00000000-0005-0000-0000-000068040000}"/>
    <cellStyle name="_Multiple_DCF Model + WACC" xfId="1130" xr:uid="{00000000-0005-0000-0000-000069040000}"/>
    <cellStyle name="_Multiple_DCF Model + WACC 2" xfId="1131" xr:uid="{00000000-0005-0000-0000-00006A040000}"/>
    <cellStyle name="_Multiple_DCF Summary pages" xfId="1132" xr:uid="{00000000-0005-0000-0000-00006B040000}"/>
    <cellStyle name="_Multiple_DCF Summary pages 2" xfId="1133" xr:uid="{00000000-0005-0000-0000-00006C040000}"/>
    <cellStyle name="_Multiple_DCF Summary pages_Jazztel model 16DP3-Exhibits" xfId="1134" xr:uid="{00000000-0005-0000-0000-00006D040000}"/>
    <cellStyle name="_Multiple_DCF Summary pages_Jazztel model 16DP3-Exhibits 2" xfId="1135" xr:uid="{00000000-0005-0000-0000-00006E040000}"/>
    <cellStyle name="_Multiple_DCF Summary pages_Jazztel model 16DP3-Exhibits_Mobile CSC - CMT" xfId="1136" xr:uid="{00000000-0005-0000-0000-00006F040000}"/>
    <cellStyle name="_Multiple_DCF Summary pages_Jazztel model 16DP3-Exhibits_Mobile CSC - CMT 2" xfId="1137" xr:uid="{00000000-0005-0000-0000-000070040000}"/>
    <cellStyle name="_Multiple_DCF Summary pages_Jazztel model 18DP-exhibits" xfId="1138" xr:uid="{00000000-0005-0000-0000-000071040000}"/>
    <cellStyle name="_Multiple_DCF Summary pages_Jazztel model 18DP-exhibits 2" xfId="1139" xr:uid="{00000000-0005-0000-0000-000072040000}"/>
    <cellStyle name="_Multiple_DCF Summary pages_Jazztel model 18DP-exhibits_T_MOBIL2" xfId="1140" xr:uid="{00000000-0005-0000-0000-000073040000}"/>
    <cellStyle name="_Multiple_DCF Summary pages_Jazztel1" xfId="1141" xr:uid="{00000000-0005-0000-0000-000074040000}"/>
    <cellStyle name="_Multiple_DCF Summary pages_T_MOBIL2" xfId="1142" xr:uid="{00000000-0005-0000-0000-000075040000}"/>
    <cellStyle name="_Multiple_DCF Summary pages_Versatel1" xfId="1143" xr:uid="{00000000-0005-0000-0000-000076040000}"/>
    <cellStyle name="_Multiple_DCF_Canada_25June_ManagementTest_10Y" xfId="1144" xr:uid="{00000000-0005-0000-0000-000077040000}"/>
    <cellStyle name="_Multiple_DCF_Canada_25June_ManagementTest_10Y 2" xfId="1145" xr:uid="{00000000-0005-0000-0000-000078040000}"/>
    <cellStyle name="_Multiple_Deal Comp Luxury_May30" xfId="1146" xr:uid="{00000000-0005-0000-0000-000079040000}"/>
    <cellStyle name="_Multiple_Deal Comp Luxury_May30 2" xfId="1147" xr:uid="{00000000-0005-0000-0000-00007A040000}"/>
    <cellStyle name="_Multiple_Debt_Bloomberg" xfId="1148" xr:uid="{00000000-0005-0000-0000-00007B040000}"/>
    <cellStyle name="_Multiple_Debt_Bloomberg 2" xfId="1149" xr:uid="{00000000-0005-0000-0000-00007C040000}"/>
    <cellStyle name="_Multiple_Divisional Statistics" xfId="1150" xr:uid="{00000000-0005-0000-0000-00007D040000}"/>
    <cellStyle name="_Multiple_Divisional Statistics 2" xfId="1151" xr:uid="{00000000-0005-0000-0000-00007E040000}"/>
    <cellStyle name="_Multiple_equity stakes" xfId="1152" xr:uid="{00000000-0005-0000-0000-00007F040000}"/>
    <cellStyle name="_Multiple_equity stakes 2" xfId="1153" xr:uid="{00000000-0005-0000-0000-000080040000}"/>
    <cellStyle name="_Multiple_Financials" xfId="1154" xr:uid="{00000000-0005-0000-0000-000081040000}"/>
    <cellStyle name="_Multiple_Financials &amp; Valuation v16 Indigo" xfId="1155" xr:uid="{00000000-0005-0000-0000-000082040000}"/>
    <cellStyle name="_Multiple_Financials &amp; Valuation v16 Indigo 2" xfId="1156" xr:uid="{00000000-0005-0000-0000-000083040000}"/>
    <cellStyle name="_Multiple_Financials 2" xfId="1157" xr:uid="{00000000-0005-0000-0000-000084040000}"/>
    <cellStyle name="_Multiple_Financials 3" xfId="1158" xr:uid="{00000000-0005-0000-0000-000085040000}"/>
    <cellStyle name="_Multiple_Financials 4" xfId="1159" xr:uid="{00000000-0005-0000-0000-000086040000}"/>
    <cellStyle name="_Multiple_Financing alternatives key credit" xfId="1160" xr:uid="{00000000-0005-0000-0000-000087040000}"/>
    <cellStyle name="_Multiple_Financing alternatives key credit 2" xfId="1161" xr:uid="{00000000-0005-0000-0000-000088040000}"/>
    <cellStyle name="_Multiple_flo_merger_plans01_06_06" xfId="1162" xr:uid="{00000000-0005-0000-0000-000089040000}"/>
    <cellStyle name="_Multiple_flo_merger_plans01_06_06 2" xfId="1163" xr:uid="{00000000-0005-0000-0000-00008A040000}"/>
    <cellStyle name="_Multiple_Gucci_model_13062001_v2" xfId="1164" xr:uid="{00000000-0005-0000-0000-00008B040000}"/>
    <cellStyle name="_Multiple_Gucci_model_13062001_v2 2" xfId="1165" xr:uid="{00000000-0005-0000-0000-00008C040000}"/>
    <cellStyle name="_Multiple_integrated_standalone" xfId="1166" xr:uid="{00000000-0005-0000-0000-00008D040000}"/>
    <cellStyle name="_Multiple_integrated_standalone 2" xfId="1167" xr:uid="{00000000-0005-0000-0000-00008E040000}"/>
    <cellStyle name="_Multiple_Jazztel - Benchmark" xfId="1168" xr:uid="{00000000-0005-0000-0000-00008F040000}"/>
    <cellStyle name="_Multiple_Jazztel - Benchmark 2" xfId="1169" xr:uid="{00000000-0005-0000-0000-000090040000}"/>
    <cellStyle name="_Multiple_Jazztel model 15-exhibits" xfId="1170" xr:uid="{00000000-0005-0000-0000-000091040000}"/>
    <cellStyle name="_Multiple_Jazztel model 15-exhibits 2" xfId="1171" xr:uid="{00000000-0005-0000-0000-000092040000}"/>
    <cellStyle name="_Multiple_Jazztel model 15-exhibits bis" xfId="1172" xr:uid="{00000000-0005-0000-0000-000093040000}"/>
    <cellStyle name="_Multiple_Jazztel model 15-exhibits bis 2" xfId="1173" xr:uid="{00000000-0005-0000-0000-000094040000}"/>
    <cellStyle name="_Multiple_Jazztel model 15-exhibits bis_Mobile CSC - CMT" xfId="1174" xr:uid="{00000000-0005-0000-0000-000095040000}"/>
    <cellStyle name="_Multiple_Jazztel model 15-exhibits bis_Mobile CSC - CMT 2" xfId="1175" xr:uid="{00000000-0005-0000-0000-000096040000}"/>
    <cellStyle name="_Multiple_Jazztel model 15-exhibits_Jazztel model 16DP3-Exhibits" xfId="1176" xr:uid="{00000000-0005-0000-0000-000097040000}"/>
    <cellStyle name="_Multiple_Jazztel model 15-exhibits_Jazztel model 16DP3-Exhibits 2" xfId="1177" xr:uid="{00000000-0005-0000-0000-000098040000}"/>
    <cellStyle name="_Multiple_Jazztel model 15-exhibits_Jazztel model 16DP3-Exhibits_Mobile CSC - CMT" xfId="1178" xr:uid="{00000000-0005-0000-0000-000099040000}"/>
    <cellStyle name="_Multiple_Jazztel model 15-exhibits_Jazztel model 16DP3-Exhibits_Mobile CSC - CMT 2" xfId="1179" xr:uid="{00000000-0005-0000-0000-00009A040000}"/>
    <cellStyle name="_Multiple_Jazztel model 15-exhibits_Jazztel model 18DP-exhibits" xfId="1180" xr:uid="{00000000-0005-0000-0000-00009B040000}"/>
    <cellStyle name="_Multiple_Jazztel model 15-exhibits_Jazztel model 18DP-exhibits 2" xfId="1181" xr:uid="{00000000-0005-0000-0000-00009C040000}"/>
    <cellStyle name="_Multiple_Jazztel model 15-exhibits_Jazztel model 18DP-exhibits_T_MOBIL2" xfId="1182" xr:uid="{00000000-0005-0000-0000-00009D040000}"/>
    <cellStyle name="_Multiple_Jazztel model 15-exhibits_Jazztel1" xfId="1183" xr:uid="{00000000-0005-0000-0000-00009E040000}"/>
    <cellStyle name="_Multiple_Jazztel model 15-exhibits_T_MOBIL2" xfId="1184" xr:uid="{00000000-0005-0000-0000-00009F040000}"/>
    <cellStyle name="_Multiple_Jazztel model 15-exhibits_Versatel1" xfId="1185" xr:uid="{00000000-0005-0000-0000-0000A0040000}"/>
    <cellStyle name="_Multiple_Jazztel model 15-exhibits-Friso2" xfId="1186" xr:uid="{00000000-0005-0000-0000-0000A1040000}"/>
    <cellStyle name="_Multiple_Jazztel model 15-exhibits-Friso2 2" xfId="1187" xr:uid="{00000000-0005-0000-0000-0000A2040000}"/>
    <cellStyle name="_Multiple_Jazztel model 15-exhibits-Friso2_Jazztel model 16DP3-Exhibits" xfId="1188" xr:uid="{00000000-0005-0000-0000-0000A3040000}"/>
    <cellStyle name="_Multiple_Jazztel model 15-exhibits-Friso2_Jazztel model 16DP3-Exhibits 2" xfId="1189" xr:uid="{00000000-0005-0000-0000-0000A4040000}"/>
    <cellStyle name="_Multiple_Jazztel model 15-exhibits-Friso2_Jazztel model 16DP3-Exhibits_Mobile CSC - CMT" xfId="1190" xr:uid="{00000000-0005-0000-0000-0000A5040000}"/>
    <cellStyle name="_Multiple_Jazztel model 15-exhibits-Friso2_Jazztel model 16DP3-Exhibits_Mobile CSC - CMT 2" xfId="1191" xr:uid="{00000000-0005-0000-0000-0000A6040000}"/>
    <cellStyle name="_Multiple_Jazztel model 15-exhibits-Friso2_Jazztel model 18DP-exhibits" xfId="1192" xr:uid="{00000000-0005-0000-0000-0000A7040000}"/>
    <cellStyle name="_Multiple_Jazztel model 15-exhibits-Friso2_Jazztel model 18DP-exhibits 2" xfId="1193" xr:uid="{00000000-0005-0000-0000-0000A8040000}"/>
    <cellStyle name="_Multiple_Jazztel model 15-exhibits-Friso2_Jazztel model 18DP-exhibits_T_MOBIL2" xfId="1194" xr:uid="{00000000-0005-0000-0000-0000A9040000}"/>
    <cellStyle name="_Multiple_Jazztel model 15-exhibits-Friso2_Jazztel1" xfId="1195" xr:uid="{00000000-0005-0000-0000-0000AA040000}"/>
    <cellStyle name="_Multiple_Jazztel model 15-exhibits-Friso2_T_MOBIL2" xfId="1196" xr:uid="{00000000-0005-0000-0000-0000AB040000}"/>
    <cellStyle name="_Multiple_Jazztel model 15-exhibits-Friso2_Versatel1" xfId="1197" xr:uid="{00000000-0005-0000-0000-0000AC040000}"/>
    <cellStyle name="_Multiple_Jazztel model 16DP2-Exhibits" xfId="1198" xr:uid="{00000000-0005-0000-0000-0000AD040000}"/>
    <cellStyle name="_Multiple_Jazztel model 16DP2-Exhibits 2" xfId="1199" xr:uid="{00000000-0005-0000-0000-0000AE040000}"/>
    <cellStyle name="_Multiple_Jazztel model 16DP3-Exhibits" xfId="1200" xr:uid="{00000000-0005-0000-0000-0000AF040000}"/>
    <cellStyle name="_Multiple_Jazztel model 16DP3-Exhibits 2" xfId="1201" xr:uid="{00000000-0005-0000-0000-0000B0040000}"/>
    <cellStyle name="_Multiple_Jazztel model 21DPVAT-ExhibitsFunding portugal seperate" xfId="1202" xr:uid="{00000000-0005-0000-0000-0000B1040000}"/>
    <cellStyle name="_Multiple_Jazztel model 21DPVAT-ExhibitsFunding portugal seperate 2" xfId="1203" xr:uid="{00000000-0005-0000-0000-0000B2040000}"/>
    <cellStyle name="_Multiple_JC Decaux Model 9 Oct 01" xfId="1204" xr:uid="{00000000-0005-0000-0000-0000B3040000}"/>
    <cellStyle name="_Multiple_JC Decaux Model 9 Oct 01 2" xfId="1205" xr:uid="{00000000-0005-0000-0000-0000B4040000}"/>
    <cellStyle name="_Multiple_Key Industrial Buyers" xfId="1206" xr:uid="{00000000-0005-0000-0000-0000B5040000}"/>
    <cellStyle name="_Multiple_LBO (Post IM)" xfId="1207" xr:uid="{00000000-0005-0000-0000-0000B6040000}"/>
    <cellStyle name="_Multiple_LBO (Post IM) 2" xfId="1208" xr:uid="{00000000-0005-0000-0000-0000B7040000}"/>
    <cellStyle name="_Multiple_LBO DAP 6 Dec 2001 PIA - 3" xfId="1209" xr:uid="{00000000-0005-0000-0000-0000B8040000}"/>
    <cellStyle name="_Multiple_LBO Model v16" xfId="1210" xr:uid="{00000000-0005-0000-0000-0000B9040000}"/>
    <cellStyle name="_Multiple_LBO Model v16 2" xfId="1211" xr:uid="{00000000-0005-0000-0000-0000BA040000}"/>
    <cellStyle name="_Multiple_LBO Model Zannier - 04-09-01" xfId="1212" xr:uid="{00000000-0005-0000-0000-0000BB040000}"/>
    <cellStyle name="_Multiple_LBO Model Zannier - 04-09-01 2" xfId="1213" xr:uid="{00000000-0005-0000-0000-0000BC040000}"/>
    <cellStyle name="_Multiple_Lonza_Clariant_gstyle v2.1" xfId="1214" xr:uid="{00000000-0005-0000-0000-0000BD040000}"/>
    <cellStyle name="_Multiple_Lonza_Clariant_gstyle v2.1 2" xfId="1215" xr:uid="{00000000-0005-0000-0000-0000BE040000}"/>
    <cellStyle name="_Multiple_March 24- BIG .." xfId="1216" xr:uid="{00000000-0005-0000-0000-0000BF040000}"/>
    <cellStyle name="_Multiple_March 24- BIG .. 2" xfId="1217" xr:uid="{00000000-0005-0000-0000-0000C0040000}"/>
    <cellStyle name="_Multiple_Merger model_19 Oct incl. LBO" xfId="1218" xr:uid="{00000000-0005-0000-0000-0000C1040000}"/>
    <cellStyle name="_Multiple_Merger model_19 Oct incl. LBO 2" xfId="1219" xr:uid="{00000000-0005-0000-0000-0000C2040000}"/>
    <cellStyle name="_Multiple_merger_plans_modified_9_3_1999" xfId="1220" xr:uid="{00000000-0005-0000-0000-0000C3040000}"/>
    <cellStyle name="_Multiple_merger_plans_modified_9_3_1999 2" xfId="1221" xr:uid="{00000000-0005-0000-0000-0000C4040000}"/>
    <cellStyle name="_Multiple_Model 01" xfId="1222" xr:uid="{00000000-0005-0000-0000-0000C5040000}"/>
    <cellStyle name="_Multiple_Model 01 2" xfId="1223" xr:uid="{00000000-0005-0000-0000-0000C6040000}"/>
    <cellStyle name="_Multiple_Model Vague 07 conso - Dannaud" xfId="1224" xr:uid="{00000000-0005-0000-0000-0000C7040000}"/>
    <cellStyle name="_Multiple_Model Vague 07 conso - Dannaud 2" xfId="1225" xr:uid="{00000000-0005-0000-0000-0000C8040000}"/>
    <cellStyle name="_Multiple_Model_Phosphor10+recap" xfId="1226" xr:uid="{00000000-0005-0000-0000-0000C9040000}"/>
    <cellStyle name="_Multiple_New Preliminary Clearstream Model" xfId="1227" xr:uid="{00000000-0005-0000-0000-0000CA040000}"/>
    <cellStyle name="_Multiple_New Preliminary Clearstream Model 2" xfId="1228" xr:uid="{00000000-0005-0000-0000-0000CB040000}"/>
    <cellStyle name="_Multiple_old Preliminary DCF 2" xfId="1229" xr:uid="{00000000-0005-0000-0000-0000CC040000}"/>
    <cellStyle name="_Multiple_old Preliminary DCF 2 2" xfId="1230" xr:uid="{00000000-0005-0000-0000-0000CD040000}"/>
    <cellStyle name="_Multiple_Options_Converts" xfId="1231" xr:uid="{00000000-0005-0000-0000-0000CE040000}"/>
    <cellStyle name="_Multiple_Options_Converts 2" xfId="1232" xr:uid="{00000000-0005-0000-0000-0000CF040000}"/>
    <cellStyle name="_Multiple_outputs" xfId="1233" xr:uid="{00000000-0005-0000-0000-0000D0040000}"/>
    <cellStyle name="_Multiple_outputs 2" xfId="1234" xr:uid="{00000000-0005-0000-0000-0000D1040000}"/>
    <cellStyle name="_Multiple_Portfolio " xfId="1235" xr:uid="{00000000-0005-0000-0000-0000D2040000}"/>
    <cellStyle name="_Multiple_Portfolio  2" xfId="1236" xr:uid="{00000000-0005-0000-0000-0000D3040000}"/>
    <cellStyle name="_Multiple_Project Wincor LBO Model 2a" xfId="1237" xr:uid="{00000000-0005-0000-0000-0000D4040000}"/>
    <cellStyle name="_Multiple_Project Wincor LBO Model 2a 2" xfId="1238" xr:uid="{00000000-0005-0000-0000-0000D5040000}"/>
    <cellStyle name="_Multiple_Project Wincor LBO Model 2b" xfId="1239" xr:uid="{00000000-0005-0000-0000-0000D6040000}"/>
    <cellStyle name="_Multiple_Project Wincor LBO Model 2b 2" xfId="1240" xr:uid="{00000000-0005-0000-0000-0000D7040000}"/>
    <cellStyle name="_Multiple_Project Wincor LBO Model 2d" xfId="1241" xr:uid="{00000000-0005-0000-0000-0000D8040000}"/>
    <cellStyle name="_Multiple_Project Wincor LBO Model 2d 2" xfId="1242" xr:uid="{00000000-0005-0000-0000-0000D9040000}"/>
    <cellStyle name="_Multiple_Projections Difference" xfId="1243" xr:uid="{00000000-0005-0000-0000-0000DA040000}"/>
    <cellStyle name="_Multiple_Projections Difference 2" xfId="1244" xr:uid="{00000000-0005-0000-0000-0000DB040000}"/>
    <cellStyle name="_Multiple_Retail Equipment Division - Forecast Assumptions" xfId="1245" xr:uid="{00000000-0005-0000-0000-0000DC040000}"/>
    <cellStyle name="_Multiple_Retail Equipment Division - Forecast Assumptions 2" xfId="1246" xr:uid="{00000000-0005-0000-0000-0000DD040000}"/>
    <cellStyle name="_Multiple_RG Integrated1" xfId="1247" xr:uid="{00000000-0005-0000-0000-0000DE040000}"/>
    <cellStyle name="_Multiple_RG Integrated1 2" xfId="1248" xr:uid="{00000000-0005-0000-0000-0000DF040000}"/>
    <cellStyle name="_Multiple_Rhodia SoP AVP 19 Mar 2002" xfId="1249" xr:uid="{00000000-0005-0000-0000-0000E0040000}"/>
    <cellStyle name="_Multiple_Rhodia SoP AVP 19 Mar 2002 2" xfId="1250" xr:uid="{00000000-0005-0000-0000-0000E1040000}"/>
    <cellStyle name="_Multiple_Samsara Model_250501_v2" xfId="1251" xr:uid="{00000000-0005-0000-0000-0000E2040000}"/>
    <cellStyle name="_Multiple_Samsara Model_250501_v2 2" xfId="1252" xr:uid="{00000000-0005-0000-0000-0000E3040000}"/>
    <cellStyle name="_Multiple_Seminis - Analysis at Various Prices" xfId="1253" xr:uid="{00000000-0005-0000-0000-0000E4040000}"/>
    <cellStyle name="_Multiple_Seminis - Analysis at Various Prices 2" xfId="1254" xr:uid="{00000000-0005-0000-0000-0000E5040000}"/>
    <cellStyle name="_Multiple_Standard Financial Summary" xfId="1255" xr:uid="{00000000-0005-0000-0000-0000E6040000}"/>
    <cellStyle name="_Multiple_Standard Financial Summary 2" xfId="1256" xr:uid="{00000000-0005-0000-0000-0000E7040000}"/>
    <cellStyle name="_Multiple_Summary of Financial Effects" xfId="1257" xr:uid="{00000000-0005-0000-0000-0000E8040000}"/>
    <cellStyle name="_Multiple_Summary of Financial Effects 2" xfId="1258" xr:uid="{00000000-0005-0000-0000-0000E9040000}"/>
    <cellStyle name="_Multiple_temp" xfId="1259" xr:uid="{00000000-0005-0000-0000-0000EA040000}"/>
    <cellStyle name="_Multiple_temp 2" xfId="1260" xr:uid="{00000000-0005-0000-0000-0000EB040000}"/>
    <cellStyle name="_Multiple_unbundling" xfId="1261" xr:uid="{00000000-0005-0000-0000-0000EC040000}"/>
    <cellStyle name="_Multiple_unbundling 2" xfId="1262" xr:uid="{00000000-0005-0000-0000-0000ED040000}"/>
    <cellStyle name="_Multiple_unbundling_lighting_2" xfId="1263" xr:uid="{00000000-0005-0000-0000-0000EE040000}"/>
    <cellStyle name="_Multiple_unbundling_lighting_2 2" xfId="1264" xr:uid="{00000000-0005-0000-0000-0000EF040000}"/>
    <cellStyle name="_Multiple_Vague LBO Model - 19 July 2001" xfId="1265" xr:uid="{00000000-0005-0000-0000-0000F0040000}"/>
    <cellStyle name="_Multiple_Vague LBO Model - 19 July 2001 2" xfId="1266" xr:uid="{00000000-0005-0000-0000-0000F1040000}"/>
    <cellStyle name="_Multiple_Vendex DCF" xfId="1267" xr:uid="{00000000-0005-0000-0000-0000F2040000}"/>
    <cellStyle name="_Multiple_Vendex DCF 2" xfId="1268" xr:uid="{00000000-0005-0000-0000-0000F3040000}"/>
    <cellStyle name="_Multiple_Vendex LBO_High Case" xfId="1269" xr:uid="{00000000-0005-0000-0000-0000F4040000}"/>
    <cellStyle name="_Multiple_Vendex LBO_High Case 2" xfId="1270" xr:uid="{00000000-0005-0000-0000-0000F5040000}"/>
    <cellStyle name="_Multiple_Versatel1" xfId="1271" xr:uid="{00000000-0005-0000-0000-0000F6040000}"/>
    <cellStyle name="_Multiple_Versatel1 2" xfId="1272" xr:uid="{00000000-0005-0000-0000-0000F7040000}"/>
    <cellStyle name="_Multiple_Working Capital Swings" xfId="1273" xr:uid="{00000000-0005-0000-0000-0000F8040000}"/>
    <cellStyle name="_Multiple_WPP_YNR_merger_plans" xfId="1274" xr:uid="{00000000-0005-0000-0000-0000F9040000}"/>
    <cellStyle name="_Multiple_WPP_YNR_merger_plans 2" xfId="1275" xr:uid="{00000000-0005-0000-0000-0000FA040000}"/>
    <cellStyle name="_MultipleSpace" xfId="1276" xr:uid="{00000000-0005-0000-0000-0000FB040000}"/>
    <cellStyle name="_MultipleSpace_02 PICARD_BUSINESS PLAN 05042002" xfId="1277" xr:uid="{00000000-0005-0000-0000-0000FC040000}"/>
    <cellStyle name="_MultipleSpace_02 Tessenderlo DCF  15-jan-03" xfId="1278" xr:uid="{00000000-0005-0000-0000-0000FD040000}"/>
    <cellStyle name="_MultipleSpace_02 Tessenderlo DCF  15-jan-03 2" xfId="1279" xr:uid="{00000000-0005-0000-0000-0000FE040000}"/>
    <cellStyle name="_MultipleSpace_03 Tessenderlo DCF  15-jan-03" xfId="1280" xr:uid="{00000000-0005-0000-0000-0000FF040000}"/>
    <cellStyle name="_MultipleSpace_03 Tessenderlo DCF  15-jan-03 2" xfId="1281" xr:uid="{00000000-0005-0000-0000-000000050000}"/>
    <cellStyle name="_MultipleSpace_05 CSC_Picabia_02042002" xfId="1282" xr:uid="{00000000-0005-0000-0000-000001050000}"/>
    <cellStyle name="_MultipleSpace_05 CSC_Picabia_02042002 2" xfId="1283" xr:uid="{00000000-0005-0000-0000-000002050000}"/>
    <cellStyle name="_MultipleSpace_07 CSC Selected Food" xfId="1284" xr:uid="{00000000-0005-0000-0000-000003050000}"/>
    <cellStyle name="_MultipleSpace_07 CSC Selected Food 2" xfId="1285" xr:uid="{00000000-0005-0000-0000-000004050000}"/>
    <cellStyle name="_MultipleSpace_10 Orior DCF td scenari" xfId="1286" xr:uid="{00000000-0005-0000-0000-000005050000}"/>
    <cellStyle name="_MultipleSpace_10 Orior DCF td scenari 2" xfId="1287" xr:uid="{00000000-0005-0000-0000-000006050000}"/>
    <cellStyle name="_MultipleSpace_18-LBO &amp; Integr Model Franconia" xfId="1288" xr:uid="{00000000-0005-0000-0000-000007050000}"/>
    <cellStyle name="_MultipleSpace_2001 YTD Performance" xfId="1289" xr:uid="{00000000-0005-0000-0000-000008050000}"/>
    <cellStyle name="_MultipleSpace_2001 YTD Performance 2" xfId="1290" xr:uid="{00000000-0005-0000-0000-000009050000}"/>
    <cellStyle name="_MultipleSpace_Accretion_Dilution_June21" xfId="1291" xr:uid="{00000000-0005-0000-0000-00000A050000}"/>
    <cellStyle name="_MultipleSpace_Accretion_Dilution_June21 2" xfId="1292" xr:uid="{00000000-0005-0000-0000-00000B050000}"/>
    <cellStyle name="_MultipleSpace_Accretion_Management_19Sep" xfId="1293" xr:uid="{00000000-0005-0000-0000-00000C050000}"/>
    <cellStyle name="_MultipleSpace_Accretion_Management_19Sep 2" xfId="1294" xr:uid="{00000000-0005-0000-0000-00000D050000}"/>
    <cellStyle name="_MultipleSpace_Accretion_Management_21Aug.2" xfId="1295" xr:uid="{00000000-0005-0000-0000-00000E050000}"/>
    <cellStyle name="_MultipleSpace_Accretion_Management_21Aug.2 2" xfId="1296" xr:uid="{00000000-0005-0000-0000-00000F050000}"/>
    <cellStyle name="_MultipleSpace_Accretion_Management_Sep1" xfId="1297" xr:uid="{00000000-0005-0000-0000-000010050000}"/>
    <cellStyle name="_MultipleSpace_Accretion_Management_Sep1 2" xfId="1298" xr:uid="{00000000-0005-0000-0000-000011050000}"/>
    <cellStyle name="_MultipleSpace_AD-Modèle GSI-14.03.00.final" xfId="1299" xr:uid="{00000000-0005-0000-0000-000012050000}"/>
    <cellStyle name="_MultipleSpace_Analysis" xfId="1300" xr:uid="{00000000-0005-0000-0000-000013050000}"/>
    <cellStyle name="_MultipleSpace_Analysis 2" xfId="1301" xr:uid="{00000000-0005-0000-0000-000014050000}"/>
    <cellStyle name="_MultipleSpace_Analysis at Various Prices, Clariant" xfId="1302" xr:uid="{00000000-0005-0000-0000-000015050000}"/>
    <cellStyle name="_MultipleSpace_Analysis at Various Prices, Clariant 2" xfId="1303" xr:uid="{00000000-0005-0000-0000-000016050000}"/>
    <cellStyle name="_MultipleSpace_Analysise" xfId="1304" xr:uid="{00000000-0005-0000-0000-000017050000}"/>
    <cellStyle name="_MultipleSpace_Analysise 2" xfId="1305" xr:uid="{00000000-0005-0000-0000-000018050000}"/>
    <cellStyle name="_MultipleSpace_AVP" xfId="1306" xr:uid="{00000000-0005-0000-0000-000019050000}"/>
    <cellStyle name="_MultipleSpace_AVP 2" xfId="1307" xr:uid="{00000000-0005-0000-0000-00001A050000}"/>
    <cellStyle name="_MultipleSpace_AVP_Vendex LBO_High Case" xfId="1308" xr:uid="{00000000-0005-0000-0000-00001B050000}"/>
    <cellStyle name="_MultipleSpace_AVP_Vendex LBO_High Case 2" xfId="1309" xr:uid="{00000000-0005-0000-0000-00001C050000}"/>
    <cellStyle name="_MultipleSpace_betas" xfId="1310" xr:uid="{00000000-0005-0000-0000-00001D050000}"/>
    <cellStyle name="_MultipleSpace_betas 2" xfId="1311" xr:uid="{00000000-0005-0000-0000-00001E050000}"/>
    <cellStyle name="_MultipleSpace_Book1" xfId="1312" xr:uid="{00000000-0005-0000-0000-00001F050000}"/>
    <cellStyle name="_MultipleSpace_Book1_02 PICARD_BUSINESS PLAN 05042002" xfId="1313" xr:uid="{00000000-0005-0000-0000-000020050000}"/>
    <cellStyle name="_MultipleSpace_Book1_02 PICARD_BUSINESS PLAN 05042002 2" xfId="1314" xr:uid="{00000000-0005-0000-0000-000021050000}"/>
    <cellStyle name="_MultipleSpace_Book1_05 CSC_Picabia_02042002" xfId="1315" xr:uid="{00000000-0005-0000-0000-000022050000}"/>
    <cellStyle name="_MultipleSpace_Book1_05 CSC_Picabia_02042002 2" xfId="1316" xr:uid="{00000000-0005-0000-0000-000023050000}"/>
    <cellStyle name="_MultipleSpace_Book1_1" xfId="1317" xr:uid="{00000000-0005-0000-0000-000024050000}"/>
    <cellStyle name="_MultipleSpace_Book1_1_output LBO" xfId="1318" xr:uid="{00000000-0005-0000-0000-000025050000}"/>
    <cellStyle name="_MultipleSpace_Book1_1_output LBO 2" xfId="1319" xr:uid="{00000000-0005-0000-0000-000026050000}"/>
    <cellStyle name="_MultipleSpace_Book1_12 Lila LBO Model 05022003" xfId="1320" xr:uid="{00000000-0005-0000-0000-000027050000}"/>
    <cellStyle name="_MultipleSpace_Book1_12 Lila LBO Model 05022003 2" xfId="1321" xr:uid="{00000000-0005-0000-0000-000028050000}"/>
    <cellStyle name="_MultipleSpace_Book1_2" xfId="1322" xr:uid="{00000000-0005-0000-0000-000029050000}"/>
    <cellStyle name="_MultipleSpace_Book1_2 2" xfId="1323" xr:uid="{00000000-0005-0000-0000-00002A050000}"/>
    <cellStyle name="_MultipleSpace_Book1_Cavour - LBO Model Ver 7a" xfId="1324" xr:uid="{00000000-0005-0000-0000-00002B050000}"/>
    <cellStyle name="_MultipleSpace_Book1_Cavour - LBO Model Ver 7a 2" xfId="1325" xr:uid="{00000000-0005-0000-0000-00002C050000}"/>
    <cellStyle name="_MultipleSpace_Book1_divisional breakdown" xfId="1326" xr:uid="{00000000-0005-0000-0000-00002D050000}"/>
    <cellStyle name="_MultipleSpace_Book1_divisional breakdown 2" xfId="1327" xr:uid="{00000000-0005-0000-0000-00002E050000}"/>
    <cellStyle name="_MultipleSpace_Book1_financial scenarios" xfId="1328" xr:uid="{00000000-0005-0000-0000-00002F050000}"/>
    <cellStyle name="_MultipleSpace_Book1_financial scenarios 2" xfId="1329" xr:uid="{00000000-0005-0000-0000-000030050000}"/>
    <cellStyle name="_MultipleSpace_Book1_Jazztel model 16DP3-Exhibits" xfId="1330" xr:uid="{00000000-0005-0000-0000-000031050000}"/>
    <cellStyle name="_MultipleSpace_Book1_Jazztel model 16DP3-Exhibits 2" xfId="1331" xr:uid="{00000000-0005-0000-0000-000032050000}"/>
    <cellStyle name="_MultipleSpace_Book1_Jazztel model 16DP3-Exhibits_Mobile CSC - CMT" xfId="1332" xr:uid="{00000000-0005-0000-0000-000033050000}"/>
    <cellStyle name="_MultipleSpace_Book1_Jazztel model 18DP-exhibits" xfId="1333" xr:uid="{00000000-0005-0000-0000-000034050000}"/>
    <cellStyle name="_MultipleSpace_Book1_Jazztel model 18DP-exhibits 2" xfId="1334" xr:uid="{00000000-0005-0000-0000-000035050000}"/>
    <cellStyle name="_MultipleSpace_Book1_Jazztel model 18DP-exhibits_T_MOBIL2" xfId="1335" xr:uid="{00000000-0005-0000-0000-000036050000}"/>
    <cellStyle name="_MultipleSpace_Book1_Jazztel1" xfId="1336" xr:uid="{00000000-0005-0000-0000-000037050000}"/>
    <cellStyle name="_MultipleSpace_Book1_Rhodia SoP AVP 19 Mar 2002" xfId="1337" xr:uid="{00000000-0005-0000-0000-000038050000}"/>
    <cellStyle name="_MultipleSpace_Book1_Rhodia SoP AVP 19 Mar 2002 2" xfId="1338" xr:uid="{00000000-0005-0000-0000-000039050000}"/>
    <cellStyle name="_MultipleSpace_Book1_T_MOBIL2" xfId="1339" xr:uid="{00000000-0005-0000-0000-00003A050000}"/>
    <cellStyle name="_MultipleSpace_Book1_Versatel1" xfId="1340" xr:uid="{00000000-0005-0000-0000-00003B050000}"/>
    <cellStyle name="_MultipleSpace_Book1_WACC" xfId="1341" xr:uid="{00000000-0005-0000-0000-00003C050000}"/>
    <cellStyle name="_MultipleSpace_Book1_WACC 2" xfId="1342" xr:uid="{00000000-0005-0000-0000-00003D050000}"/>
    <cellStyle name="_MultipleSpace_Book11" xfId="1343" xr:uid="{00000000-0005-0000-0000-00003E050000}"/>
    <cellStyle name="_MultipleSpace_Book11 2" xfId="1344" xr:uid="{00000000-0005-0000-0000-00003F050000}"/>
    <cellStyle name="_MultipleSpace_Book11_12 Lila LBO Model 05022003" xfId="1345" xr:uid="{00000000-0005-0000-0000-000040050000}"/>
    <cellStyle name="_MultipleSpace_Book11_12 Lila LBO Model 05022003 2" xfId="1346" xr:uid="{00000000-0005-0000-0000-000041050000}"/>
    <cellStyle name="_MultipleSpace_Book11_Jazztel model 16DP3-Exhibits" xfId="1347" xr:uid="{00000000-0005-0000-0000-000042050000}"/>
    <cellStyle name="_MultipleSpace_Book11_Jazztel model 16DP3-Exhibits 2" xfId="1348" xr:uid="{00000000-0005-0000-0000-000043050000}"/>
    <cellStyle name="_MultipleSpace_Book11_Jazztel model 16DP3-Exhibits_Mobile CSC - CMT" xfId="1349" xr:uid="{00000000-0005-0000-0000-000044050000}"/>
    <cellStyle name="_MultipleSpace_Book11_Jazztel model 18DP-exhibits" xfId="1350" xr:uid="{00000000-0005-0000-0000-000045050000}"/>
    <cellStyle name="_MultipleSpace_Book11_Jazztel model 18DP-exhibits 2" xfId="1351" xr:uid="{00000000-0005-0000-0000-000046050000}"/>
    <cellStyle name="_MultipleSpace_Book11_Jazztel model 18DP-exhibits_T_MOBIL2" xfId="1352" xr:uid="{00000000-0005-0000-0000-000047050000}"/>
    <cellStyle name="_MultipleSpace_Book11_Jazztel1" xfId="1353" xr:uid="{00000000-0005-0000-0000-000048050000}"/>
    <cellStyle name="_MultipleSpace_Book11_T_MOBIL2" xfId="1354" xr:uid="{00000000-0005-0000-0000-000049050000}"/>
    <cellStyle name="_MultipleSpace_Book11_Versatel1" xfId="1355" xr:uid="{00000000-0005-0000-0000-00004A050000}"/>
    <cellStyle name="_MultipleSpace_Book12" xfId="1356" xr:uid="{00000000-0005-0000-0000-00004B050000}"/>
    <cellStyle name="_MultipleSpace_Book12 2" xfId="1357" xr:uid="{00000000-0005-0000-0000-00004C050000}"/>
    <cellStyle name="_MultipleSpace_Book12_12 Lila LBO Model 05022003" xfId="1358" xr:uid="{00000000-0005-0000-0000-00004D050000}"/>
    <cellStyle name="_MultipleSpace_Book12_12 Lila LBO Model 05022003 2" xfId="1359" xr:uid="{00000000-0005-0000-0000-00004E050000}"/>
    <cellStyle name="_MultipleSpace_Book12_Jazztel model 16DP3-Exhibits" xfId="1360" xr:uid="{00000000-0005-0000-0000-00004F050000}"/>
    <cellStyle name="_MultipleSpace_Book12_Jazztel model 16DP3-Exhibits 2" xfId="1361" xr:uid="{00000000-0005-0000-0000-000050050000}"/>
    <cellStyle name="_MultipleSpace_Book12_Jazztel model 16DP3-Exhibits_Mobile CSC - CMT" xfId="1362" xr:uid="{00000000-0005-0000-0000-000051050000}"/>
    <cellStyle name="_MultipleSpace_Book12_Jazztel model 18DP-exhibits" xfId="1363" xr:uid="{00000000-0005-0000-0000-000052050000}"/>
    <cellStyle name="_MultipleSpace_Book12_Jazztel model 18DP-exhibits 2" xfId="1364" xr:uid="{00000000-0005-0000-0000-000053050000}"/>
    <cellStyle name="_MultipleSpace_Book12_Jazztel model 18DP-exhibits_T_MOBIL2" xfId="1365" xr:uid="{00000000-0005-0000-0000-000054050000}"/>
    <cellStyle name="_MultipleSpace_Book12_Jazztel1" xfId="1366" xr:uid="{00000000-0005-0000-0000-000055050000}"/>
    <cellStyle name="_MultipleSpace_Book12_T_MOBIL2" xfId="1367" xr:uid="{00000000-0005-0000-0000-000056050000}"/>
    <cellStyle name="_MultipleSpace_Book12_Versatel1" xfId="1368" xr:uid="{00000000-0005-0000-0000-000057050000}"/>
    <cellStyle name="_MultipleSpace_Book2" xfId="1369" xr:uid="{00000000-0005-0000-0000-000058050000}"/>
    <cellStyle name="_MultipleSpace_Book2_output LBO" xfId="1370" xr:uid="{00000000-0005-0000-0000-000059050000}"/>
    <cellStyle name="_MultipleSpace_Book9" xfId="1371" xr:uid="{00000000-0005-0000-0000-00005A050000}"/>
    <cellStyle name="_MultipleSpace_Book9 2" xfId="1372" xr:uid="{00000000-0005-0000-0000-00005B050000}"/>
    <cellStyle name="_MultipleSpace_Canda DCF_Broker Numbers_Sep1" xfId="1373" xr:uid="{00000000-0005-0000-0000-00005C050000}"/>
    <cellStyle name="_MultipleSpace_Canda DCF_Broker Numbers_Sep1 2" xfId="1374" xr:uid="{00000000-0005-0000-0000-00005D050000}"/>
    <cellStyle name="_MultipleSpace_Casto DCF_Brokers_June22" xfId="1375" xr:uid="{00000000-0005-0000-0000-00005E050000}"/>
    <cellStyle name="_MultipleSpace_Casto DCF_Brokers_June22 2" xfId="1376" xr:uid="{00000000-0005-0000-0000-00005F050000}"/>
    <cellStyle name="_MultipleSpace_Casto DCF_June22" xfId="1377" xr:uid="{00000000-0005-0000-0000-000060050000}"/>
    <cellStyle name="_MultipleSpace_Casto DCF_June22 2" xfId="1378" xr:uid="{00000000-0005-0000-0000-000061050000}"/>
    <cellStyle name="_MultipleSpace_Cleopatra Preliminary Valuation Summary" xfId="1379" xr:uid="{00000000-0005-0000-0000-000062050000}"/>
    <cellStyle name="_MultipleSpace_Cleopatra Preliminary Valuation Summary 2" xfId="1380" xr:uid="{00000000-0005-0000-0000-000063050000}"/>
    <cellStyle name="_MultipleSpace_Comdot - gStyle Excel Slides" xfId="1381" xr:uid="{00000000-0005-0000-0000-000064050000}"/>
    <cellStyle name="_MultipleSpace_Comdot - gStyle Excel Slides 2" xfId="1382" xr:uid="{00000000-0005-0000-0000-000065050000}"/>
    <cellStyle name="_MultipleSpace_Comps" xfId="1383" xr:uid="{00000000-0005-0000-0000-000066050000}"/>
    <cellStyle name="_MultipleSpace_Comps 2" xfId="1384" xr:uid="{00000000-0005-0000-0000-000067050000}"/>
    <cellStyle name="_MultipleSpace_Contribution Analysis_Brokers_Sep2" xfId="1385" xr:uid="{00000000-0005-0000-0000-000068050000}"/>
    <cellStyle name="_MultipleSpace_Contribution Analysis_Brokers_Sep2 2" xfId="1386" xr:uid="{00000000-0005-0000-0000-000069050000}"/>
    <cellStyle name="_MultipleSpace_Contribution Analysis_Brokers_Sep6" xfId="1387" xr:uid="{00000000-0005-0000-0000-00006A050000}"/>
    <cellStyle name="_MultipleSpace_Contribution Analysis_Brokers_Sep6 2" xfId="1388" xr:uid="{00000000-0005-0000-0000-00006B050000}"/>
    <cellStyle name="_MultipleSpace_contribution_analysis" xfId="1389" xr:uid="{00000000-0005-0000-0000-00006C050000}"/>
    <cellStyle name="_MultipleSpace_contribution_analysis_JazzClear" xfId="1390" xr:uid="{00000000-0005-0000-0000-00006D050000}"/>
    <cellStyle name="_MultipleSpace_csc" xfId="1391" xr:uid="{00000000-0005-0000-0000-00006E050000}"/>
    <cellStyle name="_MultipleSpace_csc 2" xfId="1392" xr:uid="{00000000-0005-0000-0000-00006F050000}"/>
    <cellStyle name="_MultipleSpace_CSC Blank" xfId="1393" xr:uid="{00000000-0005-0000-0000-000070050000}"/>
    <cellStyle name="_MultipleSpace_CSC_Picabia_29062001" xfId="1394" xr:uid="{00000000-0005-0000-0000-000071050000}"/>
    <cellStyle name="_MultipleSpace_CSC_Picabia_29062001 2" xfId="1395" xr:uid="{00000000-0005-0000-0000-000072050000}"/>
    <cellStyle name="_MultipleSpace_dcf" xfId="1396" xr:uid="{00000000-0005-0000-0000-000073050000}"/>
    <cellStyle name="_MultipleSpace_DCF - July 2, 2001" xfId="1397" xr:uid="{00000000-0005-0000-0000-000074050000}"/>
    <cellStyle name="_MultipleSpace_DCF - July 2, 2001 2" xfId="1398" xr:uid="{00000000-0005-0000-0000-000075050000}"/>
    <cellStyle name="_MultipleSpace_dcf - pres march 03 - version 1" xfId="1399" xr:uid="{00000000-0005-0000-0000-000076050000}"/>
    <cellStyle name="_MultipleSpace_dcf - pres march 03 - version 1 2" xfId="1400" xr:uid="{00000000-0005-0000-0000-000077050000}"/>
    <cellStyle name="_MultipleSpace_dcf 2" xfId="1401" xr:uid="{00000000-0005-0000-0000-000078050000}"/>
    <cellStyle name="_MultipleSpace_dcf 3" xfId="1402" xr:uid="{00000000-0005-0000-0000-000079050000}"/>
    <cellStyle name="_MultipleSpace_dcf 4" xfId="1403" xr:uid="{00000000-0005-0000-0000-00007A050000}"/>
    <cellStyle name="_MultipleSpace_DCF divisions latest version 03 Oct" xfId="1404" xr:uid="{00000000-0005-0000-0000-00007B050000}"/>
    <cellStyle name="_MultipleSpace_DCF divisions latest version 03 Oct 2" xfId="1405" xr:uid="{00000000-0005-0000-0000-00007C050000}"/>
    <cellStyle name="_MultipleSpace_DCF Model + WACC" xfId="1406" xr:uid="{00000000-0005-0000-0000-00007D050000}"/>
    <cellStyle name="_MultipleSpace_DCF Model + WACC 2" xfId="1407" xr:uid="{00000000-0005-0000-0000-00007E050000}"/>
    <cellStyle name="_MultipleSpace_DCF Summary pages" xfId="1408" xr:uid="{00000000-0005-0000-0000-00007F050000}"/>
    <cellStyle name="_MultipleSpace_DCF Summary pages 2" xfId="1409" xr:uid="{00000000-0005-0000-0000-000080050000}"/>
    <cellStyle name="_MultipleSpace_DCF Summary pages_12 Lila LBO Model 05022003" xfId="1410" xr:uid="{00000000-0005-0000-0000-000081050000}"/>
    <cellStyle name="_MultipleSpace_DCF Summary pages_12 Lila LBO Model 05022003 2" xfId="1411" xr:uid="{00000000-0005-0000-0000-000082050000}"/>
    <cellStyle name="_MultipleSpace_DCF Summary pages_Jazztel model 16DP3-Exhibits" xfId="1412" xr:uid="{00000000-0005-0000-0000-000083050000}"/>
    <cellStyle name="_MultipleSpace_DCF Summary pages_Jazztel model 16DP3-Exhibits 2" xfId="1413" xr:uid="{00000000-0005-0000-0000-000084050000}"/>
    <cellStyle name="_MultipleSpace_DCF Summary pages_Jazztel model 16DP3-Exhibits_Mobile CSC - CMT" xfId="1414" xr:uid="{00000000-0005-0000-0000-000085050000}"/>
    <cellStyle name="_MultipleSpace_DCF Summary pages_Jazztel model 18DP-exhibits" xfId="1415" xr:uid="{00000000-0005-0000-0000-000086050000}"/>
    <cellStyle name="_MultipleSpace_DCF Summary pages_Jazztel model 18DP-exhibits 2" xfId="1416" xr:uid="{00000000-0005-0000-0000-000087050000}"/>
    <cellStyle name="_MultipleSpace_DCF Summary pages_Jazztel model 18DP-exhibits_T_MOBIL2" xfId="1417" xr:uid="{00000000-0005-0000-0000-000088050000}"/>
    <cellStyle name="_MultipleSpace_DCF Summary pages_Jazztel1" xfId="1418" xr:uid="{00000000-0005-0000-0000-000089050000}"/>
    <cellStyle name="_MultipleSpace_DCF Summary pages_T_MOBIL2" xfId="1419" xr:uid="{00000000-0005-0000-0000-00008A050000}"/>
    <cellStyle name="_MultipleSpace_DCF Summary pages_Versatel1" xfId="1420" xr:uid="{00000000-0005-0000-0000-00008B050000}"/>
    <cellStyle name="_MultipleSpace_DCF_Canada_25June_ManagementTest_10Y" xfId="1421" xr:uid="{00000000-0005-0000-0000-00008C050000}"/>
    <cellStyle name="_MultipleSpace_DCF_Canada_25June_ManagementTest_10Y 2" xfId="1422" xr:uid="{00000000-0005-0000-0000-00008D050000}"/>
    <cellStyle name="_MultipleSpace_DCF_format" xfId="1423" xr:uid="{00000000-0005-0000-0000-00008E050000}"/>
    <cellStyle name="_MultipleSpace_DCF-Synergies2" xfId="1424" xr:uid="{00000000-0005-0000-0000-00008F050000}"/>
    <cellStyle name="_MultipleSpace_DCF-Synergies2 2" xfId="1425" xr:uid="{00000000-0005-0000-0000-000090050000}"/>
    <cellStyle name="_MultipleSpace_Deal Comp Luxury_May30" xfId="1426" xr:uid="{00000000-0005-0000-0000-000091050000}"/>
    <cellStyle name="_MultipleSpace_Deal Comp Luxury_May30 2" xfId="1427" xr:uid="{00000000-0005-0000-0000-000092050000}"/>
    <cellStyle name="_MultipleSpace_Debt_Bloomberg" xfId="1428" xr:uid="{00000000-0005-0000-0000-000093050000}"/>
    <cellStyle name="_MultipleSpace_Debt_Bloomberg 2" xfId="1429" xr:uid="{00000000-0005-0000-0000-000094050000}"/>
    <cellStyle name="_MultipleSpace_Divisional Statistics" xfId="1430" xr:uid="{00000000-0005-0000-0000-000095050000}"/>
    <cellStyle name="_MultipleSpace_Divisional Statistics 2" xfId="1431" xr:uid="{00000000-0005-0000-0000-000096050000}"/>
    <cellStyle name="_MultipleSpace_equity stakes" xfId="1432" xr:uid="{00000000-0005-0000-0000-000097050000}"/>
    <cellStyle name="_MultipleSpace_equity stakes 2" xfId="1433" xr:uid="{00000000-0005-0000-0000-000098050000}"/>
    <cellStyle name="_MultipleSpace_Financials" xfId="1434" xr:uid="{00000000-0005-0000-0000-000099050000}"/>
    <cellStyle name="_MultipleSpace_Financials &amp; Valuation v16 Indigo" xfId="1435" xr:uid="{00000000-0005-0000-0000-00009A050000}"/>
    <cellStyle name="_MultipleSpace_Financials &amp; Valuation v16 Indigo 2" xfId="1436" xr:uid="{00000000-0005-0000-0000-00009B050000}"/>
    <cellStyle name="_MultipleSpace_Financials 2" xfId="1437" xr:uid="{00000000-0005-0000-0000-00009C050000}"/>
    <cellStyle name="_MultipleSpace_Financials 3" xfId="1438" xr:uid="{00000000-0005-0000-0000-00009D050000}"/>
    <cellStyle name="_MultipleSpace_Financials 4" xfId="1439" xr:uid="{00000000-0005-0000-0000-00009E050000}"/>
    <cellStyle name="_MultipleSpace_Financing alternatives key credit" xfId="1440" xr:uid="{00000000-0005-0000-0000-00009F050000}"/>
    <cellStyle name="_MultipleSpace_Financing alternatives key credit 2" xfId="1441" xr:uid="{00000000-0005-0000-0000-0000A0050000}"/>
    <cellStyle name="_MultipleSpace_flo_merger_plans01_06_06" xfId="1442" xr:uid="{00000000-0005-0000-0000-0000A1050000}"/>
    <cellStyle name="_MultipleSpace_flo_merger_plans01_06_06 2" xfId="1443" xr:uid="{00000000-0005-0000-0000-0000A2050000}"/>
    <cellStyle name="_MultipleSpace_Gucci_model_13062001_v2" xfId="1444" xr:uid="{00000000-0005-0000-0000-0000A3050000}"/>
    <cellStyle name="_MultipleSpace_Gucci_model_13062001_v2 2" xfId="1445" xr:uid="{00000000-0005-0000-0000-0000A4050000}"/>
    <cellStyle name="_MultipleSpace_integrated_standalone" xfId="1446" xr:uid="{00000000-0005-0000-0000-0000A5050000}"/>
    <cellStyle name="_MultipleSpace_integrated_standalone 2" xfId="1447" xr:uid="{00000000-0005-0000-0000-0000A6050000}"/>
    <cellStyle name="_MultipleSpace_Jazztel - Benchmark" xfId="1448" xr:uid="{00000000-0005-0000-0000-0000A7050000}"/>
    <cellStyle name="_MultipleSpace_Jazztel - Benchmark 2" xfId="1449" xr:uid="{00000000-0005-0000-0000-0000A8050000}"/>
    <cellStyle name="_MultipleSpace_Jazztel model 15-exhibits" xfId="1450" xr:uid="{00000000-0005-0000-0000-0000A9050000}"/>
    <cellStyle name="_MultipleSpace_Jazztel model 15-exhibits 2" xfId="1451" xr:uid="{00000000-0005-0000-0000-0000AA050000}"/>
    <cellStyle name="_MultipleSpace_Jazztel model 15-exhibits bis" xfId="1452" xr:uid="{00000000-0005-0000-0000-0000AB050000}"/>
    <cellStyle name="_MultipleSpace_Jazztel model 15-exhibits bis 2" xfId="1453" xr:uid="{00000000-0005-0000-0000-0000AC050000}"/>
    <cellStyle name="_MultipleSpace_Jazztel model 15-exhibits bis_Mobile CSC - CMT" xfId="1454" xr:uid="{00000000-0005-0000-0000-0000AD050000}"/>
    <cellStyle name="_MultipleSpace_Jazztel model 15-exhibits_12 Lila LBO Model 05022003" xfId="1455" xr:uid="{00000000-0005-0000-0000-0000AE050000}"/>
    <cellStyle name="_MultipleSpace_Jazztel model 15-exhibits_12 Lila LBO Model 05022003 2" xfId="1456" xr:uid="{00000000-0005-0000-0000-0000AF050000}"/>
    <cellStyle name="_MultipleSpace_Jazztel model 15-exhibits_Jazztel model 16DP3-Exhibits" xfId="1457" xr:uid="{00000000-0005-0000-0000-0000B0050000}"/>
    <cellStyle name="_MultipleSpace_Jazztel model 15-exhibits_Jazztel model 16DP3-Exhibits 2" xfId="1458" xr:uid="{00000000-0005-0000-0000-0000B1050000}"/>
    <cellStyle name="_MultipleSpace_Jazztel model 15-exhibits_Jazztel model 16DP3-Exhibits_Mobile CSC - CMT" xfId="1459" xr:uid="{00000000-0005-0000-0000-0000B2050000}"/>
    <cellStyle name="_MultipleSpace_Jazztel model 15-exhibits_Jazztel model 18DP-exhibits" xfId="1460" xr:uid="{00000000-0005-0000-0000-0000B3050000}"/>
    <cellStyle name="_MultipleSpace_Jazztel model 15-exhibits_Jazztel model 18DP-exhibits 2" xfId="1461" xr:uid="{00000000-0005-0000-0000-0000B4050000}"/>
    <cellStyle name="_MultipleSpace_Jazztel model 15-exhibits_Jazztel model 18DP-exhibits_T_MOBIL2" xfId="1462" xr:uid="{00000000-0005-0000-0000-0000B5050000}"/>
    <cellStyle name="_MultipleSpace_Jazztel model 15-exhibits_Jazztel1" xfId="1463" xr:uid="{00000000-0005-0000-0000-0000B6050000}"/>
    <cellStyle name="_MultipleSpace_Jazztel model 15-exhibits_T_MOBIL2" xfId="1464" xr:uid="{00000000-0005-0000-0000-0000B7050000}"/>
    <cellStyle name="_MultipleSpace_Jazztel model 15-exhibits_Versatel1" xfId="1465" xr:uid="{00000000-0005-0000-0000-0000B8050000}"/>
    <cellStyle name="_MultipleSpace_Jazztel model 15-exhibits-Friso2" xfId="1466" xr:uid="{00000000-0005-0000-0000-0000B9050000}"/>
    <cellStyle name="_MultipleSpace_Jazztel model 15-exhibits-Friso2 2" xfId="1467" xr:uid="{00000000-0005-0000-0000-0000BA050000}"/>
    <cellStyle name="_MultipleSpace_Jazztel model 15-exhibits-Friso2_12 Lila LBO Model 05022003" xfId="1468" xr:uid="{00000000-0005-0000-0000-0000BB050000}"/>
    <cellStyle name="_MultipleSpace_Jazztel model 15-exhibits-Friso2_12 Lila LBO Model 05022003 2" xfId="1469" xr:uid="{00000000-0005-0000-0000-0000BC050000}"/>
    <cellStyle name="_MultipleSpace_Jazztel model 15-exhibits-Friso2_Jazztel model 16DP3-Exhibits" xfId="1470" xr:uid="{00000000-0005-0000-0000-0000BD050000}"/>
    <cellStyle name="_MultipleSpace_Jazztel model 15-exhibits-Friso2_Jazztel model 16DP3-Exhibits 2" xfId="1471" xr:uid="{00000000-0005-0000-0000-0000BE050000}"/>
    <cellStyle name="_MultipleSpace_Jazztel model 15-exhibits-Friso2_Jazztel model 16DP3-Exhibits_Mobile CSC - CMT" xfId="1472" xr:uid="{00000000-0005-0000-0000-0000BF050000}"/>
    <cellStyle name="_MultipleSpace_Jazztel model 15-exhibits-Friso2_Jazztel model 18DP-exhibits" xfId="1473" xr:uid="{00000000-0005-0000-0000-0000C0050000}"/>
    <cellStyle name="_MultipleSpace_Jazztel model 15-exhibits-Friso2_Jazztel model 18DP-exhibits 2" xfId="1474" xr:uid="{00000000-0005-0000-0000-0000C1050000}"/>
    <cellStyle name="_MultipleSpace_Jazztel model 15-exhibits-Friso2_Jazztel model 18DP-exhibits_T_MOBIL2" xfId="1475" xr:uid="{00000000-0005-0000-0000-0000C2050000}"/>
    <cellStyle name="_MultipleSpace_Jazztel model 15-exhibits-Friso2_Jazztel1" xfId="1476" xr:uid="{00000000-0005-0000-0000-0000C3050000}"/>
    <cellStyle name="_MultipleSpace_Jazztel model 15-exhibits-Friso2_T_MOBIL2" xfId="1477" xr:uid="{00000000-0005-0000-0000-0000C4050000}"/>
    <cellStyle name="_MultipleSpace_Jazztel model 15-exhibits-Friso2_Versatel1" xfId="1478" xr:uid="{00000000-0005-0000-0000-0000C5050000}"/>
    <cellStyle name="_MultipleSpace_Jazztel model 16DP2-Exhibits" xfId="1479" xr:uid="{00000000-0005-0000-0000-0000C6050000}"/>
    <cellStyle name="_MultipleSpace_Jazztel model 16DP2-Exhibits 2" xfId="1480" xr:uid="{00000000-0005-0000-0000-0000C7050000}"/>
    <cellStyle name="_MultipleSpace_Jazztel model 16DP3-Exhibits" xfId="1481" xr:uid="{00000000-0005-0000-0000-0000C8050000}"/>
    <cellStyle name="_MultipleSpace_Jazztel model 16DP3-Exhibits 2" xfId="1482" xr:uid="{00000000-0005-0000-0000-0000C9050000}"/>
    <cellStyle name="_MultipleSpace_Jazztel model 21DPVAT-ExhibitsFunding portugal seperate" xfId="1483" xr:uid="{00000000-0005-0000-0000-0000CA050000}"/>
    <cellStyle name="_MultipleSpace_Jazztel model 21DPVAT-ExhibitsFunding portugal seperate 2" xfId="1484" xr:uid="{00000000-0005-0000-0000-0000CB050000}"/>
    <cellStyle name="_MultipleSpace_JC Decaux Model 9 Oct 01" xfId="1485" xr:uid="{00000000-0005-0000-0000-0000CC050000}"/>
    <cellStyle name="_MultipleSpace_JC Decaux Model 9 Oct 01 2" xfId="1486" xr:uid="{00000000-0005-0000-0000-0000CD050000}"/>
    <cellStyle name="_MultipleSpace_Key Industrial Buyers" xfId="1487" xr:uid="{00000000-0005-0000-0000-0000CE050000}"/>
    <cellStyle name="_MultipleSpace_LBO (Post IM)" xfId="1488" xr:uid="{00000000-0005-0000-0000-0000CF050000}"/>
    <cellStyle name="_MultipleSpace_LBO (Post IM) 2" xfId="1489" xr:uid="{00000000-0005-0000-0000-0000D0050000}"/>
    <cellStyle name="_MultipleSpace_LBO Model v16" xfId="1490" xr:uid="{00000000-0005-0000-0000-0000D1050000}"/>
    <cellStyle name="_MultipleSpace_LBO Model v16 2" xfId="1491" xr:uid="{00000000-0005-0000-0000-0000D2050000}"/>
    <cellStyle name="_MultipleSpace_LBO Model Zannier - 04-09-01" xfId="1492" xr:uid="{00000000-0005-0000-0000-0000D3050000}"/>
    <cellStyle name="_MultipleSpace_LBO Model Zannier - 04-09-01 2" xfId="1493" xr:uid="{00000000-0005-0000-0000-0000D4050000}"/>
    <cellStyle name="_MultipleSpace_Lonza_Clariant_gstyle v2.1" xfId="1494" xr:uid="{00000000-0005-0000-0000-0000D5050000}"/>
    <cellStyle name="_MultipleSpace_Lonza_Clariant_gstyle v2.1 2" xfId="1495" xr:uid="{00000000-0005-0000-0000-0000D6050000}"/>
    <cellStyle name="_MultipleSpace_March 24- BIG .." xfId="1496" xr:uid="{00000000-0005-0000-0000-0000D7050000}"/>
    <cellStyle name="_MultipleSpace_March 24- BIG .. 2" xfId="1497" xr:uid="{00000000-0005-0000-0000-0000D8050000}"/>
    <cellStyle name="_MultipleSpace_Merger model_19 Oct incl. LBO" xfId="1498" xr:uid="{00000000-0005-0000-0000-0000D9050000}"/>
    <cellStyle name="_MultipleSpace_Merger model_19 Oct incl. LBO 2" xfId="1499" xr:uid="{00000000-0005-0000-0000-0000DA050000}"/>
    <cellStyle name="_MultipleSpace_merger_plans_modified_9_3_1999" xfId="1500" xr:uid="{00000000-0005-0000-0000-0000DB050000}"/>
    <cellStyle name="_MultipleSpace_merger_plans_modified_9_3_1999 2" xfId="1501" xr:uid="{00000000-0005-0000-0000-0000DC050000}"/>
    <cellStyle name="_MultipleSpace_Model 01" xfId="1502" xr:uid="{00000000-0005-0000-0000-0000DD050000}"/>
    <cellStyle name="_MultipleSpace_Model 01 2" xfId="1503" xr:uid="{00000000-0005-0000-0000-0000DE050000}"/>
    <cellStyle name="_MultipleSpace_Model Vague 07 conso - Dannaud" xfId="1504" xr:uid="{00000000-0005-0000-0000-0000DF050000}"/>
    <cellStyle name="_MultipleSpace_Model Vague 07 conso - Dannaud 2" xfId="1505" xr:uid="{00000000-0005-0000-0000-0000E0050000}"/>
    <cellStyle name="_MultipleSpace_Model_Phosphor10+recap" xfId="1506" xr:uid="{00000000-0005-0000-0000-0000E1050000}"/>
    <cellStyle name="_MultipleSpace_New Preliminary Clearstream Model" xfId="1507" xr:uid="{00000000-0005-0000-0000-0000E2050000}"/>
    <cellStyle name="_MultipleSpace_New Preliminary Clearstream Model 2" xfId="1508" xr:uid="{00000000-0005-0000-0000-0000E3050000}"/>
    <cellStyle name="_MultipleSpace_old Preliminary DCF 2" xfId="1509" xr:uid="{00000000-0005-0000-0000-0000E4050000}"/>
    <cellStyle name="_MultipleSpace_old Preliminary DCF 2 2" xfId="1510" xr:uid="{00000000-0005-0000-0000-0000E5050000}"/>
    <cellStyle name="_MultipleSpace_Options_Converts" xfId="1511" xr:uid="{00000000-0005-0000-0000-0000E6050000}"/>
    <cellStyle name="_MultipleSpace_Options_Converts 2" xfId="1512" xr:uid="{00000000-0005-0000-0000-0000E7050000}"/>
    <cellStyle name="_MultipleSpace_outputs" xfId="1513" xr:uid="{00000000-0005-0000-0000-0000E8050000}"/>
    <cellStyle name="_MultipleSpace_outputs 2" xfId="1514" xr:uid="{00000000-0005-0000-0000-0000E9050000}"/>
    <cellStyle name="_MultipleSpace_Portfolio " xfId="1515" xr:uid="{00000000-0005-0000-0000-0000EA050000}"/>
    <cellStyle name="_MultipleSpace_Portfolio  2" xfId="1516" xr:uid="{00000000-0005-0000-0000-0000EB050000}"/>
    <cellStyle name="_MultipleSpace_Project Wincor LBO Model 2a" xfId="1517" xr:uid="{00000000-0005-0000-0000-0000EC050000}"/>
    <cellStyle name="_MultipleSpace_Project Wincor LBO Model 2b" xfId="1518" xr:uid="{00000000-0005-0000-0000-0000ED050000}"/>
    <cellStyle name="_MultipleSpace_Project Wincor LBO Model 2d" xfId="1519" xr:uid="{00000000-0005-0000-0000-0000EE050000}"/>
    <cellStyle name="_MultipleSpace_Projections Difference" xfId="1520" xr:uid="{00000000-0005-0000-0000-0000EF050000}"/>
    <cellStyle name="_MultipleSpace_Projections Difference 2" xfId="1521" xr:uid="{00000000-0005-0000-0000-0000F0050000}"/>
    <cellStyle name="_MultipleSpace_Retail Equipment Division - Forecast Assumptions" xfId="1522" xr:uid="{00000000-0005-0000-0000-0000F1050000}"/>
    <cellStyle name="_MultipleSpace_Retail Equipment Division - Forecast Assumptions 2" xfId="1523" xr:uid="{00000000-0005-0000-0000-0000F2050000}"/>
    <cellStyle name="_MultipleSpace_RG Integrated1" xfId="1524" xr:uid="{00000000-0005-0000-0000-0000F3050000}"/>
    <cellStyle name="_MultipleSpace_RG Integrated1 2" xfId="1525" xr:uid="{00000000-0005-0000-0000-0000F4050000}"/>
    <cellStyle name="_MultipleSpace_Rhodia SoP AVP 19 Mar 2002" xfId="1526" xr:uid="{00000000-0005-0000-0000-0000F5050000}"/>
    <cellStyle name="_MultipleSpace_Rhodia SoP AVP 19 Mar 2002 2" xfId="1527" xr:uid="{00000000-0005-0000-0000-0000F6050000}"/>
    <cellStyle name="_MultipleSpace_Samsara Model_250501_v2" xfId="1528" xr:uid="{00000000-0005-0000-0000-0000F7050000}"/>
    <cellStyle name="_MultipleSpace_Samsara Model_250501_v2 2" xfId="1529" xr:uid="{00000000-0005-0000-0000-0000F8050000}"/>
    <cellStyle name="_MultipleSpace_Seminis - Analysis at Various Prices" xfId="1530" xr:uid="{00000000-0005-0000-0000-0000F9050000}"/>
    <cellStyle name="_MultipleSpace_Seminis - Analysis at Various Prices 2" xfId="1531" xr:uid="{00000000-0005-0000-0000-0000FA050000}"/>
    <cellStyle name="_MultipleSpace_Standard Financial Summary" xfId="1532" xr:uid="{00000000-0005-0000-0000-0000FB050000}"/>
    <cellStyle name="_MultipleSpace_Standard Financial Summary 2" xfId="1533" xr:uid="{00000000-0005-0000-0000-0000FC050000}"/>
    <cellStyle name="_MultipleSpace_Summary of Financial Effects" xfId="1534" xr:uid="{00000000-0005-0000-0000-0000FD050000}"/>
    <cellStyle name="_MultipleSpace_Summary of Financial Effects 2" xfId="1535" xr:uid="{00000000-0005-0000-0000-0000FE050000}"/>
    <cellStyle name="_MultipleSpace_unbundling" xfId="1536" xr:uid="{00000000-0005-0000-0000-0000FF050000}"/>
    <cellStyle name="_MultipleSpace_unbundling 2" xfId="1537" xr:uid="{00000000-0005-0000-0000-000000060000}"/>
    <cellStyle name="_MultipleSpace_unbundling_lighting_2" xfId="1538" xr:uid="{00000000-0005-0000-0000-000001060000}"/>
    <cellStyle name="_MultipleSpace_unbundling_lighting_2 2" xfId="1539" xr:uid="{00000000-0005-0000-0000-000002060000}"/>
    <cellStyle name="_MultipleSpace_Vague LBO Model - 19 July 2001" xfId="1540" xr:uid="{00000000-0005-0000-0000-000003060000}"/>
    <cellStyle name="_MultipleSpace_Vague LBO Model - 19 July 2001 2" xfId="1541" xr:uid="{00000000-0005-0000-0000-000004060000}"/>
    <cellStyle name="_MultipleSpace_Vendex DCF" xfId="1542" xr:uid="{00000000-0005-0000-0000-000005060000}"/>
    <cellStyle name="_MultipleSpace_Vendex DCF 2" xfId="1543" xr:uid="{00000000-0005-0000-0000-000006060000}"/>
    <cellStyle name="_MultipleSpace_Vendex LBO_High Case" xfId="1544" xr:uid="{00000000-0005-0000-0000-000007060000}"/>
    <cellStyle name="_MultipleSpace_Vendex LBO_High Case 2" xfId="1545" xr:uid="{00000000-0005-0000-0000-000008060000}"/>
    <cellStyle name="_MultipleSpace_Versatel1" xfId="1546" xr:uid="{00000000-0005-0000-0000-000009060000}"/>
    <cellStyle name="_MultipleSpace_Versatel1 2" xfId="1547" xr:uid="{00000000-0005-0000-0000-00000A060000}"/>
    <cellStyle name="_MultipleSpace_WACC" xfId="1548" xr:uid="{00000000-0005-0000-0000-00000B060000}"/>
    <cellStyle name="_MultipleSpace_WACC 2" xfId="1549" xr:uid="{00000000-0005-0000-0000-00000C060000}"/>
    <cellStyle name="_MultipleSpace_WACC Analysis" xfId="1550" xr:uid="{00000000-0005-0000-0000-00000D060000}"/>
    <cellStyle name="_MultipleSpace_WACC Analysis 2" xfId="1551" xr:uid="{00000000-0005-0000-0000-00000E060000}"/>
    <cellStyle name="_MultipleSpace_Working Capital Swings" xfId="1552" xr:uid="{00000000-0005-0000-0000-00000F060000}"/>
    <cellStyle name="_Percent" xfId="1553" xr:uid="{00000000-0005-0000-0000-000010060000}"/>
    <cellStyle name="_Percent_12 Lila LBO Model 05022003" xfId="1554" xr:uid="{00000000-0005-0000-0000-000011060000}"/>
    <cellStyle name="_Percent_12 Lila LBO Model 05022003 2" xfId="1555" xr:uid="{00000000-0005-0000-0000-000012060000}"/>
    <cellStyle name="_Percent_Accretion_Dilution_June21" xfId="1556" xr:uid="{00000000-0005-0000-0000-000013060000}"/>
    <cellStyle name="_Percent_Accretion_Dilution_June21 2" xfId="1557" xr:uid="{00000000-0005-0000-0000-000014060000}"/>
    <cellStyle name="_Percent_Accretion_Management_19Sep" xfId="1558" xr:uid="{00000000-0005-0000-0000-000015060000}"/>
    <cellStyle name="_Percent_Accretion_Management_19Sep 2" xfId="1559" xr:uid="{00000000-0005-0000-0000-000016060000}"/>
    <cellStyle name="_Percent_Accretion_Management_21Aug.2" xfId="1560" xr:uid="{00000000-0005-0000-0000-000017060000}"/>
    <cellStyle name="_Percent_Accretion_Management_21Aug.2 2" xfId="1561" xr:uid="{00000000-0005-0000-0000-000018060000}"/>
    <cellStyle name="_Percent_Accretion_Management_Sep1" xfId="1562" xr:uid="{00000000-0005-0000-0000-000019060000}"/>
    <cellStyle name="_Percent_Accretion_Management_Sep1 2" xfId="1563" xr:uid="{00000000-0005-0000-0000-00001A060000}"/>
    <cellStyle name="_Percent_AD-Modèle GSI-14.03.00.final" xfId="1564" xr:uid="{00000000-0005-0000-0000-00001B060000}"/>
    <cellStyle name="_Percent_All output 280203" xfId="1565" xr:uid="{00000000-0005-0000-0000-00001C060000}"/>
    <cellStyle name="_Percent_All output 280203 2" xfId="1566" xr:uid="{00000000-0005-0000-0000-00001D060000}"/>
    <cellStyle name="_Percent_AVP" xfId="1567" xr:uid="{00000000-0005-0000-0000-00001E060000}"/>
    <cellStyle name="_Percent_AVP 2" xfId="1568" xr:uid="{00000000-0005-0000-0000-00001F060000}"/>
    <cellStyle name="_Percent_Book1" xfId="1569" xr:uid="{00000000-0005-0000-0000-000020060000}"/>
    <cellStyle name="_Percent_Book1 2" xfId="1570" xr:uid="{00000000-0005-0000-0000-000021060000}"/>
    <cellStyle name="_Percent_Book1_02 PICARD_BUSINESS PLAN 05042002" xfId="1571" xr:uid="{00000000-0005-0000-0000-000022060000}"/>
    <cellStyle name="_Percent_Book1_02 PICARD_BUSINESS PLAN 05042002 2" xfId="1572" xr:uid="{00000000-0005-0000-0000-000023060000}"/>
    <cellStyle name="_Percent_Book1_05 CSC_Picabia_02042002" xfId="1573" xr:uid="{00000000-0005-0000-0000-000024060000}"/>
    <cellStyle name="_Percent_Book1_05 CSC_Picabia_02042002 2" xfId="1574" xr:uid="{00000000-0005-0000-0000-000025060000}"/>
    <cellStyle name="_Percent_Book1_financial scenarios" xfId="1575" xr:uid="{00000000-0005-0000-0000-000026060000}"/>
    <cellStyle name="_Percent_Book1_financial scenarios 2" xfId="1576" xr:uid="{00000000-0005-0000-0000-000027060000}"/>
    <cellStyle name="_Percent_Book1_Jazztel model 16DP3-Exhibits" xfId="1577" xr:uid="{00000000-0005-0000-0000-000028060000}"/>
    <cellStyle name="_Percent_Book1_Jazztel model 16DP3-Exhibits 2" xfId="1578" xr:uid="{00000000-0005-0000-0000-000029060000}"/>
    <cellStyle name="_Percent_Book1_Jazztel model 16DP3-Exhibits_Mobile CSC - CMT" xfId="1579" xr:uid="{00000000-0005-0000-0000-00002A060000}"/>
    <cellStyle name="_Percent_Book1_Jazztel model 16DP3-Exhibits_T_MOBIL2" xfId="1580" xr:uid="{00000000-0005-0000-0000-00002B060000}"/>
    <cellStyle name="_Percent_Book1_Jazztel model 16DP3-Exhibits_T_MOBIL2 2" xfId="1581" xr:uid="{00000000-0005-0000-0000-00002C060000}"/>
    <cellStyle name="_Percent_Book1_Jazztel model 16DP3-Exhibits_T_MOBIL2_Merger model_10 Aug Credit" xfId="1582" xr:uid="{00000000-0005-0000-0000-00002D060000}"/>
    <cellStyle name="_Percent_Book1_Jazztel model 16DP3-Exhibits_T_MOBIL2_Merger model_10 Aug Credit 2" xfId="1583" xr:uid="{00000000-0005-0000-0000-00002E060000}"/>
    <cellStyle name="_Percent_Book1_Jazztel model 18DP-exhibits" xfId="1584" xr:uid="{00000000-0005-0000-0000-00002F060000}"/>
    <cellStyle name="_Percent_Book1_Jazztel model 18DP-exhibits 2" xfId="1585" xr:uid="{00000000-0005-0000-0000-000030060000}"/>
    <cellStyle name="_Percent_Book1_Mobile CSC - CMT" xfId="1586" xr:uid="{00000000-0005-0000-0000-000031060000}"/>
    <cellStyle name="_Percent_Book1_Mobile CSC - CMT 2" xfId="1587" xr:uid="{00000000-0005-0000-0000-000032060000}"/>
    <cellStyle name="_Percent_Book1_Mobile CSC - CMT_Merger model_10 Aug Credit" xfId="1588" xr:uid="{00000000-0005-0000-0000-000033060000}"/>
    <cellStyle name="_Percent_Book1_Mobile CSC - CMT_Merger model_10 Aug Credit 2" xfId="1589" xr:uid="{00000000-0005-0000-0000-000034060000}"/>
    <cellStyle name="_Percent_Book1_Rhodia SoP AVP 19 Mar 2002" xfId="1590" xr:uid="{00000000-0005-0000-0000-000035060000}"/>
    <cellStyle name="_Percent_Book1_Rhodia SoP AVP 19 Mar 2002 2" xfId="1591" xr:uid="{00000000-0005-0000-0000-000036060000}"/>
    <cellStyle name="_Percent_Book11" xfId="1592" xr:uid="{00000000-0005-0000-0000-000037060000}"/>
    <cellStyle name="_Percent_Book11 2" xfId="1593" xr:uid="{00000000-0005-0000-0000-000038060000}"/>
    <cellStyle name="_Percent_Book11_Jazztel model 16DP3-Exhibits" xfId="1594" xr:uid="{00000000-0005-0000-0000-000039060000}"/>
    <cellStyle name="_Percent_Book11_Jazztel model 16DP3-Exhibits 2" xfId="1595" xr:uid="{00000000-0005-0000-0000-00003A060000}"/>
    <cellStyle name="_Percent_Book11_Jazztel model 16DP3-Exhibits_Mobile CSC - CMT" xfId="1596" xr:uid="{00000000-0005-0000-0000-00003B060000}"/>
    <cellStyle name="_Percent_Book11_Jazztel model 16DP3-Exhibits_T_MOBIL2" xfId="1597" xr:uid="{00000000-0005-0000-0000-00003C060000}"/>
    <cellStyle name="_Percent_Book11_Jazztel model 16DP3-Exhibits_T_MOBIL2 2" xfId="1598" xr:uid="{00000000-0005-0000-0000-00003D060000}"/>
    <cellStyle name="_Percent_Book11_Jazztel model 16DP3-Exhibits_T_MOBIL2_Merger model_10 Aug Credit" xfId="1599" xr:uid="{00000000-0005-0000-0000-00003E060000}"/>
    <cellStyle name="_Percent_Book11_Jazztel model 16DP3-Exhibits_T_MOBIL2_Merger model_10 Aug Credit 2" xfId="1600" xr:uid="{00000000-0005-0000-0000-00003F060000}"/>
    <cellStyle name="_Percent_Book11_Jazztel model 18DP-exhibits" xfId="1601" xr:uid="{00000000-0005-0000-0000-000040060000}"/>
    <cellStyle name="_Percent_Book11_Jazztel model 18DP-exhibits 2" xfId="1602" xr:uid="{00000000-0005-0000-0000-000041060000}"/>
    <cellStyle name="_Percent_Book11_Mobile CSC - CMT" xfId="1603" xr:uid="{00000000-0005-0000-0000-000042060000}"/>
    <cellStyle name="_Percent_Book11_Mobile CSC - CMT 2" xfId="1604" xr:uid="{00000000-0005-0000-0000-000043060000}"/>
    <cellStyle name="_Percent_Book11_Mobile CSC - CMT_Merger model_10 Aug Credit" xfId="1605" xr:uid="{00000000-0005-0000-0000-000044060000}"/>
    <cellStyle name="_Percent_Book11_Mobile CSC - CMT_Merger model_10 Aug Credit 2" xfId="1606" xr:uid="{00000000-0005-0000-0000-000045060000}"/>
    <cellStyle name="_Percent_Book12" xfId="1607" xr:uid="{00000000-0005-0000-0000-000046060000}"/>
    <cellStyle name="_Percent_Book12 2" xfId="1608" xr:uid="{00000000-0005-0000-0000-000047060000}"/>
    <cellStyle name="_Percent_Book12_Jazztel model 16DP3-Exhibits" xfId="1609" xr:uid="{00000000-0005-0000-0000-000048060000}"/>
    <cellStyle name="_Percent_Book12_Jazztel model 16DP3-Exhibits 2" xfId="1610" xr:uid="{00000000-0005-0000-0000-000049060000}"/>
    <cellStyle name="_Percent_Book12_Jazztel model 16DP3-Exhibits_Mobile CSC - CMT" xfId="1611" xr:uid="{00000000-0005-0000-0000-00004A060000}"/>
    <cellStyle name="_Percent_Book12_Jazztel model 16DP3-Exhibits_T_MOBIL2" xfId="1612" xr:uid="{00000000-0005-0000-0000-00004B060000}"/>
    <cellStyle name="_Percent_Book12_Jazztel model 16DP3-Exhibits_T_MOBIL2 2" xfId="1613" xr:uid="{00000000-0005-0000-0000-00004C060000}"/>
    <cellStyle name="_Percent_Book12_Jazztel model 16DP3-Exhibits_T_MOBIL2_Merger model_10 Aug Credit" xfId="1614" xr:uid="{00000000-0005-0000-0000-00004D060000}"/>
    <cellStyle name="_Percent_Book12_Jazztel model 16DP3-Exhibits_T_MOBIL2_Merger model_10 Aug Credit 2" xfId="1615" xr:uid="{00000000-0005-0000-0000-00004E060000}"/>
    <cellStyle name="_Percent_Book12_Jazztel model 18DP-exhibits" xfId="1616" xr:uid="{00000000-0005-0000-0000-00004F060000}"/>
    <cellStyle name="_Percent_Book12_Jazztel model 18DP-exhibits 2" xfId="1617" xr:uid="{00000000-0005-0000-0000-000050060000}"/>
    <cellStyle name="_Percent_Book12_Mobile CSC - CMT" xfId="1618" xr:uid="{00000000-0005-0000-0000-000051060000}"/>
    <cellStyle name="_Percent_Book12_Mobile CSC - CMT 2" xfId="1619" xr:uid="{00000000-0005-0000-0000-000052060000}"/>
    <cellStyle name="_Percent_Book12_Mobile CSC - CMT_Merger model_10 Aug Credit" xfId="1620" xr:uid="{00000000-0005-0000-0000-000053060000}"/>
    <cellStyle name="_Percent_Book12_Mobile CSC - CMT_Merger model_10 Aug Credit 2" xfId="1621" xr:uid="{00000000-0005-0000-0000-000054060000}"/>
    <cellStyle name="_Percent_Book2" xfId="1622" xr:uid="{00000000-0005-0000-0000-000055060000}"/>
    <cellStyle name="_Percent_Canda DCF_Broker Numbers_Sep1" xfId="1623" xr:uid="{00000000-0005-0000-0000-000056060000}"/>
    <cellStyle name="_Percent_Canda DCF_Broker Numbers_Sep1 2" xfId="1624" xr:uid="{00000000-0005-0000-0000-000057060000}"/>
    <cellStyle name="_Percent_Casto DCF_Brokers_June22" xfId="1625" xr:uid="{00000000-0005-0000-0000-000058060000}"/>
    <cellStyle name="_Percent_Casto DCF_Brokers_June22 2" xfId="1626" xr:uid="{00000000-0005-0000-0000-000059060000}"/>
    <cellStyle name="_Percent_Casto_Broker Forecasts_Sept17" xfId="1627" xr:uid="{00000000-0005-0000-0000-00005A060000}"/>
    <cellStyle name="_Percent_Casto_Broker Forecasts_Sept17 2" xfId="1628" xr:uid="{00000000-0005-0000-0000-00005B060000}"/>
    <cellStyle name="_Percent_Cavour - LBO Model Ver 7a" xfId="1629" xr:uid="{00000000-0005-0000-0000-00005C060000}"/>
    <cellStyle name="_Percent_Cavour - LBO Model Ver 7a 2" xfId="1630" xr:uid="{00000000-0005-0000-0000-00005D060000}"/>
    <cellStyle name="_Percent_Cleopatra Preliminary Valuation Summary" xfId="1631" xr:uid="{00000000-0005-0000-0000-00005E060000}"/>
    <cellStyle name="_Percent_Cleopatra Preliminary Valuation Summary 2" xfId="1632" xr:uid="{00000000-0005-0000-0000-00005F060000}"/>
    <cellStyle name="_Percent_Comdot - gStyle Excel Slides" xfId="1633" xr:uid="{00000000-0005-0000-0000-000060060000}"/>
    <cellStyle name="_Percent_Comdot - gStyle Excel Slides 2" xfId="1634" xr:uid="{00000000-0005-0000-0000-000061060000}"/>
    <cellStyle name="_Percent_Comdot LBO Short Form - v3" xfId="1635" xr:uid="{00000000-0005-0000-0000-000062060000}"/>
    <cellStyle name="_Percent_Comdot LBO Short Form - v3 2" xfId="1636" xr:uid="{00000000-0005-0000-0000-000063060000}"/>
    <cellStyle name="_Percent_Comps" xfId="1637" xr:uid="{00000000-0005-0000-0000-000064060000}"/>
    <cellStyle name="_Percent_Comps 2" xfId="1638" xr:uid="{00000000-0005-0000-0000-000065060000}"/>
    <cellStyle name="_Percent_Contribution Analysis_Brokers_Sep2" xfId="1639" xr:uid="{00000000-0005-0000-0000-000066060000}"/>
    <cellStyle name="_Percent_Contribution Analysis_Brokers_Sep2 2" xfId="1640" xr:uid="{00000000-0005-0000-0000-000067060000}"/>
    <cellStyle name="_Percent_Contribution Analysis_Brokers_Sep6" xfId="1641" xr:uid="{00000000-0005-0000-0000-000068060000}"/>
    <cellStyle name="_Percent_Contribution Analysis_Brokers_Sep6 2" xfId="1642" xr:uid="{00000000-0005-0000-0000-000069060000}"/>
    <cellStyle name="_Percent_contribution_analysis" xfId="1643" xr:uid="{00000000-0005-0000-0000-00006A060000}"/>
    <cellStyle name="_Percent_contribution_analysis_JazzClear" xfId="1644" xr:uid="{00000000-0005-0000-0000-00006B060000}"/>
    <cellStyle name="_Percent_CSC Blank" xfId="1645" xr:uid="{00000000-0005-0000-0000-00006C060000}"/>
    <cellStyle name="_Percent_DCF - July 2, 2001" xfId="1646" xr:uid="{00000000-0005-0000-0000-00006D060000}"/>
    <cellStyle name="_Percent_DCF - July 2, 2001 2" xfId="1647" xr:uid="{00000000-0005-0000-0000-00006E060000}"/>
    <cellStyle name="_Percent_dcf - pres march 03 - version 1" xfId="1648" xr:uid="{00000000-0005-0000-0000-00006F060000}"/>
    <cellStyle name="_Percent_dcf - pres march 03 - version 1 2" xfId="1649" xr:uid="{00000000-0005-0000-0000-000070060000}"/>
    <cellStyle name="_Percent_DCF Summary pages" xfId="1650" xr:uid="{00000000-0005-0000-0000-000071060000}"/>
    <cellStyle name="_Percent_DCF Summary pages 2" xfId="1651" xr:uid="{00000000-0005-0000-0000-000072060000}"/>
    <cellStyle name="_Percent_DCF Summary pages_Jazztel model 16DP3-Exhibits" xfId="1652" xr:uid="{00000000-0005-0000-0000-000073060000}"/>
    <cellStyle name="_Percent_DCF Summary pages_Jazztel model 16DP3-Exhibits 2" xfId="1653" xr:uid="{00000000-0005-0000-0000-000074060000}"/>
    <cellStyle name="_Percent_DCF Summary pages_Jazztel model 16DP3-Exhibits_Mobile CSC - CMT" xfId="1654" xr:uid="{00000000-0005-0000-0000-000075060000}"/>
    <cellStyle name="_Percent_DCF Summary pages_Jazztel model 16DP3-Exhibits_T_MOBIL2" xfId="1655" xr:uid="{00000000-0005-0000-0000-000076060000}"/>
    <cellStyle name="_Percent_DCF Summary pages_Jazztel model 16DP3-Exhibits_T_MOBIL2 2" xfId="1656" xr:uid="{00000000-0005-0000-0000-000077060000}"/>
    <cellStyle name="_Percent_DCF Summary pages_Jazztel model 16DP3-Exhibits_T_MOBIL2_Merger model_10 Aug Credit" xfId="1657" xr:uid="{00000000-0005-0000-0000-000078060000}"/>
    <cellStyle name="_Percent_DCF Summary pages_Jazztel model 16DP3-Exhibits_T_MOBIL2_Merger model_10 Aug Credit 2" xfId="1658" xr:uid="{00000000-0005-0000-0000-000079060000}"/>
    <cellStyle name="_Percent_DCF Summary pages_Jazztel model 18DP-exhibits" xfId="1659" xr:uid="{00000000-0005-0000-0000-00007A060000}"/>
    <cellStyle name="_Percent_DCF Summary pages_Jazztel model 18DP-exhibits 2" xfId="1660" xr:uid="{00000000-0005-0000-0000-00007B060000}"/>
    <cellStyle name="_Percent_DCF Summary pages_Mobile CSC - CMT" xfId="1661" xr:uid="{00000000-0005-0000-0000-00007C060000}"/>
    <cellStyle name="_Percent_DCF Summary pages_Mobile CSC - CMT 2" xfId="1662" xr:uid="{00000000-0005-0000-0000-00007D060000}"/>
    <cellStyle name="_Percent_DCF Summary pages_Mobile CSC - CMT_Merger model_10 Aug Credit" xfId="1663" xr:uid="{00000000-0005-0000-0000-00007E060000}"/>
    <cellStyle name="_Percent_DCF Summary pages_Mobile CSC - CMT_Merger model_10 Aug Credit 2" xfId="1664" xr:uid="{00000000-0005-0000-0000-00007F060000}"/>
    <cellStyle name="_Percent_DCF valuation of divisions" xfId="1665" xr:uid="{00000000-0005-0000-0000-000080060000}"/>
    <cellStyle name="_Percent_DCF valuation of divisions 2" xfId="1666" xr:uid="{00000000-0005-0000-0000-000081060000}"/>
    <cellStyle name="_Percent_DCF Valuation per division" xfId="1667" xr:uid="{00000000-0005-0000-0000-000082060000}"/>
    <cellStyle name="_Percent_DCF Valuation per division 2" xfId="1668" xr:uid="{00000000-0005-0000-0000-000083060000}"/>
    <cellStyle name="_Percent_Deal Comp Luxury_May30" xfId="1669" xr:uid="{00000000-0005-0000-0000-000084060000}"/>
    <cellStyle name="_Percent_Deal Comp Luxury_May30 2" xfId="1670" xr:uid="{00000000-0005-0000-0000-000085060000}"/>
    <cellStyle name="_Percent_divisional breakdown" xfId="1671" xr:uid="{00000000-0005-0000-0000-000086060000}"/>
    <cellStyle name="_Percent_divisional breakdown 2" xfId="1672" xr:uid="{00000000-0005-0000-0000-000087060000}"/>
    <cellStyle name="_Percent_equity stakes" xfId="1673" xr:uid="{00000000-0005-0000-0000-000088060000}"/>
    <cellStyle name="_Percent_equity stakes 2" xfId="1674" xr:uid="{00000000-0005-0000-0000-000089060000}"/>
    <cellStyle name="_Percent_financial scenarios" xfId="1675" xr:uid="{00000000-0005-0000-0000-00008A060000}"/>
    <cellStyle name="_Percent_financial scenarios 2" xfId="1676" xr:uid="{00000000-0005-0000-0000-00008B060000}"/>
    <cellStyle name="_Percent_flo_merger_plans01_06_06" xfId="1677" xr:uid="{00000000-0005-0000-0000-00008C060000}"/>
    <cellStyle name="_Percent_flo_merger_plans01_06_06 2" xfId="1678" xr:uid="{00000000-0005-0000-0000-00008D060000}"/>
    <cellStyle name="_Percent_Gucci_model_13062001_v2" xfId="1679" xr:uid="{00000000-0005-0000-0000-00008E060000}"/>
    <cellStyle name="_Percent_Gucci_model_13062001_v2 2" xfId="1680" xr:uid="{00000000-0005-0000-0000-00008F060000}"/>
    <cellStyle name="_Percent_Jazztel - Benchmark" xfId="1681" xr:uid="{00000000-0005-0000-0000-000090060000}"/>
    <cellStyle name="_Percent_Jazztel - Benchmark 2" xfId="1682" xr:uid="{00000000-0005-0000-0000-000091060000}"/>
    <cellStyle name="_Percent_Jazztel model 15-exhibits" xfId="1683" xr:uid="{00000000-0005-0000-0000-000092060000}"/>
    <cellStyle name="_Percent_Jazztel model 15-exhibits 2" xfId="1684" xr:uid="{00000000-0005-0000-0000-000093060000}"/>
    <cellStyle name="_Percent_Jazztel model 15-exhibits bis" xfId="1685" xr:uid="{00000000-0005-0000-0000-000094060000}"/>
    <cellStyle name="_Percent_Jazztel model 15-exhibits bis 2" xfId="1686" xr:uid="{00000000-0005-0000-0000-000095060000}"/>
    <cellStyle name="_Percent_Jazztel model 15-exhibits bis_Mobile CSC - CMT" xfId="1687" xr:uid="{00000000-0005-0000-0000-000096060000}"/>
    <cellStyle name="_Percent_Jazztel model 15-exhibits bis_T_MOBIL2" xfId="1688" xr:uid="{00000000-0005-0000-0000-000097060000}"/>
    <cellStyle name="_Percent_Jazztel model 15-exhibits bis_T_MOBIL2 2" xfId="1689" xr:uid="{00000000-0005-0000-0000-000098060000}"/>
    <cellStyle name="_Percent_Jazztel model 15-exhibits bis_T_MOBIL2_Merger model_10 Aug Credit" xfId="1690" xr:uid="{00000000-0005-0000-0000-000099060000}"/>
    <cellStyle name="_Percent_Jazztel model 15-exhibits bis_T_MOBIL2_Merger model_10 Aug Credit 2" xfId="1691" xr:uid="{00000000-0005-0000-0000-00009A060000}"/>
    <cellStyle name="_Percent_Jazztel model 15-exhibits_Jazztel model 16DP3-Exhibits" xfId="1692" xr:uid="{00000000-0005-0000-0000-00009B060000}"/>
    <cellStyle name="_Percent_Jazztel model 15-exhibits_Jazztel model 16DP3-Exhibits 2" xfId="1693" xr:uid="{00000000-0005-0000-0000-00009C060000}"/>
    <cellStyle name="_Percent_Jazztel model 15-exhibits_Jazztel model 16DP3-Exhibits_Mobile CSC - CMT" xfId="1694" xr:uid="{00000000-0005-0000-0000-00009D060000}"/>
    <cellStyle name="_Percent_Jazztel model 15-exhibits_Jazztel model 16DP3-Exhibits_T_MOBIL2" xfId="1695" xr:uid="{00000000-0005-0000-0000-00009E060000}"/>
    <cellStyle name="_Percent_Jazztel model 15-exhibits_Jazztel model 16DP3-Exhibits_T_MOBIL2 2" xfId="1696" xr:uid="{00000000-0005-0000-0000-00009F060000}"/>
    <cellStyle name="_Percent_Jazztel model 15-exhibits_Jazztel model 16DP3-Exhibits_T_MOBIL2_Merger model_10 Aug Credit" xfId="1697" xr:uid="{00000000-0005-0000-0000-0000A0060000}"/>
    <cellStyle name="_Percent_Jazztel model 15-exhibits_Jazztel model 16DP3-Exhibits_T_MOBIL2_Merger model_10 Aug Credit 2" xfId="1698" xr:uid="{00000000-0005-0000-0000-0000A1060000}"/>
    <cellStyle name="_Percent_Jazztel model 15-exhibits_Jazztel model 18DP-exhibits" xfId="1699" xr:uid="{00000000-0005-0000-0000-0000A2060000}"/>
    <cellStyle name="_Percent_Jazztel model 15-exhibits_Jazztel model 18DP-exhibits 2" xfId="1700" xr:uid="{00000000-0005-0000-0000-0000A3060000}"/>
    <cellStyle name="_Percent_Jazztel model 15-exhibits_Mobile CSC - CMT" xfId="1701" xr:uid="{00000000-0005-0000-0000-0000A4060000}"/>
    <cellStyle name="_Percent_Jazztel model 15-exhibits_Mobile CSC - CMT 2" xfId="1702" xr:uid="{00000000-0005-0000-0000-0000A5060000}"/>
    <cellStyle name="_Percent_Jazztel model 15-exhibits_Mobile CSC - CMT_Merger model_10 Aug Credit" xfId="1703" xr:uid="{00000000-0005-0000-0000-0000A6060000}"/>
    <cellStyle name="_Percent_Jazztel model 15-exhibits_Mobile CSC - CMT_Merger model_10 Aug Credit 2" xfId="1704" xr:uid="{00000000-0005-0000-0000-0000A7060000}"/>
    <cellStyle name="_Percent_Jazztel model 15-exhibits-Friso2" xfId="1705" xr:uid="{00000000-0005-0000-0000-0000A8060000}"/>
    <cellStyle name="_Percent_Jazztel model 15-exhibits-Friso2 2" xfId="1706" xr:uid="{00000000-0005-0000-0000-0000A9060000}"/>
    <cellStyle name="_Percent_Jazztel model 15-exhibits-Friso2_Jazztel model 16DP3-Exhibits" xfId="1707" xr:uid="{00000000-0005-0000-0000-0000AA060000}"/>
    <cellStyle name="_Percent_Jazztel model 15-exhibits-Friso2_Jazztel model 16DP3-Exhibits 2" xfId="1708" xr:uid="{00000000-0005-0000-0000-0000AB060000}"/>
    <cellStyle name="_Percent_Jazztel model 15-exhibits-Friso2_Jazztel model 16DP3-Exhibits_Mobile CSC - CMT" xfId="1709" xr:uid="{00000000-0005-0000-0000-0000AC060000}"/>
    <cellStyle name="_Percent_Jazztel model 15-exhibits-Friso2_Jazztel model 16DP3-Exhibits_T_MOBIL2" xfId="1710" xr:uid="{00000000-0005-0000-0000-0000AD060000}"/>
    <cellStyle name="_Percent_Jazztel model 15-exhibits-Friso2_Jazztel model 16DP3-Exhibits_T_MOBIL2 2" xfId="1711" xr:uid="{00000000-0005-0000-0000-0000AE060000}"/>
    <cellStyle name="_Percent_Jazztel model 15-exhibits-Friso2_Jazztel model 16DP3-Exhibits_T_MOBIL2_Merger model_10 Aug Credit" xfId="1712" xr:uid="{00000000-0005-0000-0000-0000AF060000}"/>
    <cellStyle name="_Percent_Jazztel model 15-exhibits-Friso2_Jazztel model 16DP3-Exhibits_T_MOBIL2_Merger model_10 Aug Credit 2" xfId="1713" xr:uid="{00000000-0005-0000-0000-0000B0060000}"/>
    <cellStyle name="_Percent_Jazztel model 15-exhibits-Friso2_Jazztel model 18DP-exhibits" xfId="1714" xr:uid="{00000000-0005-0000-0000-0000B1060000}"/>
    <cellStyle name="_Percent_Jazztel model 15-exhibits-Friso2_Jazztel model 18DP-exhibits 2" xfId="1715" xr:uid="{00000000-0005-0000-0000-0000B2060000}"/>
    <cellStyle name="_Percent_Jazztel model 15-exhibits-Friso2_Mobile CSC - CMT" xfId="1716" xr:uid="{00000000-0005-0000-0000-0000B3060000}"/>
    <cellStyle name="_Percent_Jazztel model 15-exhibits-Friso2_Mobile CSC - CMT 2" xfId="1717" xr:uid="{00000000-0005-0000-0000-0000B4060000}"/>
    <cellStyle name="_Percent_Jazztel model 15-exhibits-Friso2_Mobile CSC - CMT_Merger model_10 Aug Credit" xfId="1718" xr:uid="{00000000-0005-0000-0000-0000B5060000}"/>
    <cellStyle name="_Percent_Jazztel model 15-exhibits-Friso2_Mobile CSC - CMT_Merger model_10 Aug Credit 2" xfId="1719" xr:uid="{00000000-0005-0000-0000-0000B6060000}"/>
    <cellStyle name="_Percent_Jazztel model 16DP2-Exhibits" xfId="1720" xr:uid="{00000000-0005-0000-0000-0000B7060000}"/>
    <cellStyle name="_Percent_Jazztel model 16DP2-Exhibits 2" xfId="1721" xr:uid="{00000000-0005-0000-0000-0000B8060000}"/>
    <cellStyle name="_Percent_Jazztel model 16DP3-Exhibits" xfId="1722" xr:uid="{00000000-0005-0000-0000-0000B9060000}"/>
    <cellStyle name="_Percent_Jazztel model 16DP3-Exhibits 2" xfId="1723" xr:uid="{00000000-0005-0000-0000-0000BA060000}"/>
    <cellStyle name="_Percent_Jazztel model 21DPVAT-ExhibitsFunding portugal seperate" xfId="1724" xr:uid="{00000000-0005-0000-0000-0000BB060000}"/>
    <cellStyle name="_Percent_Jazztel model 21DPVAT-ExhibitsFunding portugal seperate 2" xfId="1725" xr:uid="{00000000-0005-0000-0000-0000BC060000}"/>
    <cellStyle name="_Percent_Koala_Broker Forecasts_Sept17" xfId="1726" xr:uid="{00000000-0005-0000-0000-0000BD060000}"/>
    <cellStyle name="_Percent_Koala_Broker Forecasts_Sept17 2" xfId="1727" xr:uid="{00000000-0005-0000-0000-0000BE060000}"/>
    <cellStyle name="_Percent_LBO DAP 6 Dec 2001 PIA - 3" xfId="1728" xr:uid="{00000000-0005-0000-0000-0000BF060000}"/>
    <cellStyle name="_Percent_LBO DAP 6 Dec 2001 PIA - 3 2" xfId="1729" xr:uid="{00000000-0005-0000-0000-0000C0060000}"/>
    <cellStyle name="_Percent_LBO Model Zannier - 04-09-01" xfId="1730" xr:uid="{00000000-0005-0000-0000-0000C1060000}"/>
    <cellStyle name="_Percent_LBO Model Zannier - 04-09-01 2" xfId="1731" xr:uid="{00000000-0005-0000-0000-0000C2060000}"/>
    <cellStyle name="_Percent_March 24- BIG .." xfId="1732" xr:uid="{00000000-0005-0000-0000-0000C3060000}"/>
    <cellStyle name="_Percent_March 24- BIG .. 2" xfId="1733" xr:uid="{00000000-0005-0000-0000-0000C4060000}"/>
    <cellStyle name="_Percent_merger_plans_modified_9_3_1999" xfId="1734" xr:uid="{00000000-0005-0000-0000-0000C5060000}"/>
    <cellStyle name="_Percent_merger_plans_modified_9_3_1999 2" xfId="1735" xr:uid="{00000000-0005-0000-0000-0000C6060000}"/>
    <cellStyle name="_Percent_Model Vague 07 conso - Dannaud" xfId="1736" xr:uid="{00000000-0005-0000-0000-0000C7060000}"/>
    <cellStyle name="_Percent_Model Vague 07 conso - Dannaud 2" xfId="1737" xr:uid="{00000000-0005-0000-0000-0000C8060000}"/>
    <cellStyle name="_Percent_New Preliminary Clearstream Model" xfId="1738" xr:uid="{00000000-0005-0000-0000-0000C9060000}"/>
    <cellStyle name="_Percent_New Preliminary Clearstream Model 2" xfId="1739" xr:uid="{00000000-0005-0000-0000-0000CA060000}"/>
    <cellStyle name="_Percent_Phosphor Brokers" xfId="1740" xr:uid="{00000000-0005-0000-0000-0000CB060000}"/>
    <cellStyle name="_Percent_Phosphor Brokers 2" xfId="1741" xr:uid="{00000000-0005-0000-0000-0000CC060000}"/>
    <cellStyle name="_Percent_Portfolio " xfId="1742" xr:uid="{00000000-0005-0000-0000-0000CD060000}"/>
    <cellStyle name="_Percent_Portfolio  2" xfId="1743" xr:uid="{00000000-0005-0000-0000-0000CE060000}"/>
    <cellStyle name="_Percent_Projections Difference" xfId="1744" xr:uid="{00000000-0005-0000-0000-0000CF060000}"/>
    <cellStyle name="_Percent_Projections Difference 2" xfId="1745" xr:uid="{00000000-0005-0000-0000-0000D0060000}"/>
    <cellStyle name="_Percent_Quick sheet" xfId="1746" xr:uid="{00000000-0005-0000-0000-0000D1060000}"/>
    <cellStyle name="_Percent_Quick sheet 2" xfId="1747" xr:uid="{00000000-0005-0000-0000-0000D2060000}"/>
    <cellStyle name="_Percent_Samsara Model_250501_v2" xfId="1748" xr:uid="{00000000-0005-0000-0000-0000D3060000}"/>
    <cellStyle name="_Percent_Samsara Model_250501_v2 2" xfId="1749" xr:uid="{00000000-0005-0000-0000-0000D4060000}"/>
    <cellStyle name="_Percent_Summary of Financial Effects" xfId="1750" xr:uid="{00000000-0005-0000-0000-0000D5060000}"/>
    <cellStyle name="_Percent_Summary of Financial Effects 2" xfId="1751" xr:uid="{00000000-0005-0000-0000-0000D6060000}"/>
    <cellStyle name="_Percent_unbundling_lighting_2" xfId="1752" xr:uid="{00000000-0005-0000-0000-0000D7060000}"/>
    <cellStyle name="_Percent_unbundling_lighting_2 2" xfId="1753" xr:uid="{00000000-0005-0000-0000-0000D8060000}"/>
    <cellStyle name="_Percent_Vendex DCF" xfId="1754" xr:uid="{00000000-0005-0000-0000-0000D9060000}"/>
    <cellStyle name="_Percent_Vendex DCF 2" xfId="1755" xr:uid="{00000000-0005-0000-0000-0000DA060000}"/>
    <cellStyle name="_Percent_Vendex LBO_High Case" xfId="1756" xr:uid="{00000000-0005-0000-0000-0000DB060000}"/>
    <cellStyle name="_Percent_Vendex LBO_High Case 2" xfId="1757" xr:uid="{00000000-0005-0000-0000-0000DC060000}"/>
    <cellStyle name="_Percent_Versatel1" xfId="1758" xr:uid="{00000000-0005-0000-0000-0000DD060000}"/>
    <cellStyle name="_Percent_Versatel1 2" xfId="1759" xr:uid="{00000000-0005-0000-0000-0000DE060000}"/>
    <cellStyle name="_Percent_WACC" xfId="1760" xr:uid="{00000000-0005-0000-0000-0000DF060000}"/>
    <cellStyle name="_Percent_WACC 2" xfId="1761" xr:uid="{00000000-0005-0000-0000-0000E0060000}"/>
    <cellStyle name="_Percent2Space" xfId="1762" xr:uid="{00000000-0005-0000-0000-0000E1060000}"/>
    <cellStyle name="_PercentSpace" xfId="1763" xr:uid="{00000000-0005-0000-0000-0000E2060000}"/>
    <cellStyle name="_PercentSpace_12 Lila LBO Model 05022003" xfId="1764" xr:uid="{00000000-0005-0000-0000-0000E3060000}"/>
    <cellStyle name="_PercentSpace_12 Lila LBO Model 05022003 2" xfId="1765" xr:uid="{00000000-0005-0000-0000-0000E4060000}"/>
    <cellStyle name="_PercentSpace_Accretion_Dilution_June21" xfId="1766" xr:uid="{00000000-0005-0000-0000-0000E5060000}"/>
    <cellStyle name="_PercentSpace_Accretion_Dilution_June21 2" xfId="1767" xr:uid="{00000000-0005-0000-0000-0000E6060000}"/>
    <cellStyle name="_PercentSpace_Accretion_Management_19Sep" xfId="1768" xr:uid="{00000000-0005-0000-0000-0000E7060000}"/>
    <cellStyle name="_PercentSpace_Accretion_Management_19Sep 2" xfId="1769" xr:uid="{00000000-0005-0000-0000-0000E8060000}"/>
    <cellStyle name="_PercentSpace_Accretion_Management_21Aug.2" xfId="1770" xr:uid="{00000000-0005-0000-0000-0000E9060000}"/>
    <cellStyle name="_PercentSpace_Accretion_Management_21Aug.2 2" xfId="1771" xr:uid="{00000000-0005-0000-0000-0000EA060000}"/>
    <cellStyle name="_PercentSpace_Accretion_Management_Sep1" xfId="1772" xr:uid="{00000000-0005-0000-0000-0000EB060000}"/>
    <cellStyle name="_PercentSpace_Accretion_Management_Sep1 2" xfId="1773" xr:uid="{00000000-0005-0000-0000-0000EC060000}"/>
    <cellStyle name="_PercentSpace_AD-Modèle GSI-14.03.00.final" xfId="1774" xr:uid="{00000000-0005-0000-0000-0000ED060000}"/>
    <cellStyle name="_PercentSpace_All output 280203" xfId="1775" xr:uid="{00000000-0005-0000-0000-0000EE060000}"/>
    <cellStyle name="_PercentSpace_All output 280203 2" xfId="1776" xr:uid="{00000000-0005-0000-0000-0000EF060000}"/>
    <cellStyle name="_PercentSpace_AVP" xfId="1777" xr:uid="{00000000-0005-0000-0000-0000F0060000}"/>
    <cellStyle name="_PercentSpace_AVP 2" xfId="1778" xr:uid="{00000000-0005-0000-0000-0000F1060000}"/>
    <cellStyle name="_PercentSpace_Bal Sheet, P&amp;L v4" xfId="1779" xr:uid="{00000000-0005-0000-0000-0000F2060000}"/>
    <cellStyle name="_PercentSpace_Book1" xfId="1780" xr:uid="{00000000-0005-0000-0000-0000F3060000}"/>
    <cellStyle name="_PercentSpace_Book1 2" xfId="1781" xr:uid="{00000000-0005-0000-0000-0000F4060000}"/>
    <cellStyle name="_PercentSpace_Book1_02 PICARD_BUSINESS PLAN 05042002" xfId="1782" xr:uid="{00000000-0005-0000-0000-0000F5060000}"/>
    <cellStyle name="_PercentSpace_Book1_02 PICARD_BUSINESS PLAN 05042002 2" xfId="1783" xr:uid="{00000000-0005-0000-0000-0000F6060000}"/>
    <cellStyle name="_PercentSpace_Book1_05 CSC_Picabia_02042002" xfId="1784" xr:uid="{00000000-0005-0000-0000-0000F7060000}"/>
    <cellStyle name="_PercentSpace_Book1_05 CSC_Picabia_02042002 2" xfId="1785" xr:uid="{00000000-0005-0000-0000-0000F8060000}"/>
    <cellStyle name="_PercentSpace_Book1_financial scenarios" xfId="1786" xr:uid="{00000000-0005-0000-0000-0000F9060000}"/>
    <cellStyle name="_PercentSpace_Book1_financial scenarios 2" xfId="1787" xr:uid="{00000000-0005-0000-0000-0000FA060000}"/>
    <cellStyle name="_PercentSpace_Book1_Jazztel model 16DP3-Exhibits" xfId="1788" xr:uid="{00000000-0005-0000-0000-0000FB060000}"/>
    <cellStyle name="_PercentSpace_Book1_Jazztel model 16DP3-Exhibits 2" xfId="1789" xr:uid="{00000000-0005-0000-0000-0000FC060000}"/>
    <cellStyle name="_PercentSpace_Book1_Jazztel model 16DP3-Exhibits_Mobile CSC - CMT" xfId="1790" xr:uid="{00000000-0005-0000-0000-0000FD060000}"/>
    <cellStyle name="_PercentSpace_Book1_Jazztel model 16DP3-Exhibits_Mobile CSC - CMT 2" xfId="1791" xr:uid="{00000000-0005-0000-0000-0000FE060000}"/>
    <cellStyle name="_PercentSpace_Book1_Jazztel model 16DP3-Exhibits_T_MOBIL2" xfId="1792" xr:uid="{00000000-0005-0000-0000-0000FF060000}"/>
    <cellStyle name="_PercentSpace_Book1_Jazztel model 18DP-exhibits" xfId="1793" xr:uid="{00000000-0005-0000-0000-000000070000}"/>
    <cellStyle name="_PercentSpace_Book1_Jazztel model 18DP-exhibits 2" xfId="1794" xr:uid="{00000000-0005-0000-0000-000001070000}"/>
    <cellStyle name="_PercentSpace_Book1_Mobile CSC - CMT" xfId="1795" xr:uid="{00000000-0005-0000-0000-000002070000}"/>
    <cellStyle name="_PercentSpace_Book1_Mobile CSC - CMT 2" xfId="1796" xr:uid="{00000000-0005-0000-0000-000003070000}"/>
    <cellStyle name="_PercentSpace_Book1_Mobile CSC - CMT_Merger model_10 Aug Credit" xfId="1797" xr:uid="{00000000-0005-0000-0000-000004070000}"/>
    <cellStyle name="_PercentSpace_Book1_Mobile CSC - CMT_Merger model_10 Aug Credit 2" xfId="1798" xr:uid="{00000000-0005-0000-0000-000005070000}"/>
    <cellStyle name="_PercentSpace_Book1_Rhodia SoP AVP 19 Mar 2002" xfId="1799" xr:uid="{00000000-0005-0000-0000-000006070000}"/>
    <cellStyle name="_PercentSpace_Book1_Rhodia SoP AVP 19 Mar 2002 2" xfId="1800" xr:uid="{00000000-0005-0000-0000-000007070000}"/>
    <cellStyle name="_PercentSpace_Book11" xfId="1801" xr:uid="{00000000-0005-0000-0000-000008070000}"/>
    <cellStyle name="_PercentSpace_Book11 2" xfId="1802" xr:uid="{00000000-0005-0000-0000-000009070000}"/>
    <cellStyle name="_PercentSpace_Book11_Jazztel model 16DP3-Exhibits" xfId="1803" xr:uid="{00000000-0005-0000-0000-00000A070000}"/>
    <cellStyle name="_PercentSpace_Book11_Jazztel model 16DP3-Exhibits 2" xfId="1804" xr:uid="{00000000-0005-0000-0000-00000B070000}"/>
    <cellStyle name="_PercentSpace_Book11_Jazztel model 16DP3-Exhibits_Mobile CSC - CMT" xfId="1805" xr:uid="{00000000-0005-0000-0000-00000C070000}"/>
    <cellStyle name="_PercentSpace_Book11_Jazztel model 16DP3-Exhibits_Mobile CSC - CMT 2" xfId="1806" xr:uid="{00000000-0005-0000-0000-00000D070000}"/>
    <cellStyle name="_PercentSpace_Book11_Jazztel model 16DP3-Exhibits_T_MOBIL2" xfId="1807" xr:uid="{00000000-0005-0000-0000-00000E070000}"/>
    <cellStyle name="_PercentSpace_Book11_Jazztel model 18DP-exhibits" xfId="1808" xr:uid="{00000000-0005-0000-0000-00000F070000}"/>
    <cellStyle name="_PercentSpace_Book11_Jazztel model 18DP-exhibits 2" xfId="1809" xr:uid="{00000000-0005-0000-0000-000010070000}"/>
    <cellStyle name="_PercentSpace_Book11_Mobile CSC - CMT" xfId="1810" xr:uid="{00000000-0005-0000-0000-000011070000}"/>
    <cellStyle name="_PercentSpace_Book11_Mobile CSC - CMT 2" xfId="1811" xr:uid="{00000000-0005-0000-0000-000012070000}"/>
    <cellStyle name="_PercentSpace_Book11_Mobile CSC - CMT_Merger model_10 Aug Credit" xfId="1812" xr:uid="{00000000-0005-0000-0000-000013070000}"/>
    <cellStyle name="_PercentSpace_Book11_Mobile CSC - CMT_Merger model_10 Aug Credit 2" xfId="1813" xr:uid="{00000000-0005-0000-0000-000014070000}"/>
    <cellStyle name="_PercentSpace_Book12" xfId="1814" xr:uid="{00000000-0005-0000-0000-000015070000}"/>
    <cellStyle name="_PercentSpace_Book12 2" xfId="1815" xr:uid="{00000000-0005-0000-0000-000016070000}"/>
    <cellStyle name="_PercentSpace_Book12_Jazztel model 16DP3-Exhibits" xfId="1816" xr:uid="{00000000-0005-0000-0000-000017070000}"/>
    <cellStyle name="_PercentSpace_Book12_Jazztel model 16DP3-Exhibits 2" xfId="1817" xr:uid="{00000000-0005-0000-0000-000018070000}"/>
    <cellStyle name="_PercentSpace_Book12_Jazztel model 16DP3-Exhibits_Mobile CSC - CMT" xfId="1818" xr:uid="{00000000-0005-0000-0000-000019070000}"/>
    <cellStyle name="_PercentSpace_Book12_Jazztel model 16DP3-Exhibits_Mobile CSC - CMT 2" xfId="1819" xr:uid="{00000000-0005-0000-0000-00001A070000}"/>
    <cellStyle name="_PercentSpace_Book12_Jazztel model 16DP3-Exhibits_T_MOBIL2" xfId="1820" xr:uid="{00000000-0005-0000-0000-00001B070000}"/>
    <cellStyle name="_PercentSpace_Book12_Jazztel model 18DP-exhibits" xfId="1821" xr:uid="{00000000-0005-0000-0000-00001C070000}"/>
    <cellStyle name="_PercentSpace_Book12_Jazztel model 18DP-exhibits 2" xfId="1822" xr:uid="{00000000-0005-0000-0000-00001D070000}"/>
    <cellStyle name="_PercentSpace_Book12_Mobile CSC - CMT" xfId="1823" xr:uid="{00000000-0005-0000-0000-00001E070000}"/>
    <cellStyle name="_PercentSpace_Book12_Mobile CSC - CMT 2" xfId="1824" xr:uid="{00000000-0005-0000-0000-00001F070000}"/>
    <cellStyle name="_PercentSpace_Book12_Mobile CSC - CMT_Merger model_10 Aug Credit" xfId="1825" xr:uid="{00000000-0005-0000-0000-000020070000}"/>
    <cellStyle name="_PercentSpace_Book12_Mobile CSC - CMT_Merger model_10 Aug Credit 2" xfId="1826" xr:uid="{00000000-0005-0000-0000-000021070000}"/>
    <cellStyle name="_PercentSpace_Book2" xfId="1827" xr:uid="{00000000-0005-0000-0000-000022070000}"/>
    <cellStyle name="_PercentSpace_Canda DCF_Broker Numbers_Sep1" xfId="1828" xr:uid="{00000000-0005-0000-0000-000023070000}"/>
    <cellStyle name="_PercentSpace_Canda DCF_Broker Numbers_Sep1 2" xfId="1829" xr:uid="{00000000-0005-0000-0000-000024070000}"/>
    <cellStyle name="_PercentSpace_Casto DCF_Brokers_June22" xfId="1830" xr:uid="{00000000-0005-0000-0000-000025070000}"/>
    <cellStyle name="_PercentSpace_Casto DCF_Brokers_June22 2" xfId="1831" xr:uid="{00000000-0005-0000-0000-000026070000}"/>
    <cellStyle name="_PercentSpace_Casto_Broker Forecasts_Sept17" xfId="1832" xr:uid="{00000000-0005-0000-0000-000027070000}"/>
    <cellStyle name="_PercentSpace_Casto_Broker Forecasts_Sept17 2" xfId="1833" xr:uid="{00000000-0005-0000-0000-000028070000}"/>
    <cellStyle name="_PercentSpace_Cavour - LBO Model Ver 7a" xfId="1834" xr:uid="{00000000-0005-0000-0000-000029070000}"/>
    <cellStyle name="_PercentSpace_Cavour - LBO Model Ver 7a 2" xfId="1835" xr:uid="{00000000-0005-0000-0000-00002A070000}"/>
    <cellStyle name="_PercentSpace_Cleopatra Preliminary Valuation Summary" xfId="1836" xr:uid="{00000000-0005-0000-0000-00002B070000}"/>
    <cellStyle name="_PercentSpace_Cleopatra Preliminary Valuation Summary 2" xfId="1837" xr:uid="{00000000-0005-0000-0000-00002C070000}"/>
    <cellStyle name="_PercentSpace_Comdot - gStyle Excel Slides" xfId="1838" xr:uid="{00000000-0005-0000-0000-00002D070000}"/>
    <cellStyle name="_PercentSpace_Comdot - gStyle Excel Slides 2" xfId="1839" xr:uid="{00000000-0005-0000-0000-00002E070000}"/>
    <cellStyle name="_PercentSpace_Comdot LBO Short Form - v3" xfId="1840" xr:uid="{00000000-0005-0000-0000-00002F070000}"/>
    <cellStyle name="_PercentSpace_Comdot LBO Short Form - v3 2" xfId="1841" xr:uid="{00000000-0005-0000-0000-000030070000}"/>
    <cellStyle name="_PercentSpace_Comps" xfId="1842" xr:uid="{00000000-0005-0000-0000-000031070000}"/>
    <cellStyle name="_PercentSpace_Comps 2" xfId="1843" xr:uid="{00000000-0005-0000-0000-000032070000}"/>
    <cellStyle name="_PercentSpace_Contribution Analysis_Brokers_Sep2" xfId="1844" xr:uid="{00000000-0005-0000-0000-000033070000}"/>
    <cellStyle name="_PercentSpace_Contribution Analysis_Brokers_Sep2 2" xfId="1845" xr:uid="{00000000-0005-0000-0000-000034070000}"/>
    <cellStyle name="_PercentSpace_Contribution Analysis_Brokers_Sep6" xfId="1846" xr:uid="{00000000-0005-0000-0000-000035070000}"/>
    <cellStyle name="_PercentSpace_Contribution Analysis_Brokers_Sep6 2" xfId="1847" xr:uid="{00000000-0005-0000-0000-000036070000}"/>
    <cellStyle name="_PercentSpace_contribution_analysis" xfId="1848" xr:uid="{00000000-0005-0000-0000-000037070000}"/>
    <cellStyle name="_PercentSpace_contribution_analysis_JazzClear" xfId="1849" xr:uid="{00000000-0005-0000-0000-000038070000}"/>
    <cellStyle name="_PercentSpace_CSC Blank" xfId="1850" xr:uid="{00000000-0005-0000-0000-000039070000}"/>
    <cellStyle name="_PercentSpace_DCF - July 2, 2001" xfId="1851" xr:uid="{00000000-0005-0000-0000-00003A070000}"/>
    <cellStyle name="_PercentSpace_DCF - July 2, 2001 2" xfId="1852" xr:uid="{00000000-0005-0000-0000-00003B070000}"/>
    <cellStyle name="_PercentSpace_dcf - pres march 03 - version 1" xfId="1853" xr:uid="{00000000-0005-0000-0000-00003C070000}"/>
    <cellStyle name="_PercentSpace_dcf - pres march 03 - version 1 2" xfId="1854" xr:uid="{00000000-0005-0000-0000-00003D070000}"/>
    <cellStyle name="_PercentSpace_DCF Summary pages" xfId="1855" xr:uid="{00000000-0005-0000-0000-00003E070000}"/>
    <cellStyle name="_PercentSpace_DCF Summary pages 2" xfId="1856" xr:uid="{00000000-0005-0000-0000-00003F070000}"/>
    <cellStyle name="_PercentSpace_DCF Summary pages_Jazztel model 16DP3-Exhibits" xfId="1857" xr:uid="{00000000-0005-0000-0000-000040070000}"/>
    <cellStyle name="_PercentSpace_DCF Summary pages_Jazztel model 16DP3-Exhibits 2" xfId="1858" xr:uid="{00000000-0005-0000-0000-000041070000}"/>
    <cellStyle name="_PercentSpace_DCF Summary pages_Jazztel model 16DP3-Exhibits_Mobile CSC - CMT" xfId="1859" xr:uid="{00000000-0005-0000-0000-000042070000}"/>
    <cellStyle name="_PercentSpace_DCF Summary pages_Jazztel model 16DP3-Exhibits_Mobile CSC - CMT 2" xfId="1860" xr:uid="{00000000-0005-0000-0000-000043070000}"/>
    <cellStyle name="_PercentSpace_DCF Summary pages_Jazztel model 16DP3-Exhibits_T_MOBIL2" xfId="1861" xr:uid="{00000000-0005-0000-0000-000044070000}"/>
    <cellStyle name="_PercentSpace_DCF Summary pages_Jazztel model 18DP-exhibits" xfId="1862" xr:uid="{00000000-0005-0000-0000-000045070000}"/>
    <cellStyle name="_PercentSpace_DCF Summary pages_Jazztel model 18DP-exhibits 2" xfId="1863" xr:uid="{00000000-0005-0000-0000-000046070000}"/>
    <cellStyle name="_PercentSpace_DCF Summary pages_Mobile CSC - CMT" xfId="1864" xr:uid="{00000000-0005-0000-0000-000047070000}"/>
    <cellStyle name="_PercentSpace_DCF Summary pages_Mobile CSC - CMT 2" xfId="1865" xr:uid="{00000000-0005-0000-0000-000048070000}"/>
    <cellStyle name="_PercentSpace_DCF Summary pages_Mobile CSC - CMT_Merger model_10 Aug Credit" xfId="1866" xr:uid="{00000000-0005-0000-0000-000049070000}"/>
    <cellStyle name="_PercentSpace_DCF Summary pages_Mobile CSC - CMT_Merger model_10 Aug Credit 2" xfId="1867" xr:uid="{00000000-0005-0000-0000-00004A070000}"/>
    <cellStyle name="_PercentSpace_DCF valuation of divisions" xfId="1868" xr:uid="{00000000-0005-0000-0000-00004B070000}"/>
    <cellStyle name="_PercentSpace_DCF valuation of divisions 2" xfId="1869" xr:uid="{00000000-0005-0000-0000-00004C070000}"/>
    <cellStyle name="_PercentSpace_DCF Valuation per division" xfId="1870" xr:uid="{00000000-0005-0000-0000-00004D070000}"/>
    <cellStyle name="_PercentSpace_DCF Valuation per division 2" xfId="1871" xr:uid="{00000000-0005-0000-0000-00004E070000}"/>
    <cellStyle name="_PercentSpace_Deal Comp Luxury_May30" xfId="1872" xr:uid="{00000000-0005-0000-0000-00004F070000}"/>
    <cellStyle name="_PercentSpace_Deal Comp Luxury_May30 2" xfId="1873" xr:uid="{00000000-0005-0000-0000-000050070000}"/>
    <cellStyle name="_PercentSpace_divisional breakdown" xfId="1874" xr:uid="{00000000-0005-0000-0000-000051070000}"/>
    <cellStyle name="_PercentSpace_divisional breakdown 2" xfId="1875" xr:uid="{00000000-0005-0000-0000-000052070000}"/>
    <cellStyle name="_PercentSpace_equity stakes" xfId="1876" xr:uid="{00000000-0005-0000-0000-000053070000}"/>
    <cellStyle name="_PercentSpace_equity stakes 2" xfId="1877" xr:uid="{00000000-0005-0000-0000-000054070000}"/>
    <cellStyle name="_PercentSpace_financial scenarios" xfId="1878" xr:uid="{00000000-0005-0000-0000-000055070000}"/>
    <cellStyle name="_PercentSpace_financial scenarios 2" xfId="1879" xr:uid="{00000000-0005-0000-0000-000056070000}"/>
    <cellStyle name="_PercentSpace_flo_merger_plans01_06_06" xfId="1880" xr:uid="{00000000-0005-0000-0000-000057070000}"/>
    <cellStyle name="_PercentSpace_flo_merger_plans01_06_06 2" xfId="1881" xr:uid="{00000000-0005-0000-0000-000058070000}"/>
    <cellStyle name="_PercentSpace_Gucci_model_13062001_v2" xfId="1882" xr:uid="{00000000-0005-0000-0000-000059070000}"/>
    <cellStyle name="_PercentSpace_Gucci_model_13062001_v2 2" xfId="1883" xr:uid="{00000000-0005-0000-0000-00005A070000}"/>
    <cellStyle name="_PercentSpace_Jazztel - Benchmark" xfId="1884" xr:uid="{00000000-0005-0000-0000-00005B070000}"/>
    <cellStyle name="_PercentSpace_Jazztel - Benchmark 2" xfId="1885" xr:uid="{00000000-0005-0000-0000-00005C070000}"/>
    <cellStyle name="_PercentSpace_Jazztel model 15-exhibits" xfId="1886" xr:uid="{00000000-0005-0000-0000-00005D070000}"/>
    <cellStyle name="_PercentSpace_Jazztel model 15-exhibits 2" xfId="1887" xr:uid="{00000000-0005-0000-0000-00005E070000}"/>
    <cellStyle name="_PercentSpace_Jazztel model 15-exhibits bis" xfId="1888" xr:uid="{00000000-0005-0000-0000-00005F070000}"/>
    <cellStyle name="_PercentSpace_Jazztel model 15-exhibits bis 2" xfId="1889" xr:uid="{00000000-0005-0000-0000-000060070000}"/>
    <cellStyle name="_PercentSpace_Jazztel model 15-exhibits bis_Mobile CSC - CMT" xfId="1890" xr:uid="{00000000-0005-0000-0000-000061070000}"/>
    <cellStyle name="_PercentSpace_Jazztel model 15-exhibits bis_Mobile CSC - CMT 2" xfId="1891" xr:uid="{00000000-0005-0000-0000-000062070000}"/>
    <cellStyle name="_PercentSpace_Jazztel model 15-exhibits bis_T_MOBIL2" xfId="1892" xr:uid="{00000000-0005-0000-0000-000063070000}"/>
    <cellStyle name="_PercentSpace_Jazztel model 15-exhibits_Jazztel model 16DP3-Exhibits" xfId="1893" xr:uid="{00000000-0005-0000-0000-000064070000}"/>
    <cellStyle name="_PercentSpace_Jazztel model 15-exhibits_Jazztel model 16DP3-Exhibits 2" xfId="1894" xr:uid="{00000000-0005-0000-0000-000065070000}"/>
    <cellStyle name="_PercentSpace_Jazztel model 15-exhibits_Jazztel model 16DP3-Exhibits_Mobile CSC - CMT" xfId="1895" xr:uid="{00000000-0005-0000-0000-000066070000}"/>
    <cellStyle name="_PercentSpace_Jazztel model 15-exhibits_Jazztel model 16DP3-Exhibits_Mobile CSC - CMT 2" xfId="1896" xr:uid="{00000000-0005-0000-0000-000067070000}"/>
    <cellStyle name="_PercentSpace_Jazztel model 15-exhibits_Jazztel model 16DP3-Exhibits_T_MOBIL2" xfId="1897" xr:uid="{00000000-0005-0000-0000-000068070000}"/>
    <cellStyle name="_PercentSpace_Jazztel model 15-exhibits_Jazztel model 18DP-exhibits" xfId="1898" xr:uid="{00000000-0005-0000-0000-000069070000}"/>
    <cellStyle name="_PercentSpace_Jazztel model 15-exhibits_Jazztel model 18DP-exhibits 2" xfId="1899" xr:uid="{00000000-0005-0000-0000-00006A070000}"/>
    <cellStyle name="_PercentSpace_Jazztel model 15-exhibits_Mobile CSC - CMT" xfId="1900" xr:uid="{00000000-0005-0000-0000-00006B070000}"/>
    <cellStyle name="_PercentSpace_Jazztel model 15-exhibits_Mobile CSC - CMT 2" xfId="1901" xr:uid="{00000000-0005-0000-0000-00006C070000}"/>
    <cellStyle name="_PercentSpace_Jazztel model 15-exhibits_Mobile CSC - CMT_Merger model_10 Aug Credit" xfId="1902" xr:uid="{00000000-0005-0000-0000-00006D070000}"/>
    <cellStyle name="_PercentSpace_Jazztel model 15-exhibits_Mobile CSC - CMT_Merger model_10 Aug Credit 2" xfId="1903" xr:uid="{00000000-0005-0000-0000-00006E070000}"/>
    <cellStyle name="_PercentSpace_Jazztel model 15-exhibits-Friso2" xfId="1904" xr:uid="{00000000-0005-0000-0000-00006F070000}"/>
    <cellStyle name="_PercentSpace_Jazztel model 15-exhibits-Friso2 2" xfId="1905" xr:uid="{00000000-0005-0000-0000-000070070000}"/>
    <cellStyle name="_PercentSpace_Jazztel model 15-exhibits-Friso2_Jazztel model 16DP3-Exhibits" xfId="1906" xr:uid="{00000000-0005-0000-0000-000071070000}"/>
    <cellStyle name="_PercentSpace_Jazztel model 15-exhibits-Friso2_Jazztel model 16DP3-Exhibits 2" xfId="1907" xr:uid="{00000000-0005-0000-0000-000072070000}"/>
    <cellStyle name="_PercentSpace_Jazztel model 15-exhibits-Friso2_Jazztel model 16DP3-Exhibits_Mobile CSC - CMT" xfId="1908" xr:uid="{00000000-0005-0000-0000-000073070000}"/>
    <cellStyle name="_PercentSpace_Jazztel model 15-exhibits-Friso2_Jazztel model 16DP3-Exhibits_Mobile CSC - CMT 2" xfId="1909" xr:uid="{00000000-0005-0000-0000-000074070000}"/>
    <cellStyle name="_PercentSpace_Jazztel model 15-exhibits-Friso2_Jazztel model 16DP3-Exhibits_T_MOBIL2" xfId="1910" xr:uid="{00000000-0005-0000-0000-000075070000}"/>
    <cellStyle name="_PercentSpace_Jazztel model 15-exhibits-Friso2_Jazztel model 18DP-exhibits" xfId="1911" xr:uid="{00000000-0005-0000-0000-000076070000}"/>
    <cellStyle name="_PercentSpace_Jazztel model 15-exhibits-Friso2_Jazztel model 18DP-exhibits 2" xfId="1912" xr:uid="{00000000-0005-0000-0000-000077070000}"/>
    <cellStyle name="_PercentSpace_Jazztel model 15-exhibits-Friso2_Mobile CSC - CMT" xfId="1913" xr:uid="{00000000-0005-0000-0000-000078070000}"/>
    <cellStyle name="_PercentSpace_Jazztel model 15-exhibits-Friso2_Mobile CSC - CMT 2" xfId="1914" xr:uid="{00000000-0005-0000-0000-000079070000}"/>
    <cellStyle name="_PercentSpace_Jazztel model 15-exhibits-Friso2_Mobile CSC - CMT_Merger model_10 Aug Credit" xfId="1915" xr:uid="{00000000-0005-0000-0000-00007A070000}"/>
    <cellStyle name="_PercentSpace_Jazztel model 15-exhibits-Friso2_Mobile CSC - CMT_Merger model_10 Aug Credit 2" xfId="1916" xr:uid="{00000000-0005-0000-0000-00007B070000}"/>
    <cellStyle name="_PercentSpace_Jazztel model 16DP2-Exhibits" xfId="1917" xr:uid="{00000000-0005-0000-0000-00007C070000}"/>
    <cellStyle name="_PercentSpace_Jazztel model 16DP2-Exhibits 2" xfId="1918" xr:uid="{00000000-0005-0000-0000-00007D070000}"/>
    <cellStyle name="_PercentSpace_Jazztel model 16DP3-Exhibits" xfId="1919" xr:uid="{00000000-0005-0000-0000-00007E070000}"/>
    <cellStyle name="_PercentSpace_Jazztel model 16DP3-Exhibits 2" xfId="1920" xr:uid="{00000000-0005-0000-0000-00007F070000}"/>
    <cellStyle name="_PercentSpace_Jazztel model 21DPVAT-ExhibitsFunding portugal seperate" xfId="1921" xr:uid="{00000000-0005-0000-0000-000080070000}"/>
    <cellStyle name="_PercentSpace_Jazztel model 21DPVAT-ExhibitsFunding portugal seperate 2" xfId="1922" xr:uid="{00000000-0005-0000-0000-000081070000}"/>
    <cellStyle name="_PercentSpace_Koala_Broker Forecasts_Sept17" xfId="1923" xr:uid="{00000000-0005-0000-0000-000082070000}"/>
    <cellStyle name="_PercentSpace_Koala_Broker Forecasts_Sept17 2" xfId="1924" xr:uid="{00000000-0005-0000-0000-000083070000}"/>
    <cellStyle name="_PercentSpace_LBO DAP 6 Dec 2001 PIA - 3" xfId="1925" xr:uid="{00000000-0005-0000-0000-000084070000}"/>
    <cellStyle name="_PercentSpace_LBO DAP 6 Dec 2001 PIA - 3 2" xfId="1926" xr:uid="{00000000-0005-0000-0000-000085070000}"/>
    <cellStyle name="_PercentSpace_LBO Model Zannier - 04-09-01" xfId="1927" xr:uid="{00000000-0005-0000-0000-000086070000}"/>
    <cellStyle name="_PercentSpace_LBO Model Zannier - 04-09-01 2" xfId="1928" xr:uid="{00000000-0005-0000-0000-000087070000}"/>
    <cellStyle name="_PercentSpace_March 24- BIG .." xfId="1929" xr:uid="{00000000-0005-0000-0000-000088070000}"/>
    <cellStyle name="_PercentSpace_March 24- BIG .. 2" xfId="1930" xr:uid="{00000000-0005-0000-0000-000089070000}"/>
    <cellStyle name="_PercentSpace_Market Cap" xfId="1931" xr:uid="{00000000-0005-0000-0000-00008A070000}"/>
    <cellStyle name="_PercentSpace_Market Cap 2" xfId="1932" xr:uid="{00000000-0005-0000-0000-00008B070000}"/>
    <cellStyle name="_PercentSpace_Merger Plan_AVP_3" xfId="1933" xr:uid="{00000000-0005-0000-0000-00008C070000}"/>
    <cellStyle name="_PercentSpace_Merger Plan_AVP_3 2" xfId="1934" xr:uid="{00000000-0005-0000-0000-00008D070000}"/>
    <cellStyle name="_PercentSpace_merger_plans_modified_9_3_1999" xfId="1935" xr:uid="{00000000-0005-0000-0000-00008E070000}"/>
    <cellStyle name="_PercentSpace_merger_plans_modified_9_3_1999 2" xfId="1936" xr:uid="{00000000-0005-0000-0000-00008F070000}"/>
    <cellStyle name="_PercentSpace_Model Vague 07 conso - Dannaud" xfId="1937" xr:uid="{00000000-0005-0000-0000-000090070000}"/>
    <cellStyle name="_PercentSpace_Model Vague 07 conso - Dannaud 2" xfId="1938" xr:uid="{00000000-0005-0000-0000-000091070000}"/>
    <cellStyle name="_PercentSpace_New Preliminary Clearstream Model" xfId="1939" xr:uid="{00000000-0005-0000-0000-000092070000}"/>
    <cellStyle name="_PercentSpace_New Preliminary Clearstream Model 2" xfId="1940" xr:uid="{00000000-0005-0000-0000-000093070000}"/>
    <cellStyle name="_PercentSpace_Phosphor Brokers" xfId="1941" xr:uid="{00000000-0005-0000-0000-000094070000}"/>
    <cellStyle name="_PercentSpace_Phosphor Brokers 2" xfId="1942" xr:uid="{00000000-0005-0000-0000-000095070000}"/>
    <cellStyle name="_PercentSpace_Portfolio " xfId="1943" xr:uid="{00000000-0005-0000-0000-000096070000}"/>
    <cellStyle name="_PercentSpace_Portfolio  2" xfId="1944" xr:uid="{00000000-0005-0000-0000-000097070000}"/>
    <cellStyle name="_PercentSpace_Projections Difference" xfId="1945" xr:uid="{00000000-0005-0000-0000-000098070000}"/>
    <cellStyle name="_PercentSpace_Projections Difference 2" xfId="1946" xr:uid="{00000000-0005-0000-0000-000099070000}"/>
    <cellStyle name="_PercentSpace_Quick sheet" xfId="1947" xr:uid="{00000000-0005-0000-0000-00009A070000}"/>
    <cellStyle name="_PercentSpace_Quick sheet 2" xfId="1948" xr:uid="{00000000-0005-0000-0000-00009B070000}"/>
    <cellStyle name="_PercentSpace_Samsara Model_250501_v2" xfId="1949" xr:uid="{00000000-0005-0000-0000-00009C070000}"/>
    <cellStyle name="_PercentSpace_Samsara Model_250501_v2 2" xfId="1950" xr:uid="{00000000-0005-0000-0000-00009D070000}"/>
    <cellStyle name="_PercentSpace_Summary of Financial Effects" xfId="1951" xr:uid="{00000000-0005-0000-0000-00009E070000}"/>
    <cellStyle name="_PercentSpace_Summary of Financial Effects 2" xfId="1952" xr:uid="{00000000-0005-0000-0000-00009F070000}"/>
    <cellStyle name="_PercentSpace_unbundling_lighting_2" xfId="1953" xr:uid="{00000000-0005-0000-0000-0000A0070000}"/>
    <cellStyle name="_PercentSpace_unbundling_lighting_2 2" xfId="1954" xr:uid="{00000000-0005-0000-0000-0000A1070000}"/>
    <cellStyle name="_PercentSpace_Vendex DCF" xfId="1955" xr:uid="{00000000-0005-0000-0000-0000A2070000}"/>
    <cellStyle name="_PercentSpace_Vendex DCF 2" xfId="1956" xr:uid="{00000000-0005-0000-0000-0000A3070000}"/>
    <cellStyle name="_PercentSpace_Vendex LBO_High Case" xfId="1957" xr:uid="{00000000-0005-0000-0000-0000A4070000}"/>
    <cellStyle name="_PercentSpace_Vendex LBO_High Case 2" xfId="1958" xr:uid="{00000000-0005-0000-0000-0000A5070000}"/>
    <cellStyle name="_PercentSpace_Versatel1" xfId="1959" xr:uid="{00000000-0005-0000-0000-0000A6070000}"/>
    <cellStyle name="_PercentSpace_Versatel1 2" xfId="1960" xr:uid="{00000000-0005-0000-0000-0000A7070000}"/>
    <cellStyle name="_PercentSpace_WACC" xfId="1961" xr:uid="{00000000-0005-0000-0000-0000A8070000}"/>
    <cellStyle name="_PercentSpace_WACC 2" xfId="1962" xr:uid="{00000000-0005-0000-0000-0000A9070000}"/>
    <cellStyle name="_PurpleText" xfId="1963" xr:uid="{00000000-0005-0000-0000-0000AA070000}"/>
    <cellStyle name="_SubHeading" xfId="1964" xr:uid="{00000000-0005-0000-0000-0000AB070000}"/>
    <cellStyle name="_SubHeading_02 CSC 16 Jan 2002" xfId="1965" xr:uid="{00000000-0005-0000-0000-0000AC070000}"/>
    <cellStyle name="_SubHeading_07 CSC Selected Food" xfId="1966" xr:uid="{00000000-0005-0000-0000-0000AD070000}"/>
    <cellStyle name="_SubHeading_Analysis" xfId="1967" xr:uid="{00000000-0005-0000-0000-0000AE070000}"/>
    <cellStyle name="_SubHeading_Analysise" xfId="1968" xr:uid="{00000000-0005-0000-0000-0000AF070000}"/>
    <cellStyle name="_SubHeading_CSC_Picabia_29062001" xfId="1969" xr:uid="{00000000-0005-0000-0000-0000B0070000}"/>
    <cellStyle name="_SubHeading_DCF of July 2, 2001 2" xfId="1970" xr:uid="{00000000-0005-0000-0000-0000B1070000}"/>
    <cellStyle name="_SubHeading_Debt model - base - flat margin 02" xfId="1971" xr:uid="{00000000-0005-0000-0000-0000B2070000}"/>
    <cellStyle name="_SubHeading_Financial_Model_20010919" xfId="1972" xr:uid="{00000000-0005-0000-0000-0000B3070000}"/>
    <cellStyle name="_SubHeading_financials_Picard_26022002" xfId="1973" xr:uid="{00000000-0005-0000-0000-0000B4070000}"/>
    <cellStyle name="_SubHeading_Gucci_model_13062001_v2" xfId="1974" xr:uid="{00000000-0005-0000-0000-0000B5070000}"/>
    <cellStyle name="_SubHeading_LBO Model (Europe) as of 12 may 2001" xfId="1975" xr:uid="{00000000-0005-0000-0000-0000B6070000}"/>
    <cellStyle name="_SubHeading_lbo_short_form" xfId="1976" xr:uid="{00000000-0005-0000-0000-0000B7070000}"/>
    <cellStyle name="_SubHeading_Merger model_19 Oct incl. LBO" xfId="1977" xr:uid="{00000000-0005-0000-0000-0000B8070000}"/>
    <cellStyle name="_SubHeading_prestemp" xfId="1978" xr:uid="{00000000-0005-0000-0000-0000B9070000}"/>
    <cellStyle name="_SubHeading_prestemp_02 PICARD_BUSINESS PLAN 05042002" xfId="1979" xr:uid="{00000000-0005-0000-0000-0000BA070000}"/>
    <cellStyle name="_SubHeading_prestemp_02 Tessenderlo DCF  15-jan-03" xfId="1980" xr:uid="{00000000-0005-0000-0000-0000BB070000}"/>
    <cellStyle name="_SubHeading_prestemp_03 Tessenderlo DCF  15-jan-03" xfId="1981" xr:uid="{00000000-0005-0000-0000-0000BC070000}"/>
    <cellStyle name="_SubHeading_prestemp_05 CSC_Picabia_02042002" xfId="1982" xr:uid="{00000000-0005-0000-0000-0000BD070000}"/>
    <cellStyle name="_SubHeading_prestemp_05 Financial Model" xfId="1983" xr:uid="{00000000-0005-0000-0000-0000BE070000}"/>
    <cellStyle name="_SubHeading_prestemp_05 Financial Model 2" xfId="1984" xr:uid="{00000000-0005-0000-0000-0000BF070000}"/>
    <cellStyle name="_SubHeading_prestemp_06 Duffy financial model - revised BP 17062002" xfId="1985" xr:uid="{00000000-0005-0000-0000-0000C0070000}"/>
    <cellStyle name="_SubHeading_prestemp_06 Duffy financial model - revised BP 17062002 2" xfId="1986" xr:uid="{00000000-0005-0000-0000-0000C1070000}"/>
    <cellStyle name="_SubHeading_prestemp_1" xfId="1987" xr:uid="{00000000-0005-0000-0000-0000C2070000}"/>
    <cellStyle name="_SubHeading_prestemp_1 2" xfId="1988" xr:uid="{00000000-0005-0000-0000-0000C3070000}"/>
    <cellStyle name="_SubHeading_prestemp_12 Lila LBO Model 05022003" xfId="1989" xr:uid="{00000000-0005-0000-0000-0000C4070000}"/>
    <cellStyle name="_SubHeading_prestemp_12 updated MT LBO Model 10042003" xfId="1990" xr:uid="{00000000-0005-0000-0000-0000C5070000}"/>
    <cellStyle name="_SubHeading_prestemp_All output 280203" xfId="1991" xr:uid="{00000000-0005-0000-0000-0000C6070000}"/>
    <cellStyle name="_SubHeading_prestemp_All output 280203 2" xfId="1992" xr:uid="{00000000-0005-0000-0000-0000C7070000}"/>
    <cellStyle name="_SubHeading_prestemp_Carlyle_Bank Model July 24 2003_linked" xfId="1993" xr:uid="{00000000-0005-0000-0000-0000C8070000}"/>
    <cellStyle name="_SubHeading_prestemp_Carlyle_Bank Model July 24 2003_linked 2" xfId="1994" xr:uid="{00000000-0005-0000-0000-0000C9070000}"/>
    <cellStyle name="_SubHeading_prestemp_Cavour - LBO Model Ver 7a" xfId="1995" xr:uid="{00000000-0005-0000-0000-0000CA070000}"/>
    <cellStyle name="_SubHeading_prestemp_Cavour - LBO Model Ver 7a 2" xfId="1996" xr:uid="{00000000-0005-0000-0000-0000CB070000}"/>
    <cellStyle name="_SubHeading_prestemp_Credit Protection Measures 2" xfId="1997" xr:uid="{00000000-0005-0000-0000-0000CC070000}"/>
    <cellStyle name="_SubHeading_prestemp_divisional breakdown" xfId="1998" xr:uid="{00000000-0005-0000-0000-0000CD070000}"/>
    <cellStyle name="_SubHeading_prestemp_divisional breakdown 2" xfId="1999" xr:uid="{00000000-0005-0000-0000-0000CE070000}"/>
    <cellStyle name="_SubHeading_prestemp_financial scenarios" xfId="2000" xr:uid="{00000000-0005-0000-0000-0000CF070000}"/>
    <cellStyle name="_SubHeading_prestemp_financial scenarios 2" xfId="2001" xr:uid="{00000000-0005-0000-0000-0000D0070000}"/>
    <cellStyle name="_SubHeading_prestemp_LBO DAP 6 Dec 2001 PIA - 3" xfId="2002" xr:uid="{00000000-0005-0000-0000-0000D1070000}"/>
    <cellStyle name="_SubHeading_prestemp_Model" xfId="2003" xr:uid="{00000000-0005-0000-0000-0000D2070000}"/>
    <cellStyle name="_SubHeading_prestemp_Model 2" xfId="2004" xr:uid="{00000000-0005-0000-0000-0000D3070000}"/>
    <cellStyle name="_SubHeading_prestemp_output LBO" xfId="2005" xr:uid="{00000000-0005-0000-0000-0000D4070000}"/>
    <cellStyle name="_SubHeading_prestemp_output LBO 2" xfId="2006" xr:uid="{00000000-0005-0000-0000-0000D5070000}"/>
    <cellStyle name="_SubHeading_prestemp_Quick sheet" xfId="2007" xr:uid="{00000000-0005-0000-0000-0000D6070000}"/>
    <cellStyle name="_SubHeading_prestemp_Quick sheet 2" xfId="2008" xr:uid="{00000000-0005-0000-0000-0000D7070000}"/>
    <cellStyle name="_SubHeading_prestemp_Rhodia SoP AVP 19 Mar 2002" xfId="2009" xr:uid="{00000000-0005-0000-0000-0000D8070000}"/>
    <cellStyle name="_SubHeading_prestemp_Vendex DCF" xfId="2010" xr:uid="{00000000-0005-0000-0000-0000D9070000}"/>
    <cellStyle name="_SubHeading_Sanitec Model v.2.7" xfId="2011" xr:uid="{00000000-0005-0000-0000-0000DA070000}"/>
    <cellStyle name="_Table" xfId="2012" xr:uid="{00000000-0005-0000-0000-0000DB070000}"/>
    <cellStyle name="_Table_02 CSC 16 Jan 2002" xfId="2013" xr:uid="{00000000-0005-0000-0000-0000DC070000}"/>
    <cellStyle name="_Table_07 CSC Selected Food" xfId="2014" xr:uid="{00000000-0005-0000-0000-0000DD070000}"/>
    <cellStyle name="_Table_Accretion_Management_19Sep" xfId="2015" xr:uid="{00000000-0005-0000-0000-0000DE070000}"/>
    <cellStyle name="_Table_Accretion_Management_21Aug.2" xfId="2016" xr:uid="{00000000-0005-0000-0000-0000DF070000}"/>
    <cellStyle name="_Table_Accretion_Management_Sep1" xfId="2017" xr:uid="{00000000-0005-0000-0000-0000E0070000}"/>
    <cellStyle name="_Table_Analysis" xfId="2018" xr:uid="{00000000-0005-0000-0000-0000E1070000}"/>
    <cellStyle name="_Table_Analysise" xfId="2019" xr:uid="{00000000-0005-0000-0000-0000E2070000}"/>
    <cellStyle name="_Table_Book1" xfId="2020" xr:uid="{00000000-0005-0000-0000-0000E3070000}"/>
    <cellStyle name="_Table_Book1_12 Lila LBO Model 05022003" xfId="2021" xr:uid="{00000000-0005-0000-0000-0000E4070000}"/>
    <cellStyle name="_Table_Book2" xfId="2022" xr:uid="{00000000-0005-0000-0000-0000E5070000}"/>
    <cellStyle name="_Table_Casto DCF_June22" xfId="2023" xr:uid="{00000000-0005-0000-0000-0000E6070000}"/>
    <cellStyle name="_Table_Contribution Analysis_Brokers_Sep2" xfId="2024" xr:uid="{00000000-0005-0000-0000-0000E7070000}"/>
    <cellStyle name="_Table_Contribution Analysis_Brokers_Sep6" xfId="2025" xr:uid="{00000000-0005-0000-0000-0000E8070000}"/>
    <cellStyle name="_Table_CSC_Picabia_29062001" xfId="2026" xr:uid="{00000000-0005-0000-0000-0000E9070000}"/>
    <cellStyle name="_Table_DCF divisions latest version 03 Oct" xfId="2027" xr:uid="{00000000-0005-0000-0000-0000EA070000}"/>
    <cellStyle name="_Table_DCF Model + WACC" xfId="2028" xr:uid="{00000000-0005-0000-0000-0000EB070000}"/>
    <cellStyle name="_Table_DCF of July 2, 2001 2" xfId="2029" xr:uid="{00000000-0005-0000-0000-0000EC070000}"/>
    <cellStyle name="_Table_Debt model - base - flat margin 02" xfId="2030" xr:uid="{00000000-0005-0000-0000-0000ED070000}"/>
    <cellStyle name="_Table_Financial_Model_20010919" xfId="2031" xr:uid="{00000000-0005-0000-0000-0000EE070000}"/>
    <cellStyle name="_Table_financials_Picard_26022002" xfId="2032" xr:uid="{00000000-0005-0000-0000-0000EF070000}"/>
    <cellStyle name="_Table_Financing alternatives key credit" xfId="2033" xr:uid="{00000000-0005-0000-0000-0000F0070000}"/>
    <cellStyle name="_Table_Gucci_model_13062001_v2" xfId="2034" xr:uid="{00000000-0005-0000-0000-0000F1070000}"/>
    <cellStyle name="_Table_Key Industrial Buyers" xfId="2035" xr:uid="{00000000-0005-0000-0000-0000F2070000}"/>
    <cellStyle name="_Table_lbo_short_form" xfId="2036" xr:uid="{00000000-0005-0000-0000-0000F3070000}"/>
    <cellStyle name="_Table_Lonza_Clariant_gstyle v2.1" xfId="2037" xr:uid="{00000000-0005-0000-0000-0000F4070000}"/>
    <cellStyle name="_Table_Merger model_19 Oct incl. LBO" xfId="2038" xr:uid="{00000000-0005-0000-0000-0000F5070000}"/>
    <cellStyle name="_Table_Model 01" xfId="2039" xr:uid="{00000000-0005-0000-0000-0000F6070000}"/>
    <cellStyle name="_Table_Model_Phosphor10+recap" xfId="2040" xr:uid="{00000000-0005-0000-0000-0000F7070000}"/>
    <cellStyle name="_Table_Options_Converts" xfId="2041" xr:uid="{00000000-0005-0000-0000-0000F8070000}"/>
    <cellStyle name="_Table_Project Wincor LBO Model 2a" xfId="2042" xr:uid="{00000000-0005-0000-0000-0000F9070000}"/>
    <cellStyle name="_Table_Project Wincor LBO Model 2b" xfId="2043" xr:uid="{00000000-0005-0000-0000-0000FA070000}"/>
    <cellStyle name="_Table_Project Wincor LBO Model 2d" xfId="2044" xr:uid="{00000000-0005-0000-0000-0000FB070000}"/>
    <cellStyle name="_Table_Retail Equipment Division - Forecast Assumptions" xfId="2045" xr:uid="{00000000-0005-0000-0000-0000FC070000}"/>
    <cellStyle name="_Table_Retail Equipment Division - LBO Valuation" xfId="2046" xr:uid="{00000000-0005-0000-0000-0000FD070000}"/>
    <cellStyle name="_Table_RG Integrated1" xfId="2047" xr:uid="{00000000-0005-0000-0000-0000FE070000}"/>
    <cellStyle name="_Table_Sanitec Model v.2.7" xfId="2048" xr:uid="{00000000-0005-0000-0000-0000FF070000}"/>
    <cellStyle name="_Table_unbundling_lighting_2" xfId="2049" xr:uid="{00000000-0005-0000-0000-000000080000}"/>
    <cellStyle name="_Table_Vague LBO Model - 31 July 2001_PAI Base Case" xfId="2050" xr:uid="{00000000-0005-0000-0000-000001080000}"/>
    <cellStyle name="_Table_WACC" xfId="2051" xr:uid="{00000000-0005-0000-0000-000002080000}"/>
    <cellStyle name="_Table_Working Capital Swings" xfId="2052" xr:uid="{00000000-0005-0000-0000-000003080000}"/>
    <cellStyle name="_TableColEndThick" xfId="2053" xr:uid="{00000000-0005-0000-0000-000004080000}"/>
    <cellStyle name="_TableColHeadBlack" xfId="2054" xr:uid="{00000000-0005-0000-0000-000005080000}"/>
    <cellStyle name="_TableColHeadBlue" xfId="2055" xr:uid="{00000000-0005-0000-0000-000006080000}"/>
    <cellStyle name="_TableColHeadBlue_output LBO" xfId="2056" xr:uid="{00000000-0005-0000-0000-000007080000}"/>
    <cellStyle name="_TableColHeadThick" xfId="2057" xr:uid="{00000000-0005-0000-0000-000008080000}"/>
    <cellStyle name="_TableHead" xfId="2058" xr:uid="{00000000-0005-0000-0000-000009080000}"/>
    <cellStyle name="_TableHeading" xfId="2059" xr:uid="{00000000-0005-0000-0000-00000A080000}"/>
    <cellStyle name="_TableRowBorder" xfId="2060" xr:uid="{00000000-0005-0000-0000-00000B080000}"/>
    <cellStyle name="_TableRowBorder 2" xfId="2061" xr:uid="{00000000-0005-0000-0000-00000C080000}"/>
    <cellStyle name="_TableRowHead" xfId="2062" xr:uid="{00000000-0005-0000-0000-00000D080000}"/>
    <cellStyle name="_TableRowHead_All output 280203" xfId="2063" xr:uid="{00000000-0005-0000-0000-00000E080000}"/>
    <cellStyle name="_TableRowHead_Book list" xfId="2064" xr:uid="{00000000-0005-0000-0000-00000F080000}"/>
    <cellStyle name="_TableRowHead_Brunel LBO Model_v4 Revised Forecasts March FYE (adjusted for 5 Lease payments))" xfId="2065" xr:uid="{00000000-0005-0000-0000-000010080000}"/>
    <cellStyle name="_TableRowHeadBlue" xfId="2066" xr:uid="{00000000-0005-0000-0000-000011080000}"/>
    <cellStyle name="_TableRowHeading" xfId="2067" xr:uid="{00000000-0005-0000-0000-000012080000}"/>
    <cellStyle name="_TableSuperHead" xfId="2068" xr:uid="{00000000-0005-0000-0000-000013080000}"/>
    <cellStyle name="_TableSuperHead_02 CSC 16 Jan 2002" xfId="2069" xr:uid="{00000000-0005-0000-0000-000014080000}"/>
    <cellStyle name="_TableSuperHead_07 CSC Selected Food" xfId="2070" xr:uid="{00000000-0005-0000-0000-000015080000}"/>
    <cellStyle name="_TableSuperHead_Accretion_Management_19Sep" xfId="2071" xr:uid="{00000000-0005-0000-0000-000016080000}"/>
    <cellStyle name="_TableSuperHead_Accretion_Management_21Aug.2" xfId="2072" xr:uid="{00000000-0005-0000-0000-000017080000}"/>
    <cellStyle name="_TableSuperHead_Accretion_Management_Sep1" xfId="2073" xr:uid="{00000000-0005-0000-0000-000018080000}"/>
    <cellStyle name="_TableSuperHead_Book1" xfId="2074" xr:uid="{00000000-0005-0000-0000-000019080000}"/>
    <cellStyle name="_TableSuperHead_Book1_12 Lila LBO Model 05022003" xfId="2075" xr:uid="{00000000-0005-0000-0000-00001A080000}"/>
    <cellStyle name="_TableSuperHead_Book2" xfId="2076" xr:uid="{00000000-0005-0000-0000-00001B080000}"/>
    <cellStyle name="_TableSuperHead_Casto DCF_June22" xfId="2077" xr:uid="{00000000-0005-0000-0000-00001C080000}"/>
    <cellStyle name="_TableSuperHead_Contribution Analysis_Brokers_Sep2" xfId="2078" xr:uid="{00000000-0005-0000-0000-00001D080000}"/>
    <cellStyle name="_TableSuperHead_Contribution Analysis_Brokers_Sep6" xfId="2079" xr:uid="{00000000-0005-0000-0000-00001E080000}"/>
    <cellStyle name="_TableSuperHead_DCF divisions latest version 03 Oct" xfId="2080" xr:uid="{00000000-0005-0000-0000-00001F080000}"/>
    <cellStyle name="_TableSuperHead_DCF Model + WACC" xfId="2081" xr:uid="{00000000-0005-0000-0000-000020080000}"/>
    <cellStyle name="_TableSuperHead_Debt model - base - flat margin 02" xfId="2082" xr:uid="{00000000-0005-0000-0000-000021080000}"/>
    <cellStyle name="_TableSuperHead_Financials &amp; Valuation v16 Indigo" xfId="2083" xr:uid="{00000000-0005-0000-0000-000022080000}"/>
    <cellStyle name="_TableSuperHead_Financing alternatives key credit" xfId="2084" xr:uid="{00000000-0005-0000-0000-000023080000}"/>
    <cellStyle name="_TableSuperHead_Gucci_model_13062001_v2" xfId="2085" xr:uid="{00000000-0005-0000-0000-000024080000}"/>
    <cellStyle name="_TableSuperHead_Key Industrial Buyers" xfId="2086" xr:uid="{00000000-0005-0000-0000-000025080000}"/>
    <cellStyle name="_TableSuperHead_Lonza_Clariant_gstyle v2.1" xfId="2087" xr:uid="{00000000-0005-0000-0000-000026080000}"/>
    <cellStyle name="_TableSuperHead_Market Capitalisation - As of 9 March 2001" xfId="2088" xr:uid="{00000000-0005-0000-0000-000027080000}"/>
    <cellStyle name="_TableSuperHead_Model 01" xfId="2089" xr:uid="{00000000-0005-0000-0000-000028080000}"/>
    <cellStyle name="_TableSuperHead_Model_Phosphor10+recap" xfId="2090" xr:uid="{00000000-0005-0000-0000-000029080000}"/>
    <cellStyle name="_TableSuperHead_Options_Converts" xfId="2091" xr:uid="{00000000-0005-0000-0000-00002A080000}"/>
    <cellStyle name="_TableSuperHead_Project Wincor LBO Model 2a" xfId="2092" xr:uid="{00000000-0005-0000-0000-00002B080000}"/>
    <cellStyle name="_TableSuperHead_Project Wincor LBO Model 2b" xfId="2093" xr:uid="{00000000-0005-0000-0000-00002C080000}"/>
    <cellStyle name="_TableSuperHead_Project Wincor LBO Model 2d" xfId="2094" xr:uid="{00000000-0005-0000-0000-00002D080000}"/>
    <cellStyle name="_TableSuperHead_Retail Equipment Division - Forecast Assumptions" xfId="2095" xr:uid="{00000000-0005-0000-0000-00002E080000}"/>
    <cellStyle name="_TableSuperHead_Retail Equipment Division - LBO Valuation" xfId="2096" xr:uid="{00000000-0005-0000-0000-00002F080000}"/>
    <cellStyle name="_TableSuperHead_RG Integrated1" xfId="2097" xr:uid="{00000000-0005-0000-0000-000030080000}"/>
    <cellStyle name="_TableSuperHead_Sanitec Model v.2.7" xfId="2098" xr:uid="{00000000-0005-0000-0000-000031080000}"/>
    <cellStyle name="_TableSuperHead_unbundling_lighting_2" xfId="2099" xr:uid="{00000000-0005-0000-0000-000032080000}"/>
    <cellStyle name="_TableSuperHead_Vague LBO Model - 31 July 2001_PAI Base Case" xfId="2100" xr:uid="{00000000-0005-0000-0000-000033080000}"/>
    <cellStyle name="_TableSuperHead_WACC" xfId="2101" xr:uid="{00000000-0005-0000-0000-000034080000}"/>
    <cellStyle name="_TableSuperHead_Working Capital Swings" xfId="2102" xr:uid="{00000000-0005-0000-0000-000035080000}"/>
    <cellStyle name="_TableSuperHeading" xfId="2103" xr:uid="{00000000-0005-0000-0000-000036080000}"/>
    <cellStyle name="_TableText" xfId="2104" xr:uid="{00000000-0005-0000-0000-000037080000}"/>
    <cellStyle name="_TableText_integrated_standalone" xfId="2105" xr:uid="{00000000-0005-0000-0000-000038080000}"/>
    <cellStyle name="_TableText_output LBO" xfId="2106" xr:uid="{00000000-0005-0000-0000-000039080000}"/>
    <cellStyle name="_TableText_Output Page" xfId="2107" xr:uid="{00000000-0005-0000-0000-00003A080000}"/>
    <cellStyle name="_TableText_Output Page 2" xfId="2108" xr:uid="{00000000-0005-0000-0000-00003B080000}"/>
    <cellStyle name="_TableTextBold" xfId="2109" xr:uid="{00000000-0005-0000-0000-00003C080000}"/>
    <cellStyle name="0" xfId="2110" xr:uid="{00000000-0005-0000-0000-00003D080000}"/>
    <cellStyle name="0,0" xfId="2111" xr:uid="{00000000-0005-0000-0000-00003E080000}"/>
    <cellStyle name="0,00" xfId="2112" xr:uid="{00000000-0005-0000-0000-00003F080000}"/>
    <cellStyle name="0_Balance sheet" xfId="2113" xr:uid="{00000000-0005-0000-0000-000040080000}"/>
    <cellStyle name="0_BP2" xfId="2114" xr:uid="{00000000-0005-0000-0000-000041080000}"/>
    <cellStyle name="0_BP2_Balance sheet" xfId="2115" xr:uid="{00000000-0005-0000-0000-000042080000}"/>
    <cellStyle name="0_BP2_CAPEX - OPEX SUMMARY" xfId="2116" xr:uid="{00000000-0005-0000-0000-000043080000}"/>
    <cellStyle name="0_BP2_Cash Flow" xfId="2117" xr:uid="{00000000-0005-0000-0000-000044080000}"/>
    <cellStyle name="0_BP2_Contens" xfId="2118" xr:uid="{00000000-0005-0000-0000-000045080000}"/>
    <cellStyle name="0_BP2_Deferred Tax Calculations" xfId="2119" xr:uid="{00000000-0005-0000-0000-000046080000}"/>
    <cellStyle name="0_BP2_Economic Depreciation" xfId="2120" xr:uid="{00000000-0005-0000-0000-000047080000}"/>
    <cellStyle name="0_BP2_Financing" xfId="2121" xr:uid="{00000000-0005-0000-0000-000048080000}"/>
    <cellStyle name="0_BP2_Frontpage" xfId="2122" xr:uid="{00000000-0005-0000-0000-000049080000}"/>
    <cellStyle name="0_BP2_Indstilling" xfId="2123" xr:uid="{00000000-0005-0000-0000-00004A080000}"/>
    <cellStyle name="0_BP2_Inflation &amp; Currency" xfId="2124" xr:uid="{00000000-0005-0000-0000-00004B080000}"/>
    <cellStyle name="0_BP2_Information" xfId="2125" xr:uid="{00000000-0005-0000-0000-00004C080000}"/>
    <cellStyle name="0_BP2_Input area" xfId="2126" xr:uid="{00000000-0005-0000-0000-00004D080000}"/>
    <cellStyle name="0_BP2_INPUT-AREA" xfId="2127" xr:uid="{00000000-0005-0000-0000-00004E080000}"/>
    <cellStyle name="0_BP2_Interconnect" xfId="2128" xr:uid="{00000000-0005-0000-0000-00004F080000}"/>
    <cellStyle name="0_BP2_Key Figures" xfId="2129" xr:uid="{00000000-0005-0000-0000-000050080000}"/>
    <cellStyle name="0_BP2_Marketing" xfId="2130" xr:uid="{00000000-0005-0000-0000-000051080000}"/>
    <cellStyle name="0_BP2_Organization" xfId="2131" xr:uid="{00000000-0005-0000-0000-000052080000}"/>
    <cellStyle name="0_BP2_Output" xfId="2132" xr:uid="{00000000-0005-0000-0000-000053080000}"/>
    <cellStyle name="0_BP2_Profit &amp; Loss" xfId="2133" xr:uid="{00000000-0005-0000-0000-000054080000}"/>
    <cellStyle name="0_BP2_Revenue Summary" xfId="2134" xr:uid="{00000000-0005-0000-0000-000055080000}"/>
    <cellStyle name="0_BP2_Roaming" xfId="2135" xr:uid="{00000000-0005-0000-0000-000056080000}"/>
    <cellStyle name="0_BP2_Sales - Channels" xfId="2136" xr:uid="{00000000-0005-0000-0000-000057080000}"/>
    <cellStyle name="0_BP2_Sales - Segments" xfId="2137" xr:uid="{00000000-0005-0000-0000-000058080000}"/>
    <cellStyle name="0_BP2_Tax Depreciation " xfId="2138" xr:uid="{00000000-0005-0000-0000-000059080000}"/>
    <cellStyle name="0_BP2_Tele Danmark Accounts" xfId="2139" xr:uid="{00000000-0005-0000-0000-00005A080000}"/>
    <cellStyle name="0_BP2_VARIABLES" xfId="2140" xr:uid="{00000000-0005-0000-0000-00005B080000}"/>
    <cellStyle name="0_BP2_Variables (2)" xfId="2141" xr:uid="{00000000-0005-0000-0000-00005C080000}"/>
    <cellStyle name="0_BP3" xfId="2142" xr:uid="{00000000-0005-0000-0000-00005D080000}"/>
    <cellStyle name="0_BP3_Balance sheet" xfId="2143" xr:uid="{00000000-0005-0000-0000-00005E080000}"/>
    <cellStyle name="0_BP3_CAPEX - OPEX SUMMARY" xfId="2144" xr:uid="{00000000-0005-0000-0000-00005F080000}"/>
    <cellStyle name="0_BP3_Cash Flow" xfId="2145" xr:uid="{00000000-0005-0000-0000-000060080000}"/>
    <cellStyle name="0_BP3_Contens" xfId="2146" xr:uid="{00000000-0005-0000-0000-000061080000}"/>
    <cellStyle name="0_BP3_Deferred Tax Calculations" xfId="2147" xr:uid="{00000000-0005-0000-0000-000062080000}"/>
    <cellStyle name="0_BP3_Economic Depreciation" xfId="2148" xr:uid="{00000000-0005-0000-0000-000063080000}"/>
    <cellStyle name="0_BP3_Financing" xfId="2149" xr:uid="{00000000-0005-0000-0000-000064080000}"/>
    <cellStyle name="0_BP3_Frontpage" xfId="2150" xr:uid="{00000000-0005-0000-0000-000065080000}"/>
    <cellStyle name="0_BP3_Indstilling" xfId="2151" xr:uid="{00000000-0005-0000-0000-000066080000}"/>
    <cellStyle name="0_BP3_Inflation &amp; Currency" xfId="2152" xr:uid="{00000000-0005-0000-0000-000067080000}"/>
    <cellStyle name="0_BP3_Information" xfId="2153" xr:uid="{00000000-0005-0000-0000-000068080000}"/>
    <cellStyle name="0_BP3_Input area" xfId="2154" xr:uid="{00000000-0005-0000-0000-000069080000}"/>
    <cellStyle name="0_BP3_INPUT-AREA" xfId="2155" xr:uid="{00000000-0005-0000-0000-00006A080000}"/>
    <cellStyle name="0_BP3_Interconnect" xfId="2156" xr:uid="{00000000-0005-0000-0000-00006B080000}"/>
    <cellStyle name="0_BP3_Key Figures" xfId="2157" xr:uid="{00000000-0005-0000-0000-00006C080000}"/>
    <cellStyle name="0_BP3_Marketing" xfId="2158" xr:uid="{00000000-0005-0000-0000-00006D080000}"/>
    <cellStyle name="0_BP3_Organization" xfId="2159" xr:uid="{00000000-0005-0000-0000-00006E080000}"/>
    <cellStyle name="0_BP3_Output" xfId="2160" xr:uid="{00000000-0005-0000-0000-00006F080000}"/>
    <cellStyle name="0_BP3_Profit &amp; Loss" xfId="2161" xr:uid="{00000000-0005-0000-0000-000070080000}"/>
    <cellStyle name="0_BP3_Revenue Summary" xfId="2162" xr:uid="{00000000-0005-0000-0000-000071080000}"/>
    <cellStyle name="0_BP3_Roaming" xfId="2163" xr:uid="{00000000-0005-0000-0000-000072080000}"/>
    <cellStyle name="0_BP3_Sales - Channels" xfId="2164" xr:uid="{00000000-0005-0000-0000-000073080000}"/>
    <cellStyle name="0_BP3_Sales - Segments" xfId="2165" xr:uid="{00000000-0005-0000-0000-000074080000}"/>
    <cellStyle name="0_BP3_Tax Depreciation " xfId="2166" xr:uid="{00000000-0005-0000-0000-000075080000}"/>
    <cellStyle name="0_BP3_Tele Danmark Accounts" xfId="2167" xr:uid="{00000000-0005-0000-0000-000076080000}"/>
    <cellStyle name="0_BP3_VARIABLES" xfId="2168" xr:uid="{00000000-0005-0000-0000-000077080000}"/>
    <cellStyle name="0_BP3_Variables (2)" xfId="2169" xr:uid="{00000000-0005-0000-0000-000078080000}"/>
    <cellStyle name="0_CAPEX - OPEX SUMMARY" xfId="2170" xr:uid="{00000000-0005-0000-0000-000079080000}"/>
    <cellStyle name="0_Cash Flow" xfId="2171" xr:uid="{00000000-0005-0000-0000-00007A080000}"/>
    <cellStyle name="0_Contens" xfId="2172" xr:uid="{00000000-0005-0000-0000-00007B080000}"/>
    <cellStyle name="0_Deferred Tax Calculations" xfId="2173" xr:uid="{00000000-0005-0000-0000-00007C080000}"/>
    <cellStyle name="0_Economic Depreciation" xfId="2174" xr:uid="{00000000-0005-0000-0000-00007D080000}"/>
    <cellStyle name="0_Financing" xfId="2175" xr:uid="{00000000-0005-0000-0000-00007E080000}"/>
    <cellStyle name="0_Frontpage" xfId="2176" xr:uid="{00000000-0005-0000-0000-00007F080000}"/>
    <cellStyle name="0_Indstilling" xfId="2177" xr:uid="{00000000-0005-0000-0000-000080080000}"/>
    <cellStyle name="0_Inflation &amp; Currency" xfId="2178" xr:uid="{00000000-0005-0000-0000-000081080000}"/>
    <cellStyle name="0_Information" xfId="2179" xr:uid="{00000000-0005-0000-0000-000082080000}"/>
    <cellStyle name="0_Input area" xfId="2180" xr:uid="{00000000-0005-0000-0000-000083080000}"/>
    <cellStyle name="0_INPUT-AREA" xfId="2181" xr:uid="{00000000-0005-0000-0000-000084080000}"/>
    <cellStyle name="0_Interconnect" xfId="2182" xr:uid="{00000000-0005-0000-0000-000085080000}"/>
    <cellStyle name="0_Key Figures" xfId="2183" xr:uid="{00000000-0005-0000-0000-000086080000}"/>
    <cellStyle name="0_Marketing" xfId="2184" xr:uid="{00000000-0005-0000-0000-000087080000}"/>
    <cellStyle name="0_Organization" xfId="2185" xr:uid="{00000000-0005-0000-0000-000088080000}"/>
    <cellStyle name="0_Output" xfId="2186" xr:uid="{00000000-0005-0000-0000-000089080000}"/>
    <cellStyle name="0_Profit &amp; Loss" xfId="2187" xr:uid="{00000000-0005-0000-0000-00008A080000}"/>
    <cellStyle name="0_Revenue Summary" xfId="2188" xr:uid="{00000000-0005-0000-0000-00008B080000}"/>
    <cellStyle name="0_Roaming" xfId="2189" xr:uid="{00000000-0005-0000-0000-00008C080000}"/>
    <cellStyle name="0_Sales - Channels" xfId="2190" xr:uid="{00000000-0005-0000-0000-00008D080000}"/>
    <cellStyle name="0_Sales - Segments" xfId="2191" xr:uid="{00000000-0005-0000-0000-00008E080000}"/>
    <cellStyle name="0_Tax Depreciation " xfId="2192" xr:uid="{00000000-0005-0000-0000-00008F080000}"/>
    <cellStyle name="0_Tele Danmark Accounts" xfId="2193" xr:uid="{00000000-0005-0000-0000-000090080000}"/>
    <cellStyle name="0_VARIABLES" xfId="2194" xr:uid="{00000000-0005-0000-0000-000091080000}"/>
    <cellStyle name="0_Variables (2)" xfId="2195" xr:uid="{00000000-0005-0000-0000-000092080000}"/>
    <cellStyle name="1 decimal" xfId="2196" xr:uid="{00000000-0005-0000-0000-000093080000}"/>
    <cellStyle name="1,comma" xfId="2197" xr:uid="{00000000-0005-0000-0000-000094080000}"/>
    <cellStyle name="1000-sep (2 dec)_Backbone Cost Talkline Internet, Festnetz and Combined" xfId="2198" xr:uid="{00000000-0005-0000-0000-000095080000}"/>
    <cellStyle name="1000-sep (heltal)_Backbone Cost Talkline Internet, Festnetz and Combined" xfId="2199" xr:uid="{00000000-0005-0000-0000-000096080000}"/>
    <cellStyle name="1000-sep_Ark1" xfId="2200" xr:uid="{00000000-0005-0000-0000-000097080000}"/>
    <cellStyle name="1000-sep+,00_Slideshow" xfId="2201" xr:uid="{00000000-0005-0000-0000-000098080000}"/>
    <cellStyle name="2 decimal" xfId="2202" xr:uid="{00000000-0005-0000-0000-000099080000}"/>
    <cellStyle name="act" xfId="2203" xr:uid="{00000000-0005-0000-0000-00009A080000}"/>
    <cellStyle name="act 2" xfId="2204" xr:uid="{00000000-0005-0000-0000-00009B080000}"/>
    <cellStyle name="Actual data" xfId="2205" xr:uid="{00000000-0005-0000-0000-00009C080000}"/>
    <cellStyle name="Actual year" xfId="2206" xr:uid="{00000000-0005-0000-0000-00009D080000}"/>
    <cellStyle name="Actuals Cells" xfId="2207" xr:uid="{00000000-0005-0000-0000-00009E080000}"/>
    <cellStyle name="Afrundet valuta_Backbone Cost Talkline Internet, Festnetz and Combined" xfId="2208" xr:uid="{00000000-0005-0000-0000-00009F080000}"/>
    <cellStyle name="ag" xfId="2209" xr:uid="{00000000-0005-0000-0000-0000A0080000}"/>
    <cellStyle name="AJHCustom" xfId="2210" xr:uid="{00000000-0005-0000-0000-0000A1080000}"/>
    <cellStyle name="AJHCustom 2" xfId="2211" xr:uid="{00000000-0005-0000-0000-0000A2080000}"/>
    <cellStyle name="Arial 10" xfId="2212" xr:uid="{00000000-0005-0000-0000-0000A3080000}"/>
    <cellStyle name="Arial 12" xfId="2213" xr:uid="{00000000-0005-0000-0000-0000A4080000}"/>
    <cellStyle name="Assumption" xfId="2214" xr:uid="{00000000-0005-0000-0000-0000A5080000}"/>
    <cellStyle name="AutoFormat Options" xfId="2215" xr:uid="{00000000-0005-0000-0000-0000A6080000}"/>
    <cellStyle name="AutoFormat Options 2" xfId="2216" xr:uid="{00000000-0005-0000-0000-0000A7080000}"/>
    <cellStyle name="Banner" xfId="2217" xr:uid="{00000000-0005-0000-0000-0000A8080000}"/>
    <cellStyle name="bbox" xfId="2218" xr:uid="{00000000-0005-0000-0000-0000A9080000}"/>
    <cellStyle name="blank" xfId="2219" xr:uid="{00000000-0005-0000-0000-0000AA080000}"/>
    <cellStyle name="Block Titles" xfId="2220" xr:uid="{00000000-0005-0000-0000-0000AB080000}"/>
    <cellStyle name="Blue" xfId="2221" xr:uid="{00000000-0005-0000-0000-0000AC080000}"/>
    <cellStyle name="Blue Box" xfId="2222" xr:uid="{00000000-0005-0000-0000-0000AD080000}"/>
    <cellStyle name="Blue heading" xfId="2223" xr:uid="{00000000-0005-0000-0000-0000AE080000}"/>
    <cellStyle name="blue shading" xfId="2224" xr:uid="{00000000-0005-0000-0000-0000AF080000}"/>
    <cellStyle name="Blue Title" xfId="2225" xr:uid="{00000000-0005-0000-0000-0000B0080000}"/>
    <cellStyle name="Blue Title 2" xfId="2226" xr:uid="{00000000-0005-0000-0000-0000B1080000}"/>
    <cellStyle name="bluehead" xfId="2227" xr:uid="{00000000-0005-0000-0000-0000B2080000}"/>
    <cellStyle name="Body_$Dollars" xfId="2228" xr:uid="{00000000-0005-0000-0000-0000B3080000}"/>
    <cellStyle name="bord" xfId="2229" xr:uid="{00000000-0005-0000-0000-0000B4080000}"/>
    <cellStyle name="bord 2" xfId="2230" xr:uid="{00000000-0005-0000-0000-0000B5080000}"/>
    <cellStyle name="British Pound" xfId="2231" xr:uid="{00000000-0005-0000-0000-0000B6080000}"/>
    <cellStyle name="Cabecera 1" xfId="2232" xr:uid="{00000000-0005-0000-0000-0000B7080000}"/>
    <cellStyle name="Cabecera 2" xfId="2233" xr:uid="{00000000-0005-0000-0000-0000B8080000}"/>
    <cellStyle name="Calc Cells" xfId="2234" xr:uid="{00000000-0005-0000-0000-0000B9080000}"/>
    <cellStyle name="CATV Total" xfId="2235" xr:uid="{00000000-0005-0000-0000-0000BA080000}"/>
    <cellStyle name="Center" xfId="2236" xr:uid="{00000000-0005-0000-0000-0000BB080000}"/>
    <cellStyle name="Center 2" xfId="2237" xr:uid="{00000000-0005-0000-0000-0000BC080000}"/>
    <cellStyle name="Cents/minute" xfId="2238" xr:uid="{00000000-0005-0000-0000-0000BD080000}"/>
    <cellStyle name="Cents/minute 2" xfId="2239" xr:uid="{00000000-0005-0000-0000-0000BE080000}"/>
    <cellStyle name="check" xfId="2240" xr:uid="{00000000-0005-0000-0000-0000BF080000}"/>
    <cellStyle name="claire" xfId="2241" xr:uid="{00000000-0005-0000-0000-0000C0080000}"/>
    <cellStyle name="claire 2" xfId="2242" xr:uid="{00000000-0005-0000-0000-0000C1080000}"/>
    <cellStyle name="Co. Names" xfId="2243" xr:uid="{00000000-0005-0000-0000-0000C2080000}"/>
    <cellStyle name="Co. Names - Bold" xfId="2244" xr:uid="{00000000-0005-0000-0000-0000C3080000}"/>
    <cellStyle name="Co. Names_add-on" xfId="2245" xr:uid="{00000000-0005-0000-0000-0000C4080000}"/>
    <cellStyle name="CodeBerechnung" xfId="2246" xr:uid="{00000000-0005-0000-0000-0000C5080000}"/>
    <cellStyle name="CodeBerechnung 2" xfId="2247" xr:uid="{00000000-0005-0000-0000-0000C6080000}"/>
    <cellStyle name="CodeEingabe" xfId="2248" xr:uid="{00000000-0005-0000-0000-0000C7080000}"/>
    <cellStyle name="CodeEingabe 2" xfId="2249" xr:uid="{00000000-0005-0000-0000-0000C8080000}"/>
    <cellStyle name="CodeGesEingabe" xfId="2250" xr:uid="{00000000-0005-0000-0000-0000C9080000}"/>
    <cellStyle name="CodeGesEingabe 2" xfId="2251" xr:uid="{00000000-0005-0000-0000-0000CA080000}"/>
    <cellStyle name="CodeNormal" xfId="2252" xr:uid="{00000000-0005-0000-0000-0000CB080000}"/>
    <cellStyle name="CodeNormal 2" xfId="2253" xr:uid="{00000000-0005-0000-0000-0000CC080000}"/>
    <cellStyle name="CodeÜbergabe" xfId="2254" xr:uid="{00000000-0005-0000-0000-0000CD080000}"/>
    <cellStyle name="CodeÜbergabe 2" xfId="2255" xr:uid="{00000000-0005-0000-0000-0000CE080000}"/>
    <cellStyle name="CodeÜbernahme" xfId="2256" xr:uid="{00000000-0005-0000-0000-0000CF080000}"/>
    <cellStyle name="CodeÜbernahme 2" xfId="2257" xr:uid="{00000000-0005-0000-0000-0000D0080000}"/>
    <cellStyle name="Column Heading" xfId="2258" xr:uid="{00000000-0005-0000-0000-0000D1080000}"/>
    <cellStyle name="Comma [1]" xfId="2259" xr:uid="{00000000-0005-0000-0000-0000D2080000}"/>
    <cellStyle name="Comma 0" xfId="2260" xr:uid="{00000000-0005-0000-0000-0000D3080000}"/>
    <cellStyle name="Comma 0*" xfId="2261" xr:uid="{00000000-0005-0000-0000-0000D4080000}"/>
    <cellStyle name="Comma 0* 2" xfId="2262" xr:uid="{00000000-0005-0000-0000-0000D5080000}"/>
    <cellStyle name="Comma 1" xfId="2263" xr:uid="{00000000-0005-0000-0000-0000D6080000}"/>
    <cellStyle name="Comma 2" xfId="2264" xr:uid="{00000000-0005-0000-0000-0000D7080000}"/>
    <cellStyle name="Comma 2*" xfId="2265" xr:uid="{00000000-0005-0000-0000-0000D8080000}"/>
    <cellStyle name="Comma 3" xfId="2266" xr:uid="{00000000-0005-0000-0000-0000D9080000}"/>
    <cellStyle name="Comma 3*" xfId="2267" xr:uid="{00000000-0005-0000-0000-0000DA080000}"/>
    <cellStyle name="Comma 4" xfId="2268" xr:uid="{00000000-0005-0000-0000-0000DB080000}"/>
    <cellStyle name="Comma 5" xfId="2269" xr:uid="{00000000-0005-0000-0000-0000DC080000}"/>
    <cellStyle name="Comma 6" xfId="2270" xr:uid="{00000000-0005-0000-0000-0000DD080000}"/>
    <cellStyle name="Comma*" xfId="2271" xr:uid="{00000000-0005-0000-0000-0000DE080000}"/>
    <cellStyle name="Comma, 1 dec" xfId="2272" xr:uid="{00000000-0005-0000-0000-0000DF080000}"/>
    <cellStyle name="Comma, 1dec" xfId="2273" xr:uid="{00000000-0005-0000-0000-0000E0080000}"/>
    <cellStyle name="Comma[0]" xfId="2274" xr:uid="{00000000-0005-0000-0000-0000E1080000}"/>
    <cellStyle name="Comma0" xfId="2275" xr:uid="{00000000-0005-0000-0000-0000E2080000}"/>
    <cellStyle name="Comma0 - Modelo1" xfId="2276" xr:uid="{00000000-0005-0000-0000-0000E3080000}"/>
    <cellStyle name="Comma0 - Style1" xfId="2277" xr:uid="{00000000-0005-0000-0000-0000E4080000}"/>
    <cellStyle name="Comma0 2" xfId="2278" xr:uid="{00000000-0005-0000-0000-0000E5080000}"/>
    <cellStyle name="Comma0 3" xfId="2279" xr:uid="{00000000-0005-0000-0000-0000E6080000}"/>
    <cellStyle name="Comma0 4" xfId="2280" xr:uid="{00000000-0005-0000-0000-0000E7080000}"/>
    <cellStyle name="Comma1 - Modelo2" xfId="2281" xr:uid="{00000000-0005-0000-0000-0000E8080000}"/>
    <cellStyle name="Comma1 - Style2" xfId="2282" xr:uid="{00000000-0005-0000-0000-0000E9080000}"/>
    <cellStyle name="Company name" xfId="2283" xr:uid="{00000000-0005-0000-0000-0000EA080000}"/>
    <cellStyle name="Cost" xfId="2284" xr:uid="{00000000-0005-0000-0000-0000EB080000}"/>
    <cellStyle name="Cost 2" xfId="2285" xr:uid="{00000000-0005-0000-0000-0000EC080000}"/>
    <cellStyle name="Cover Date" xfId="2286" xr:uid="{00000000-0005-0000-0000-0000ED080000}"/>
    <cellStyle name="Cover Subtitle" xfId="2287" xr:uid="{00000000-0005-0000-0000-0000EE080000}"/>
    <cellStyle name="Cover Title" xfId="2288" xr:uid="{00000000-0005-0000-0000-0000EF080000}"/>
    <cellStyle name="Currency [1]" xfId="2289" xr:uid="{00000000-0005-0000-0000-0000F0080000}"/>
    <cellStyle name="Currency [2]" xfId="2290" xr:uid="{00000000-0005-0000-0000-0000F1080000}"/>
    <cellStyle name="Currency 0" xfId="2291" xr:uid="{00000000-0005-0000-0000-0000F2080000}"/>
    <cellStyle name="Currency 1" xfId="2292" xr:uid="{00000000-0005-0000-0000-0000F3080000}"/>
    <cellStyle name="Currency 2" xfId="2293" xr:uid="{00000000-0005-0000-0000-0000F4080000}"/>
    <cellStyle name="Currency 2*" xfId="2294" xr:uid="{00000000-0005-0000-0000-0000F5080000}"/>
    <cellStyle name="Currency 3" xfId="2295" xr:uid="{00000000-0005-0000-0000-0000F6080000}"/>
    <cellStyle name="Currency 3*" xfId="2296" xr:uid="{00000000-0005-0000-0000-0000F7080000}"/>
    <cellStyle name="Currency dollars[0]" xfId="2297" xr:uid="{00000000-0005-0000-0000-0000F8080000}"/>
    <cellStyle name="Currency dollars[0] 2" xfId="2298" xr:uid="{00000000-0005-0000-0000-0000F9080000}"/>
    <cellStyle name="Currency$" xfId="2299" xr:uid="{00000000-0005-0000-0000-0000FA080000}"/>
    <cellStyle name="Currency$ 2" xfId="2300" xr:uid="{00000000-0005-0000-0000-0000FB080000}"/>
    <cellStyle name="Currency*" xfId="2301" xr:uid="{00000000-0005-0000-0000-0000FC080000}"/>
    <cellStyle name="Currency0" xfId="2302" xr:uid="{00000000-0005-0000-0000-0000FD080000}"/>
    <cellStyle name="Currency0 2" xfId="2303" xr:uid="{00000000-0005-0000-0000-0000FE080000}"/>
    <cellStyle name="Currencyunder" xfId="2304" xr:uid="{00000000-0005-0000-0000-0000FF080000}"/>
    <cellStyle name="Currencyunder 2" xfId="2305" xr:uid="{00000000-0005-0000-0000-000000090000}"/>
    <cellStyle name="d" xfId="2306" xr:uid="{00000000-0005-0000-0000-000001090000}"/>
    <cellStyle name="d_LBO Valuation 2" xfId="2307" xr:uid="{00000000-0005-0000-0000-000002090000}"/>
    <cellStyle name="d_LBO Valuation 2 2" xfId="2308" xr:uid="{00000000-0005-0000-0000-000003090000}"/>
    <cellStyle name="d_Structures" xfId="2309" xr:uid="{00000000-0005-0000-0000-000004090000}"/>
    <cellStyle name="d_Structures 2" xfId="2310" xr:uid="{00000000-0005-0000-0000-000005090000}"/>
    <cellStyle name="Date" xfId="2311" xr:uid="{00000000-0005-0000-0000-000006090000}"/>
    <cellStyle name="date - Style5" xfId="2312" xr:uid="{00000000-0005-0000-0000-000007090000}"/>
    <cellStyle name="Date [mmm-yy]" xfId="2313" xr:uid="{00000000-0005-0000-0000-000008090000}"/>
    <cellStyle name="Date Aligned" xfId="2314" xr:uid="{00000000-0005-0000-0000-000009090000}"/>
    <cellStyle name="Date Aligned*" xfId="2315" xr:uid="{00000000-0005-0000-0000-00000A090000}"/>
    <cellStyle name="Date/Time" xfId="2316" xr:uid="{00000000-0005-0000-0000-00000B090000}"/>
    <cellStyle name="DATE_LBO DAP 6 Dec 2001 PIA - 3" xfId="2317" xr:uid="{00000000-0005-0000-0000-00000C090000}"/>
    <cellStyle name="DateHeading" xfId="2318" xr:uid="{00000000-0005-0000-0000-00000D090000}"/>
    <cellStyle name="Datum" xfId="2319" xr:uid="{00000000-0005-0000-0000-00000E090000}"/>
    <cellStyle name="default" xfId="2320" xr:uid="{00000000-0005-0000-0000-00000F090000}"/>
    <cellStyle name="Dia" xfId="2321" xr:uid="{00000000-0005-0000-0000-000010090000}"/>
    <cellStyle name="DM (Decimal)" xfId="2322" xr:uid="{00000000-0005-0000-0000-000011090000}"/>
    <cellStyle name="DM (Whole)" xfId="2323" xr:uid="{00000000-0005-0000-0000-000012090000}"/>
    <cellStyle name="Dollar" xfId="2324" xr:uid="{00000000-0005-0000-0000-000013090000}"/>
    <cellStyle name="dollar [0]" xfId="2325" xr:uid="{00000000-0005-0000-0000-000014090000}"/>
    <cellStyle name="dollar [1]" xfId="2326" xr:uid="{00000000-0005-0000-0000-000015090000}"/>
    <cellStyle name="Dollar_12 Lila LBO Model 05022003" xfId="2327" xr:uid="{00000000-0005-0000-0000-000016090000}"/>
    <cellStyle name="Dollars" xfId="2328" xr:uid="{00000000-0005-0000-0000-000017090000}"/>
    <cellStyle name="Dotted Line" xfId="2329" xr:uid="{00000000-0005-0000-0000-000018090000}"/>
    <cellStyle name="Double Accounting" xfId="2330" xr:uid="{00000000-0005-0000-0000-000019090000}"/>
    <cellStyle name="doublespace" xfId="2331" xr:uid="{00000000-0005-0000-0000-00001A090000}"/>
    <cellStyle name="doublespace 2" xfId="2332" xr:uid="{00000000-0005-0000-0000-00001B090000}"/>
    <cellStyle name="Encabez1" xfId="2333" xr:uid="{00000000-0005-0000-0000-00001C090000}"/>
    <cellStyle name="Encabez2" xfId="2334" xr:uid="{00000000-0005-0000-0000-00001D090000}"/>
    <cellStyle name="Estimate" xfId="2335" xr:uid="{00000000-0005-0000-0000-00001E090000}"/>
    <cellStyle name="Euro" xfId="2336" xr:uid="{00000000-0005-0000-0000-00001F090000}"/>
    <cellStyle name="Euro 2" xfId="2337" xr:uid="{00000000-0005-0000-0000-000020090000}"/>
    <cellStyle name="Exchange_rates" xfId="2338" xr:uid="{00000000-0005-0000-0000-000021090000}"/>
    <cellStyle name="exp" xfId="2339" xr:uid="{00000000-0005-0000-0000-000022090000}"/>
    <cellStyle name="exp 2" xfId="2340" xr:uid="{00000000-0005-0000-0000-000023090000}"/>
    <cellStyle name="External File Cells" xfId="2341" xr:uid="{00000000-0005-0000-0000-000024090000}"/>
    <cellStyle name="F2" xfId="2342" xr:uid="{00000000-0005-0000-0000-000025090000}"/>
    <cellStyle name="F3" xfId="2343" xr:uid="{00000000-0005-0000-0000-000026090000}"/>
    <cellStyle name="F4" xfId="2344" xr:uid="{00000000-0005-0000-0000-000027090000}"/>
    <cellStyle name="F5" xfId="2345" xr:uid="{00000000-0005-0000-0000-000028090000}"/>
    <cellStyle name="F6" xfId="2346" xr:uid="{00000000-0005-0000-0000-000029090000}"/>
    <cellStyle name="F7" xfId="2347" xr:uid="{00000000-0005-0000-0000-00002A090000}"/>
    <cellStyle name="F8" xfId="2348" xr:uid="{00000000-0005-0000-0000-00002B090000}"/>
    <cellStyle name="Fecha" xfId="2349" xr:uid="{00000000-0005-0000-0000-00002C090000}"/>
    <cellStyle name="FF_EURO" xfId="2350" xr:uid="{00000000-0005-0000-0000-00002D090000}"/>
    <cellStyle name="Fijo" xfId="2351" xr:uid="{00000000-0005-0000-0000-00002E090000}"/>
    <cellStyle name="Financiero" xfId="2352" xr:uid="{00000000-0005-0000-0000-00002F090000}"/>
    <cellStyle name="five" xfId="2353" xr:uid="{00000000-0005-0000-0000-000030090000}"/>
    <cellStyle name="five 2" xfId="2354" xr:uid="{00000000-0005-0000-0000-000031090000}"/>
    <cellStyle name="Fixed" xfId="2355" xr:uid="{00000000-0005-0000-0000-000032090000}"/>
    <cellStyle name="Footer SBILogo1" xfId="2356" xr:uid="{00000000-0005-0000-0000-000033090000}"/>
    <cellStyle name="Footer SBILogo2" xfId="2357" xr:uid="{00000000-0005-0000-0000-000034090000}"/>
    <cellStyle name="Footnote" xfId="2358" xr:uid="{00000000-0005-0000-0000-000035090000}"/>
    <cellStyle name="Footnote Reference" xfId="2359" xr:uid="{00000000-0005-0000-0000-000036090000}"/>
    <cellStyle name="Footnote_Custom Synthesis3" xfId="2360" xr:uid="{00000000-0005-0000-0000-000037090000}"/>
    <cellStyle name="Footnotes" xfId="2361" xr:uid="{00000000-0005-0000-0000-000038090000}"/>
    <cellStyle name="Forecast Cells" xfId="2362" xr:uid="{00000000-0005-0000-0000-000039090000}"/>
    <cellStyle name="four" xfId="2363" xr:uid="{00000000-0005-0000-0000-00003A090000}"/>
    <cellStyle name="four 2" xfId="2364" xr:uid="{00000000-0005-0000-0000-00003B090000}"/>
    <cellStyle name="Four-digit" xfId="2365" xr:uid="{00000000-0005-0000-0000-00003C090000}"/>
    <cellStyle name="Four-digit 2" xfId="2366" xr:uid="{00000000-0005-0000-0000-00003D090000}"/>
    <cellStyle name="G1_1999 figures" xfId="2367" xr:uid="{00000000-0005-0000-0000-00003E090000}"/>
    <cellStyle name="gbox" xfId="2368" xr:uid="{00000000-0005-0000-0000-00003F090000}"/>
    <cellStyle name="gbox 2" xfId="2369" xr:uid="{00000000-0005-0000-0000-000040090000}"/>
    <cellStyle name="Grey" xfId="2370" xr:uid="{00000000-0005-0000-0000-000041090000}"/>
    <cellStyle name="Grey Box" xfId="2371" xr:uid="{00000000-0005-0000-0000-000042090000}"/>
    <cellStyle name="Grey_BetaCalc#2" xfId="2372" xr:uid="{00000000-0005-0000-0000-000043090000}"/>
    <cellStyle name="Group Headings" xfId="2373" xr:uid="{00000000-0005-0000-0000-000044090000}"/>
    <cellStyle name="Group Headings 2" xfId="2374" xr:uid="{00000000-0005-0000-0000-000045090000}"/>
    <cellStyle name="GS Blue" xfId="2375" xr:uid="{00000000-0005-0000-0000-000046090000}"/>
    <cellStyle name="H_1998_col_head" xfId="2376" xr:uid="{00000000-0005-0000-0000-000047090000}"/>
    <cellStyle name="H_1999_col_head" xfId="2377" xr:uid="{00000000-0005-0000-0000-000048090000}"/>
    <cellStyle name="H1_1998 figures" xfId="2378" xr:uid="{00000000-0005-0000-0000-000049090000}"/>
    <cellStyle name="hard no." xfId="2379" xr:uid="{00000000-0005-0000-0000-00004A090000}"/>
    <cellStyle name="hard no. 2" xfId="2380" xr:uid="{00000000-0005-0000-0000-00004B090000}"/>
    <cellStyle name="Hard Percent" xfId="2381" xr:uid="{00000000-0005-0000-0000-00004C090000}"/>
    <cellStyle name="Header" xfId="2382" xr:uid="{00000000-0005-0000-0000-00004D090000}"/>
    <cellStyle name="Header Draft Stamp" xfId="2383" xr:uid="{00000000-0005-0000-0000-00004E090000}"/>
    <cellStyle name="Header_LBO" xfId="2384" xr:uid="{00000000-0005-0000-0000-00004F090000}"/>
    <cellStyle name="Header1" xfId="2385" xr:uid="{00000000-0005-0000-0000-000050090000}"/>
    <cellStyle name="Header1 2" xfId="2386" xr:uid="{00000000-0005-0000-0000-000051090000}"/>
    <cellStyle name="Header2" xfId="2387" xr:uid="{00000000-0005-0000-0000-000052090000}"/>
    <cellStyle name="Header2 2" xfId="2388" xr:uid="{00000000-0005-0000-0000-000053090000}"/>
    <cellStyle name="headin - Style4" xfId="2389" xr:uid="{00000000-0005-0000-0000-000054090000}"/>
    <cellStyle name="heading" xfId="2390" xr:uid="{00000000-0005-0000-0000-000055090000}"/>
    <cellStyle name="Heading 1" xfId="2391" xr:uid="{00000000-0005-0000-0000-000056090000}"/>
    <cellStyle name="Heading 1 Above" xfId="2392" xr:uid="{00000000-0005-0000-0000-000057090000}"/>
    <cellStyle name="Heading 1_LBO Valuation 2" xfId="2393" xr:uid="{00000000-0005-0000-0000-000058090000}"/>
    <cellStyle name="Heading 1+" xfId="2394" xr:uid="{00000000-0005-0000-0000-000059090000}"/>
    <cellStyle name="Heading 2" xfId="2395" xr:uid="{00000000-0005-0000-0000-00005A090000}"/>
    <cellStyle name="Heading 2 Below" xfId="2396" xr:uid="{00000000-0005-0000-0000-00005B090000}"/>
    <cellStyle name="Heading 2_LBO" xfId="2397" xr:uid="{00000000-0005-0000-0000-00005C090000}"/>
    <cellStyle name="Heading 2+" xfId="2398" xr:uid="{00000000-0005-0000-0000-00005D090000}"/>
    <cellStyle name="Heading 3" xfId="2399" xr:uid="{00000000-0005-0000-0000-00005E090000}"/>
    <cellStyle name="Heading 3+" xfId="2400" xr:uid="{00000000-0005-0000-0000-00005F090000}"/>
    <cellStyle name="Heading1" xfId="2401" xr:uid="{00000000-0005-0000-0000-000060090000}"/>
    <cellStyle name="Heading1 2" xfId="2402" xr:uid="{00000000-0005-0000-0000-000061090000}"/>
    <cellStyle name="heading2" xfId="2403" xr:uid="{00000000-0005-0000-0000-000062090000}"/>
    <cellStyle name="heading3" xfId="2404" xr:uid="{00000000-0005-0000-0000-000063090000}"/>
    <cellStyle name="heading4" xfId="2405" xr:uid="{00000000-0005-0000-0000-000064090000}"/>
    <cellStyle name="heading5" xfId="2406" xr:uid="{00000000-0005-0000-0000-000065090000}"/>
    <cellStyle name="Headings" xfId="2407" xr:uid="{00000000-0005-0000-0000-000066090000}"/>
    <cellStyle name="Headings 2" xfId="2408" xr:uid="{00000000-0005-0000-0000-000067090000}"/>
    <cellStyle name="Highlight" xfId="2409" xr:uid="{00000000-0005-0000-0000-000068090000}"/>
    <cellStyle name="HUF" xfId="2410" xr:uid="{00000000-0005-0000-0000-000069090000}"/>
    <cellStyle name="iannumber" xfId="2411" xr:uid="{00000000-0005-0000-0000-00006A090000}"/>
    <cellStyle name="iannumber 2" xfId="2412" xr:uid="{00000000-0005-0000-0000-00006B090000}"/>
    <cellStyle name="ianpercent" xfId="2413" xr:uid="{00000000-0005-0000-0000-00006C090000}"/>
    <cellStyle name="ianpercent 2" xfId="2414" xr:uid="{00000000-0005-0000-0000-00006D090000}"/>
    <cellStyle name="Indirect Reference" xfId="2415" xr:uid="{00000000-0005-0000-0000-00006E090000}"/>
    <cellStyle name="Indirect Reference 2" xfId="2416" xr:uid="{00000000-0005-0000-0000-00006F090000}"/>
    <cellStyle name="Input (estimate)" xfId="2417" xr:uid="{00000000-0005-0000-0000-000070090000}"/>
    <cellStyle name="Input [yellow]" xfId="2418" xr:uid="{00000000-0005-0000-0000-000071090000}"/>
    <cellStyle name="Input Cells" xfId="2419" xr:uid="{00000000-0005-0000-0000-000072090000}"/>
    <cellStyle name="Input from Analysys" xfId="2420" xr:uid="{00000000-0005-0000-0000-000073090000}"/>
    <cellStyle name="Input from CETI" xfId="2421" xr:uid="{00000000-0005-0000-0000-000074090000}"/>
    <cellStyle name="Input Link" xfId="2422" xr:uid="{00000000-0005-0000-0000-000075090000}"/>
    <cellStyle name="input percent" xfId="2423" xr:uid="{00000000-0005-0000-0000-000076090000}"/>
    <cellStyle name="InputBlueFont" xfId="2424" xr:uid="{00000000-0005-0000-0000-000077090000}"/>
    <cellStyle name="Jason" xfId="2425" xr:uid="{00000000-0005-0000-0000-000078090000}"/>
    <cellStyle name="Jason 2" xfId="2426" xr:uid="{00000000-0005-0000-0000-000079090000}"/>
    <cellStyle name="Joe" xfId="2427" xr:uid="{00000000-0005-0000-0000-00007A090000}"/>
    <cellStyle name="k$" xfId="2428" xr:uid="{00000000-0005-0000-0000-00007B090000}"/>
    <cellStyle name="kECU" xfId="2429" xr:uid="{00000000-0005-0000-0000-00007C090000}"/>
    <cellStyle name="kHUF" xfId="2430" xr:uid="{00000000-0005-0000-0000-00007D090000}"/>
    <cellStyle name="kLE" xfId="2431" xr:uid="{00000000-0005-0000-0000-00007E090000}"/>
    <cellStyle name="Komma [0]_BC-Palet-Castel2" xfId="2432" xr:uid="{00000000-0005-0000-0000-00007F090000}"/>
    <cellStyle name="Krone (Decimal)" xfId="2433" xr:uid="{00000000-0005-0000-0000-000080090000}"/>
    <cellStyle name="Krone (Decimal) 2" xfId="2434" xr:uid="{00000000-0005-0000-0000-000081090000}"/>
    <cellStyle name="lead" xfId="2435" xr:uid="{00000000-0005-0000-0000-000082090000}"/>
    <cellStyle name="lead 2" xfId="2436" xr:uid="{00000000-0005-0000-0000-000083090000}"/>
    <cellStyle name="Lien hypertexte_CD-Valorisations CCF-24.02.99.a" xfId="2437" xr:uid="{00000000-0005-0000-0000-000084090000}"/>
    <cellStyle name="LineItem" xfId="2438" xr:uid="{00000000-0005-0000-0000-000085090000}"/>
    <cellStyle name="LINEUP - Style6" xfId="2439" xr:uid="{00000000-0005-0000-0000-000086090000}"/>
    <cellStyle name="linked" xfId="2440" xr:uid="{00000000-0005-0000-0000-000087090000}"/>
    <cellStyle name="LN" xfId="2441" xr:uid="{00000000-0005-0000-0000-000088090000}"/>
    <cellStyle name="LN 2" xfId="2442" xr:uid="{00000000-0005-0000-0000-000089090000}"/>
    <cellStyle name="LP0" xfId="2443" xr:uid="{00000000-0005-0000-0000-00008A090000}"/>
    <cellStyle name="m" xfId="2444" xr:uid="{00000000-0005-0000-0000-00008B090000}"/>
    <cellStyle name="m 2" xfId="2445" xr:uid="{00000000-0005-0000-0000-00008C090000}"/>
    <cellStyle name="Main Title" xfId="2446" xr:uid="{00000000-0005-0000-0000-00008D090000}"/>
    <cellStyle name="Mainhead" xfId="2447" xr:uid="{00000000-0005-0000-0000-00008E090000}"/>
    <cellStyle name="Migliaia (0)_97BC" xfId="2448" xr:uid="{00000000-0005-0000-0000-00008F090000}"/>
    <cellStyle name="Migliaia_Bus.Plan WIND IP" xfId="2449" xr:uid="{00000000-0005-0000-0000-000090090000}"/>
    <cellStyle name="Millares [0]_10 AVERIAS MASIVAS + ANT" xfId="2450" xr:uid="{00000000-0005-0000-0000-000091090000}"/>
    <cellStyle name="Millares_10 AVERIAS MASIVAS + ANT" xfId="2451" xr:uid="{00000000-0005-0000-0000-000092090000}"/>
    <cellStyle name="Milliers [0]_AmortBP 97-00" xfId="2452" xr:uid="{00000000-0005-0000-0000-000093090000}"/>
    <cellStyle name="Milliers_AD-Mod. simulation AD-10.07.00.BCP.a" xfId="2453" xr:uid="{00000000-0005-0000-0000-000094090000}"/>
    <cellStyle name="Millions" xfId="2454" xr:uid="{00000000-0005-0000-0000-000095090000}"/>
    <cellStyle name="Moneda [0]_10 AVERIAS MASIVAS + ANT" xfId="2455" xr:uid="{00000000-0005-0000-0000-000096090000}"/>
    <cellStyle name="Moneda_10 AVERIAS MASIVAS + ANT" xfId="2456" xr:uid="{00000000-0005-0000-0000-000097090000}"/>
    <cellStyle name="Monétaire [0]_AmortBP 97-00" xfId="2457" xr:uid="{00000000-0005-0000-0000-000098090000}"/>
    <cellStyle name="Monétaire_AmortBP 97-00" xfId="2458" xr:uid="{00000000-0005-0000-0000-000099090000}"/>
    <cellStyle name="Monetario" xfId="2459" xr:uid="{00000000-0005-0000-0000-00009A090000}"/>
    <cellStyle name="Monetario0" xfId="2460" xr:uid="{00000000-0005-0000-0000-00009B090000}"/>
    <cellStyle name="Month/Year" xfId="2461" xr:uid="{00000000-0005-0000-0000-00009C090000}"/>
    <cellStyle name="Month/Year 2" xfId="2462" xr:uid="{00000000-0005-0000-0000-00009D090000}"/>
    <cellStyle name="Multiple" xfId="2463" xr:uid="{00000000-0005-0000-0000-00009E090000}"/>
    <cellStyle name="Multiple [0]" xfId="2464" xr:uid="{00000000-0005-0000-0000-00009F090000}"/>
    <cellStyle name="Multiple [1]" xfId="2465" xr:uid="{00000000-0005-0000-0000-0000A0090000}"/>
    <cellStyle name="Multiple_B-S Adj." xfId="2466" xr:uid="{00000000-0005-0000-0000-0000A1090000}"/>
    <cellStyle name="MultipleBelow" xfId="2467" xr:uid="{00000000-0005-0000-0000-0000A2090000}"/>
    <cellStyle name="multiples" xfId="2468" xr:uid="{00000000-0005-0000-0000-0000A3090000}"/>
    <cellStyle name="multiples 2" xfId="2469" xr:uid="{00000000-0005-0000-0000-0000A4090000}"/>
    <cellStyle name="MultipleSpace" xfId="2470" xr:uid="{00000000-0005-0000-0000-0000A5090000}"/>
    <cellStyle name="Name" xfId="2471" xr:uid="{00000000-0005-0000-0000-0000A6090000}"/>
    <cellStyle name="new style" xfId="2472" xr:uid="{00000000-0005-0000-0000-0000A7090000}"/>
    <cellStyle name="NM w/o x" xfId="2473" xr:uid="{00000000-0005-0000-0000-0000A8090000}"/>
    <cellStyle name="NM w/o x 2" xfId="2474" xr:uid="{00000000-0005-0000-0000-0000A9090000}"/>
    <cellStyle name="no dec" xfId="2475" xr:uid="{00000000-0005-0000-0000-0000AA090000}"/>
    <cellStyle name="non multiple" xfId="2476" xr:uid="{00000000-0005-0000-0000-0000AB090000}"/>
    <cellStyle name="non multiple 2" xfId="2477" xr:uid="{00000000-0005-0000-0000-0000AC090000}"/>
    <cellStyle name="nonmultiple" xfId="2478" xr:uid="{00000000-0005-0000-0000-0000AD090000}"/>
    <cellStyle name="nonmultiple 2" xfId="2479" xr:uid="{00000000-0005-0000-0000-0000AE090000}"/>
    <cellStyle name="Normal" xfId="0" builtinId="0"/>
    <cellStyle name="Normal - Style1" xfId="2480" xr:uid="{00000000-0005-0000-0000-0000B0090000}"/>
    <cellStyle name="Normal 10" xfId="2481" xr:uid="{00000000-0005-0000-0000-0000B1090000}"/>
    <cellStyle name="Normal 9" xfId="2482" xr:uid="{00000000-0005-0000-0000-0000B2090000}"/>
    <cellStyle name="Normal 9 2" xfId="2483" xr:uid="{00000000-0005-0000-0000-0000B3090000}"/>
    <cellStyle name="Normal Cells" xfId="2484" xr:uid="{00000000-0005-0000-0000-0000B4090000}"/>
    <cellStyle name="Normale_C E dett" xfId="2485" xr:uid="{00000000-0005-0000-0000-0000B5090000}"/>
    <cellStyle name="NormalGB" xfId="2486" xr:uid="{00000000-0005-0000-0000-0000B6090000}"/>
    <cellStyle name="Normal-HelBold" xfId="2487" xr:uid="{00000000-0005-0000-0000-0000B7090000}"/>
    <cellStyle name="Normal-HelUnderline" xfId="2488" xr:uid="{00000000-0005-0000-0000-0000B8090000}"/>
    <cellStyle name="Normal-Helvetica" xfId="2489" xr:uid="{00000000-0005-0000-0000-0000B9090000}"/>
    <cellStyle name="NOT" xfId="2490" xr:uid="{00000000-0005-0000-0000-0000BA090000}"/>
    <cellStyle name="Note" xfId="2491" xr:uid="{00000000-0005-0000-0000-0000BB090000}"/>
    <cellStyle name="Notes" xfId="2492" xr:uid="{00000000-0005-0000-0000-0000BC090000}"/>
    <cellStyle name="Number" xfId="2493" xr:uid="{00000000-0005-0000-0000-0000BD090000}"/>
    <cellStyle name="Number 2" xfId="2494" xr:uid="{00000000-0005-0000-0000-0000BE090000}"/>
    <cellStyle name="Number w/o x" xfId="2495" xr:uid="{00000000-0005-0000-0000-0000BF090000}"/>
    <cellStyle name="Number w/o x 2" xfId="2496" xr:uid="{00000000-0005-0000-0000-0000C0090000}"/>
    <cellStyle name="Number, 1 dec" xfId="2497" xr:uid="{00000000-0005-0000-0000-0000C1090000}"/>
    <cellStyle name="Number_12 Lila LBO Model 05022003" xfId="2498" xr:uid="{00000000-0005-0000-0000-0000C2090000}"/>
    <cellStyle name="Numbers" xfId="2499" xr:uid="{00000000-0005-0000-0000-0000C3090000}"/>
    <cellStyle name="Numbers - Bold" xfId="2500" xr:uid="{00000000-0005-0000-0000-0000C4090000}"/>
    <cellStyle name="Numbers - Bold - Italic" xfId="2501" xr:uid="{00000000-0005-0000-0000-0000C5090000}"/>
    <cellStyle name="Numbers - Bold 2" xfId="2502" xr:uid="{00000000-0005-0000-0000-0000C6090000}"/>
    <cellStyle name="Numbers - Bold 3" xfId="2503" xr:uid="{00000000-0005-0000-0000-0000C7090000}"/>
    <cellStyle name="Numbers - Bold 4" xfId="2504" xr:uid="{00000000-0005-0000-0000-0000C8090000}"/>
    <cellStyle name="Numbers - Bold_Bacou LBO" xfId="2505" xr:uid="{00000000-0005-0000-0000-0000C9090000}"/>
    <cellStyle name="Numbers - Large" xfId="2506" xr:uid="{00000000-0005-0000-0000-0000CA090000}"/>
    <cellStyle name="Numbers - Large 2" xfId="2507" xr:uid="{00000000-0005-0000-0000-0000CB090000}"/>
    <cellStyle name="Numbers 2" xfId="2508" xr:uid="{00000000-0005-0000-0000-0000CC090000}"/>
    <cellStyle name="Numbers 3" xfId="2509" xr:uid="{00000000-0005-0000-0000-0000CD090000}"/>
    <cellStyle name="Numbers 4" xfId="2510" xr:uid="{00000000-0005-0000-0000-0000CE090000}"/>
    <cellStyle name="Numbers_DCF_RPS" xfId="2511" xr:uid="{00000000-0005-0000-0000-0000CF090000}"/>
    <cellStyle name="numero input" xfId="2512" xr:uid="{00000000-0005-0000-0000-0000D0090000}"/>
    <cellStyle name="numero normal" xfId="2513" xr:uid="{00000000-0005-0000-0000-0000D1090000}"/>
    <cellStyle name="-Ombrage bleu" xfId="2514" xr:uid="{00000000-0005-0000-0000-0000D2090000}"/>
    <cellStyle name="Onedec" xfId="2515" xr:uid="{00000000-0005-0000-0000-0000D3090000}"/>
    <cellStyle name="p" xfId="2516" xr:uid="{00000000-0005-0000-0000-0000D4090000}"/>
    <cellStyle name="p 2" xfId="2517" xr:uid="{00000000-0005-0000-0000-0000D5090000}"/>
    <cellStyle name="Page header" xfId="2518" xr:uid="{00000000-0005-0000-0000-0000D6090000}"/>
    <cellStyle name="Page Number" xfId="2519" xr:uid="{00000000-0005-0000-0000-0000D7090000}"/>
    <cellStyle name="pc1" xfId="2520" xr:uid="{00000000-0005-0000-0000-0000D8090000}"/>
    <cellStyle name="pc1 2" xfId="2521" xr:uid="{00000000-0005-0000-0000-0000D9090000}"/>
    <cellStyle name="pcent" xfId="2522" xr:uid="{00000000-0005-0000-0000-0000DA090000}"/>
    <cellStyle name="Pence" xfId="2523" xr:uid="{00000000-0005-0000-0000-0000DB090000}"/>
    <cellStyle name="Percent" xfId="2524" builtinId="5"/>
    <cellStyle name="Percent [0]" xfId="2525" xr:uid="{00000000-0005-0000-0000-0000DD090000}"/>
    <cellStyle name="Percent [1]" xfId="2526" xr:uid="{00000000-0005-0000-0000-0000DE090000}"/>
    <cellStyle name="Percent [2]" xfId="2527" xr:uid="{00000000-0005-0000-0000-0000DF090000}"/>
    <cellStyle name="Percent [2] 2" xfId="2528" xr:uid="{00000000-0005-0000-0000-0000E0090000}"/>
    <cellStyle name="Percent Hard" xfId="2529" xr:uid="{00000000-0005-0000-0000-0000E1090000}"/>
    <cellStyle name="Percent*" xfId="2530" xr:uid="{00000000-0005-0000-0000-0000E2090000}"/>
    <cellStyle name="Percentage" xfId="2531" xr:uid="{00000000-0005-0000-0000-0000E3090000}"/>
    <cellStyle name="Percentneg" xfId="2532" xr:uid="{00000000-0005-0000-0000-0000E4090000}"/>
    <cellStyle name="Percentneg 2" xfId="2533" xr:uid="{00000000-0005-0000-0000-0000E5090000}"/>
    <cellStyle name="Percentuale_Cartel3 Grafico 1" xfId="2534" xr:uid="{00000000-0005-0000-0000-0000E6090000}"/>
    <cellStyle name="Percentunder" xfId="2535" xr:uid="{00000000-0005-0000-0000-0000E7090000}"/>
    <cellStyle name="Percentunder 2" xfId="2536" xr:uid="{00000000-0005-0000-0000-0000E8090000}"/>
    <cellStyle name="Porcentaje" xfId="2537" xr:uid="{00000000-0005-0000-0000-0000E9090000}"/>
    <cellStyle name="Porcentaje 2" xfId="2538" xr:uid="{00000000-0005-0000-0000-0000EA090000}"/>
    <cellStyle name="Porcentual_Macro2" xfId="2539" xr:uid="{00000000-0005-0000-0000-0000EB090000}"/>
    <cellStyle name="PosBerechnung" xfId="2540" xr:uid="{00000000-0005-0000-0000-0000EC090000}"/>
    <cellStyle name="PosBerechnung 2" xfId="2541" xr:uid="{00000000-0005-0000-0000-0000ED090000}"/>
    <cellStyle name="PosEingabe" xfId="2542" xr:uid="{00000000-0005-0000-0000-0000EE090000}"/>
    <cellStyle name="PosEingabe 2" xfId="2543" xr:uid="{00000000-0005-0000-0000-0000EF090000}"/>
    <cellStyle name="PosHinweis" xfId="2544" xr:uid="{00000000-0005-0000-0000-0000F0090000}"/>
    <cellStyle name="PosHinweis 2" xfId="2545" xr:uid="{00000000-0005-0000-0000-0000F1090000}"/>
    <cellStyle name="pound" xfId="2546" xr:uid="{00000000-0005-0000-0000-0000F2090000}"/>
    <cellStyle name="pound 2" xfId="2547" xr:uid="{00000000-0005-0000-0000-0000F3090000}"/>
    <cellStyle name="pound 3" xfId="2548" xr:uid="{00000000-0005-0000-0000-0000F4090000}"/>
    <cellStyle name="Price" xfId="2549" xr:uid="{00000000-0005-0000-0000-0000F5090000}"/>
    <cellStyle name="Price 2" xfId="2550" xr:uid="{00000000-0005-0000-0000-0000F6090000}"/>
    <cellStyle name="Procent_BC-Palet-Castel2" xfId="2551" xr:uid="{00000000-0005-0000-0000-0000F7090000}"/>
    <cellStyle name="prt_calculation" xfId="2552" xr:uid="{00000000-0005-0000-0000-0000F8090000}"/>
    <cellStyle name="Punto" xfId="2553" xr:uid="{00000000-0005-0000-0000-0000F9090000}"/>
    <cellStyle name="Punto 2" xfId="2554" xr:uid="{00000000-0005-0000-0000-0000FA090000}"/>
    <cellStyle name="Punto0" xfId="2555" xr:uid="{00000000-0005-0000-0000-0000FB090000}"/>
    <cellStyle name="Punto0 2" xfId="2556" xr:uid="{00000000-0005-0000-0000-0000FC090000}"/>
    <cellStyle name="r" xfId="2557" xr:uid="{00000000-0005-0000-0000-0000FD090000}"/>
    <cellStyle name="r 2" xfId="2558" xr:uid="{00000000-0005-0000-0000-0000FE090000}"/>
    <cellStyle name="r_DCF_EBITDA" xfId="2559" xr:uid="{00000000-0005-0000-0000-0000FF090000}"/>
    <cellStyle name="r_DCF_EBITDA 2" xfId="2560" xr:uid="{00000000-0005-0000-0000-0000000A0000}"/>
    <cellStyle name="r_DCF_EBITDA_Latest Single Template5" xfId="2561" xr:uid="{00000000-0005-0000-0000-0000010A0000}"/>
    <cellStyle name="r_DCF_EBITDA_Latest Single Template5 2" xfId="2562" xr:uid="{00000000-0005-0000-0000-0000020A0000}"/>
    <cellStyle name="r_DCF_EBITDA_LBO Valuation 2" xfId="2563" xr:uid="{00000000-0005-0000-0000-0000030A0000}"/>
    <cellStyle name="r_DCF_EBITDA_LBO Valuation 2 2" xfId="2564" xr:uid="{00000000-0005-0000-0000-0000040A0000}"/>
    <cellStyle name="r_DCF_EBITDA_StandaloneLBO_Salamander_180302_draft" xfId="2565" xr:uid="{00000000-0005-0000-0000-0000050A0000}"/>
    <cellStyle name="r_DCF_EBITDA_StandaloneLBO_Salamander_180302_draft 2" xfId="2566" xr:uid="{00000000-0005-0000-0000-0000060A0000}"/>
    <cellStyle name="r_DCF_EBITDA_Tetra LBO 080402" xfId="2567" xr:uid="{00000000-0005-0000-0000-0000070A0000}"/>
    <cellStyle name="r_DCF_EBITDA_Tetra LBO 080402 2" xfId="2568" xr:uid="{00000000-0005-0000-0000-0000080A0000}"/>
    <cellStyle name="r_DCF_PERPETUITY" xfId="2569" xr:uid="{00000000-0005-0000-0000-0000090A0000}"/>
    <cellStyle name="r_DCF_PERPETUITY 2" xfId="2570" xr:uid="{00000000-0005-0000-0000-00000A0A0000}"/>
    <cellStyle name="r_DCF_PERPETUITY_Latest Single Template5" xfId="2571" xr:uid="{00000000-0005-0000-0000-00000B0A0000}"/>
    <cellStyle name="r_DCF_PERPETUITY_Latest Single Template5 2" xfId="2572" xr:uid="{00000000-0005-0000-0000-00000C0A0000}"/>
    <cellStyle name="r_DCF_PERPETUITY_LBO Valuation 2" xfId="2573" xr:uid="{00000000-0005-0000-0000-00000D0A0000}"/>
    <cellStyle name="r_DCF_PERPETUITY_LBO Valuation 2 2" xfId="2574" xr:uid="{00000000-0005-0000-0000-00000E0A0000}"/>
    <cellStyle name="r_DCF_PERPETUITY_StandaloneLBO_Salamander_180302_draft" xfId="2575" xr:uid="{00000000-0005-0000-0000-00000F0A0000}"/>
    <cellStyle name="r_DCF_PERPETUITY_StandaloneLBO_Salamander_180302_draft 2" xfId="2576" xr:uid="{00000000-0005-0000-0000-0000100A0000}"/>
    <cellStyle name="r_DCF_PERPETUITY_Tetra LBO 080402" xfId="2577" xr:uid="{00000000-0005-0000-0000-0000110A0000}"/>
    <cellStyle name="r_DCF_PERPETUITY_Tetra LBO 080402 2" xfId="2578" xr:uid="{00000000-0005-0000-0000-0000120A0000}"/>
    <cellStyle name="r_Division" xfId="2579" xr:uid="{00000000-0005-0000-0000-0000130A0000}"/>
    <cellStyle name="r_Division 2" xfId="2580" xr:uid="{00000000-0005-0000-0000-0000140A0000}"/>
    <cellStyle name="r_Division_EBIT" xfId="2581" xr:uid="{00000000-0005-0000-0000-0000150A0000}"/>
    <cellStyle name="r_Division_EBIT 2" xfId="2582" xr:uid="{00000000-0005-0000-0000-0000160A0000}"/>
    <cellStyle name="r_Division_EBIT_Latest Single Template5" xfId="2583" xr:uid="{00000000-0005-0000-0000-0000170A0000}"/>
    <cellStyle name="r_Division_EBIT_Latest Single Template5 2" xfId="2584" xr:uid="{00000000-0005-0000-0000-0000180A0000}"/>
    <cellStyle name="r_Division_EBIT_LBO Valuation 2" xfId="2585" xr:uid="{00000000-0005-0000-0000-0000190A0000}"/>
    <cellStyle name="r_Division_EBIT_LBO Valuation 2 2" xfId="2586" xr:uid="{00000000-0005-0000-0000-00001A0A0000}"/>
    <cellStyle name="r_Division_EBIT_StandaloneLBO_Salamander_180302_draft" xfId="2587" xr:uid="{00000000-0005-0000-0000-00001B0A0000}"/>
    <cellStyle name="r_Division_EBIT_StandaloneLBO_Salamander_180302_draft 2" xfId="2588" xr:uid="{00000000-0005-0000-0000-00001C0A0000}"/>
    <cellStyle name="r_Division_EBIT_Tetra LBO 080402" xfId="2589" xr:uid="{00000000-0005-0000-0000-00001D0A0000}"/>
    <cellStyle name="r_Division_EBIT_Tetra LBO 080402 2" xfId="2590" xr:uid="{00000000-0005-0000-0000-00001E0A0000}"/>
    <cellStyle name="r_Division_Latest Single Template5" xfId="2591" xr:uid="{00000000-0005-0000-0000-00001F0A0000}"/>
    <cellStyle name="r_Division_Latest Single Template5 2" xfId="2592" xr:uid="{00000000-0005-0000-0000-0000200A0000}"/>
    <cellStyle name="r_Division_LBO Valuation 2" xfId="2593" xr:uid="{00000000-0005-0000-0000-0000210A0000}"/>
    <cellStyle name="r_Division_LBO Valuation 2 2" xfId="2594" xr:uid="{00000000-0005-0000-0000-0000220A0000}"/>
    <cellStyle name="r_Division_Sales" xfId="2595" xr:uid="{00000000-0005-0000-0000-0000230A0000}"/>
    <cellStyle name="r_Division_Sales 2" xfId="2596" xr:uid="{00000000-0005-0000-0000-0000240A0000}"/>
    <cellStyle name="r_Division_Sales_Latest Single Template5" xfId="2597" xr:uid="{00000000-0005-0000-0000-0000250A0000}"/>
    <cellStyle name="r_Division_Sales_Latest Single Template5 2" xfId="2598" xr:uid="{00000000-0005-0000-0000-0000260A0000}"/>
    <cellStyle name="r_Division_Sales_LBO Valuation 2" xfId="2599" xr:uid="{00000000-0005-0000-0000-0000270A0000}"/>
    <cellStyle name="r_Division_Sales_LBO Valuation 2 2" xfId="2600" xr:uid="{00000000-0005-0000-0000-0000280A0000}"/>
    <cellStyle name="r_Division_Sales_StandaloneLBO_Salamander_180302_draft" xfId="2601" xr:uid="{00000000-0005-0000-0000-0000290A0000}"/>
    <cellStyle name="r_Division_Sales_StandaloneLBO_Salamander_180302_draft 2" xfId="2602" xr:uid="{00000000-0005-0000-0000-00002A0A0000}"/>
    <cellStyle name="r_Division_Sales_Tetra LBO 080402" xfId="2603" xr:uid="{00000000-0005-0000-0000-00002B0A0000}"/>
    <cellStyle name="r_Division_Sales_Tetra LBO 080402 2" xfId="2604" xr:uid="{00000000-0005-0000-0000-00002C0A0000}"/>
    <cellStyle name="r_Division_StandaloneLBO_Salamander_180302_draft" xfId="2605" xr:uid="{00000000-0005-0000-0000-00002D0A0000}"/>
    <cellStyle name="r_Division_StandaloneLBO_Salamander_180302_draft 2" xfId="2606" xr:uid="{00000000-0005-0000-0000-00002E0A0000}"/>
    <cellStyle name="r_Division_Tetra LBO 080402" xfId="2607" xr:uid="{00000000-0005-0000-0000-00002F0A0000}"/>
    <cellStyle name="r_Division_Tetra LBO 080402 2" xfId="2608" xr:uid="{00000000-0005-0000-0000-0000300A0000}"/>
    <cellStyle name="r_Latest Single Template5" xfId="2609" xr:uid="{00000000-0005-0000-0000-0000310A0000}"/>
    <cellStyle name="r_Latest Single Template5 2" xfId="2610" xr:uid="{00000000-0005-0000-0000-0000320A0000}"/>
    <cellStyle name="r_LBO Valuation 2" xfId="2611" xr:uid="{00000000-0005-0000-0000-0000330A0000}"/>
    <cellStyle name="r_LBO Valuation 2 2" xfId="2612" xr:uid="{00000000-0005-0000-0000-0000340A0000}"/>
    <cellStyle name="r_PUBMKT" xfId="2613" xr:uid="{00000000-0005-0000-0000-0000350A0000}"/>
    <cellStyle name="r_PUBMKT 2" xfId="2614" xr:uid="{00000000-0005-0000-0000-0000360A0000}"/>
    <cellStyle name="r_PUBMKT_Latest Single Template5" xfId="2615" xr:uid="{00000000-0005-0000-0000-0000370A0000}"/>
    <cellStyle name="r_PUBMKT_Latest Single Template5 2" xfId="2616" xr:uid="{00000000-0005-0000-0000-0000380A0000}"/>
    <cellStyle name="r_PUBMKT_LBO Valuation 2" xfId="2617" xr:uid="{00000000-0005-0000-0000-0000390A0000}"/>
    <cellStyle name="r_PUBMKT_LBO Valuation 2 2" xfId="2618" xr:uid="{00000000-0005-0000-0000-00003A0A0000}"/>
    <cellStyle name="r_PUBMKT_StandaloneLBO_Salamander_180302_draft" xfId="2619" xr:uid="{00000000-0005-0000-0000-00003B0A0000}"/>
    <cellStyle name="r_PUBMKT_StandaloneLBO_Salamander_180302_draft 2" xfId="2620" xr:uid="{00000000-0005-0000-0000-00003C0A0000}"/>
    <cellStyle name="r_PUBMKT_Tetra LBO 080402" xfId="2621" xr:uid="{00000000-0005-0000-0000-00003D0A0000}"/>
    <cellStyle name="r_PUBMKT_Tetra LBO 080402 2" xfId="2622" xr:uid="{00000000-0005-0000-0000-00003E0A0000}"/>
    <cellStyle name="r_StandaloneLBO_Salamander_180302_draft" xfId="2623" xr:uid="{00000000-0005-0000-0000-00003F0A0000}"/>
    <cellStyle name="r_StandaloneLBO_Salamander_180302_draft 2" xfId="2624" xr:uid="{00000000-0005-0000-0000-0000400A0000}"/>
    <cellStyle name="r_Synergy" xfId="2625" xr:uid="{00000000-0005-0000-0000-0000410A0000}"/>
    <cellStyle name="r_Synergy 2" xfId="2626" xr:uid="{00000000-0005-0000-0000-0000420A0000}"/>
    <cellStyle name="r_Synergy_DCF_EBITDA" xfId="2627" xr:uid="{00000000-0005-0000-0000-0000430A0000}"/>
    <cellStyle name="r_Synergy_DCF_EBITDA 2" xfId="2628" xr:uid="{00000000-0005-0000-0000-0000440A0000}"/>
    <cellStyle name="r_Synergy_DCF_EBITDA_Latest Single Template5" xfId="2629" xr:uid="{00000000-0005-0000-0000-0000450A0000}"/>
    <cellStyle name="r_Synergy_DCF_EBITDA_Latest Single Template5 2" xfId="2630" xr:uid="{00000000-0005-0000-0000-0000460A0000}"/>
    <cellStyle name="r_Synergy_DCF_EBITDA_LBO Valuation 2" xfId="2631" xr:uid="{00000000-0005-0000-0000-0000470A0000}"/>
    <cellStyle name="r_Synergy_DCF_EBITDA_LBO Valuation 2 2" xfId="2632" xr:uid="{00000000-0005-0000-0000-0000480A0000}"/>
    <cellStyle name="r_Synergy_DCF_EBITDA_StandaloneLBO_Salamander_180302_draft" xfId="2633" xr:uid="{00000000-0005-0000-0000-0000490A0000}"/>
    <cellStyle name="r_Synergy_DCF_EBITDA_StandaloneLBO_Salamander_180302_draft 2" xfId="2634" xr:uid="{00000000-0005-0000-0000-00004A0A0000}"/>
    <cellStyle name="r_Synergy_DCF_EBITDA_Tetra LBO 080402" xfId="2635" xr:uid="{00000000-0005-0000-0000-00004B0A0000}"/>
    <cellStyle name="r_Synergy_DCF_EBITDA_Tetra LBO 080402 2" xfId="2636" xr:uid="{00000000-0005-0000-0000-00004C0A0000}"/>
    <cellStyle name="r_Synergy_DCF_PERPETUITY" xfId="2637" xr:uid="{00000000-0005-0000-0000-00004D0A0000}"/>
    <cellStyle name="r_Synergy_DCF_PERPETUITY 2" xfId="2638" xr:uid="{00000000-0005-0000-0000-00004E0A0000}"/>
    <cellStyle name="r_Synergy_DCF_PERPETUITY_Latest Single Template5" xfId="2639" xr:uid="{00000000-0005-0000-0000-00004F0A0000}"/>
    <cellStyle name="r_Synergy_DCF_PERPETUITY_Latest Single Template5 2" xfId="2640" xr:uid="{00000000-0005-0000-0000-0000500A0000}"/>
    <cellStyle name="r_Synergy_DCF_PERPETUITY_LBO Valuation 2" xfId="2641" xr:uid="{00000000-0005-0000-0000-0000510A0000}"/>
    <cellStyle name="r_Synergy_DCF_PERPETUITY_LBO Valuation 2 2" xfId="2642" xr:uid="{00000000-0005-0000-0000-0000520A0000}"/>
    <cellStyle name="r_Synergy_DCF_PERPETUITY_StandaloneLBO_Salamander_180302_draft" xfId="2643" xr:uid="{00000000-0005-0000-0000-0000530A0000}"/>
    <cellStyle name="r_Synergy_DCF_PERPETUITY_StandaloneLBO_Salamander_180302_draft 2" xfId="2644" xr:uid="{00000000-0005-0000-0000-0000540A0000}"/>
    <cellStyle name="r_Synergy_DCF_PERPETUITY_Tetra LBO 080402" xfId="2645" xr:uid="{00000000-0005-0000-0000-0000550A0000}"/>
    <cellStyle name="r_Synergy_DCF_PERPETUITY_Tetra LBO 080402 2" xfId="2646" xr:uid="{00000000-0005-0000-0000-0000560A0000}"/>
    <cellStyle name="r_Synergy_Division_EBIT" xfId="2647" xr:uid="{00000000-0005-0000-0000-0000570A0000}"/>
    <cellStyle name="r_Synergy_Division_EBIT 2" xfId="2648" xr:uid="{00000000-0005-0000-0000-0000580A0000}"/>
    <cellStyle name="r_Synergy_Division_EBIT_Latest Single Template5" xfId="2649" xr:uid="{00000000-0005-0000-0000-0000590A0000}"/>
    <cellStyle name="r_Synergy_Division_EBIT_Latest Single Template5 2" xfId="2650" xr:uid="{00000000-0005-0000-0000-00005A0A0000}"/>
    <cellStyle name="r_Synergy_Division_EBIT_LBO Valuation 2" xfId="2651" xr:uid="{00000000-0005-0000-0000-00005B0A0000}"/>
    <cellStyle name="r_Synergy_Division_EBIT_LBO Valuation 2 2" xfId="2652" xr:uid="{00000000-0005-0000-0000-00005C0A0000}"/>
    <cellStyle name="r_Synergy_Division_EBIT_StandaloneLBO_Salamander_180302_draft" xfId="2653" xr:uid="{00000000-0005-0000-0000-00005D0A0000}"/>
    <cellStyle name="r_Synergy_Division_EBIT_StandaloneLBO_Salamander_180302_draft 2" xfId="2654" xr:uid="{00000000-0005-0000-0000-00005E0A0000}"/>
    <cellStyle name="r_Synergy_Division_EBIT_Tetra LBO 080402" xfId="2655" xr:uid="{00000000-0005-0000-0000-00005F0A0000}"/>
    <cellStyle name="r_Synergy_Division_EBIT_Tetra LBO 080402 2" xfId="2656" xr:uid="{00000000-0005-0000-0000-0000600A0000}"/>
    <cellStyle name="r_Synergy_Division_Sales" xfId="2657" xr:uid="{00000000-0005-0000-0000-0000610A0000}"/>
    <cellStyle name="r_Synergy_Division_Sales 2" xfId="2658" xr:uid="{00000000-0005-0000-0000-0000620A0000}"/>
    <cellStyle name="r_Synergy_Division_Sales_Latest Single Template5" xfId="2659" xr:uid="{00000000-0005-0000-0000-0000630A0000}"/>
    <cellStyle name="r_Synergy_Division_Sales_Latest Single Template5 2" xfId="2660" xr:uid="{00000000-0005-0000-0000-0000640A0000}"/>
    <cellStyle name="r_Synergy_Division_Sales_LBO Valuation 2" xfId="2661" xr:uid="{00000000-0005-0000-0000-0000650A0000}"/>
    <cellStyle name="r_Synergy_Division_Sales_LBO Valuation 2 2" xfId="2662" xr:uid="{00000000-0005-0000-0000-0000660A0000}"/>
    <cellStyle name="r_Synergy_Division_Sales_StandaloneLBO_Salamander_180302_draft" xfId="2663" xr:uid="{00000000-0005-0000-0000-0000670A0000}"/>
    <cellStyle name="r_Synergy_Division_Sales_StandaloneLBO_Salamander_180302_draft 2" xfId="2664" xr:uid="{00000000-0005-0000-0000-0000680A0000}"/>
    <cellStyle name="r_Synergy_Division_Sales_Tetra LBO 080402" xfId="2665" xr:uid="{00000000-0005-0000-0000-0000690A0000}"/>
    <cellStyle name="r_Synergy_Division_Sales_Tetra LBO 080402 2" xfId="2666" xr:uid="{00000000-0005-0000-0000-00006A0A0000}"/>
    <cellStyle name="r_Synergy_Latest Single Template5" xfId="2667" xr:uid="{00000000-0005-0000-0000-00006B0A0000}"/>
    <cellStyle name="r_Synergy_Latest Single Template5 2" xfId="2668" xr:uid="{00000000-0005-0000-0000-00006C0A0000}"/>
    <cellStyle name="r_Synergy_LBO Valuation 2" xfId="2669" xr:uid="{00000000-0005-0000-0000-00006D0A0000}"/>
    <cellStyle name="r_Synergy_LBO Valuation 2 2" xfId="2670" xr:uid="{00000000-0005-0000-0000-00006E0A0000}"/>
    <cellStyle name="r_Synergy_StandaloneLBO_Salamander_180302_draft" xfId="2671" xr:uid="{00000000-0005-0000-0000-00006F0A0000}"/>
    <cellStyle name="r_Synergy_StandaloneLBO_Salamander_180302_draft 2" xfId="2672" xr:uid="{00000000-0005-0000-0000-0000700A0000}"/>
    <cellStyle name="r_Synergy_Tecnol_Matrix" xfId="2673" xr:uid="{00000000-0005-0000-0000-0000710A0000}"/>
    <cellStyle name="r_Synergy_Tecnol_Matrix 2" xfId="2674" xr:uid="{00000000-0005-0000-0000-0000720A0000}"/>
    <cellStyle name="r_Synergy_Tecnol_Matrix_Latest Single Template5" xfId="2675" xr:uid="{00000000-0005-0000-0000-0000730A0000}"/>
    <cellStyle name="r_Synergy_Tecnol_Matrix_Latest Single Template5 2" xfId="2676" xr:uid="{00000000-0005-0000-0000-0000740A0000}"/>
    <cellStyle name="r_Synergy_Tecnol_Matrix_LBO Valuation 2" xfId="2677" xr:uid="{00000000-0005-0000-0000-0000750A0000}"/>
    <cellStyle name="r_Synergy_Tecnol_Matrix_LBO Valuation 2 2" xfId="2678" xr:uid="{00000000-0005-0000-0000-0000760A0000}"/>
    <cellStyle name="r_Synergy_Tecnol_Matrix_StandaloneLBO_Salamander_180302_draft" xfId="2679" xr:uid="{00000000-0005-0000-0000-0000770A0000}"/>
    <cellStyle name="r_Synergy_Tecnol_Matrix_StandaloneLBO_Salamander_180302_draft 2" xfId="2680" xr:uid="{00000000-0005-0000-0000-0000780A0000}"/>
    <cellStyle name="r_Synergy_Tecnol_Matrix_Tetra LBO 080402" xfId="2681" xr:uid="{00000000-0005-0000-0000-0000790A0000}"/>
    <cellStyle name="r_Synergy_Tecnol_Matrix_Tetra LBO 080402 2" xfId="2682" xr:uid="{00000000-0005-0000-0000-00007A0A0000}"/>
    <cellStyle name="r_Synergy_Tetra LBO 080402" xfId="2683" xr:uid="{00000000-0005-0000-0000-00007B0A0000}"/>
    <cellStyle name="r_Synergy_Tetra LBO 080402 2" xfId="2684" xr:uid="{00000000-0005-0000-0000-00007C0A0000}"/>
    <cellStyle name="r_Tecnol_Matrix" xfId="2685" xr:uid="{00000000-0005-0000-0000-00007D0A0000}"/>
    <cellStyle name="r_Tecnol_Matrix 2" xfId="2686" xr:uid="{00000000-0005-0000-0000-00007E0A0000}"/>
    <cellStyle name="r_Tecnol_Matrix_Latest Single Template5" xfId="2687" xr:uid="{00000000-0005-0000-0000-00007F0A0000}"/>
    <cellStyle name="r_Tecnol_Matrix_Latest Single Template5 2" xfId="2688" xr:uid="{00000000-0005-0000-0000-0000800A0000}"/>
    <cellStyle name="r_Tecnol_Matrix_LBO Valuation 2" xfId="2689" xr:uid="{00000000-0005-0000-0000-0000810A0000}"/>
    <cellStyle name="r_Tecnol_Matrix_LBO Valuation 2 2" xfId="2690" xr:uid="{00000000-0005-0000-0000-0000820A0000}"/>
    <cellStyle name="r_Tecnol_Matrix_StandaloneLBO_Salamander_180302_draft" xfId="2691" xr:uid="{00000000-0005-0000-0000-0000830A0000}"/>
    <cellStyle name="r_Tecnol_Matrix_StandaloneLBO_Salamander_180302_draft 2" xfId="2692" xr:uid="{00000000-0005-0000-0000-0000840A0000}"/>
    <cellStyle name="r_Tecnol_Matrix_Tetra LBO 080402" xfId="2693" xr:uid="{00000000-0005-0000-0000-0000850A0000}"/>
    <cellStyle name="r_Tecnol_Matrix_Tetra LBO 080402 2" xfId="2694" xr:uid="{00000000-0005-0000-0000-0000860A0000}"/>
    <cellStyle name="r_Tetra LBO 080402" xfId="2695" xr:uid="{00000000-0005-0000-0000-0000870A0000}"/>
    <cellStyle name="r_Tetra LBO 080402 2" xfId="2696" xr:uid="{00000000-0005-0000-0000-0000880A0000}"/>
    <cellStyle name="Reuters Cells" xfId="2697" xr:uid="{00000000-0005-0000-0000-0000890A0000}"/>
    <cellStyle name="Row Heading" xfId="2698" xr:uid="{00000000-0005-0000-0000-00008A0A0000}"/>
    <cellStyle name="Row Labels" xfId="2699" xr:uid="{00000000-0005-0000-0000-00008B0A0000}"/>
    <cellStyle name="Salomon Logo" xfId="2700" xr:uid="{00000000-0005-0000-0000-00008C0A0000}"/>
    <cellStyle name="SAPError" xfId="2701" xr:uid="{00000000-0005-0000-0000-00008D0A0000}"/>
    <cellStyle name="SAPError 2" xfId="2702" xr:uid="{00000000-0005-0000-0000-00008E0A0000}"/>
    <cellStyle name="SAPKey" xfId="2703" xr:uid="{00000000-0005-0000-0000-00008F0A0000}"/>
    <cellStyle name="SAPKey 2" xfId="2704" xr:uid="{00000000-0005-0000-0000-0000900A0000}"/>
    <cellStyle name="SAPLocked" xfId="2705" xr:uid="{00000000-0005-0000-0000-0000910A0000}"/>
    <cellStyle name="SAPLocked 2" xfId="2706" xr:uid="{00000000-0005-0000-0000-0000920A0000}"/>
    <cellStyle name="SAPOutput" xfId="2707" xr:uid="{00000000-0005-0000-0000-0000930A0000}"/>
    <cellStyle name="SAPOutput 2" xfId="2708" xr:uid="{00000000-0005-0000-0000-0000940A0000}"/>
    <cellStyle name="SAPSpace" xfId="2709" xr:uid="{00000000-0005-0000-0000-0000950A0000}"/>
    <cellStyle name="SAPSpace 2" xfId="2710" xr:uid="{00000000-0005-0000-0000-0000960A0000}"/>
    <cellStyle name="SAPText" xfId="2711" xr:uid="{00000000-0005-0000-0000-0000970A0000}"/>
    <cellStyle name="SAPText 2" xfId="2712" xr:uid="{00000000-0005-0000-0000-0000980A0000}"/>
    <cellStyle name="SAPUnLocked" xfId="2713" xr:uid="{00000000-0005-0000-0000-0000990A0000}"/>
    <cellStyle name="SAPUnLocked 2" xfId="2714" xr:uid="{00000000-0005-0000-0000-00009A0A0000}"/>
    <cellStyle name="Section Number" xfId="2715" xr:uid="{00000000-0005-0000-0000-00009B0A0000}"/>
    <cellStyle name="Section Title" xfId="2716" xr:uid="{00000000-0005-0000-0000-00009C0A0000}"/>
    <cellStyle name="SEK [1]" xfId="2717" xr:uid="{00000000-0005-0000-0000-00009D0A0000}"/>
    <cellStyle name="ShadedCells_Database" xfId="2718" xr:uid="{00000000-0005-0000-0000-00009E0A0000}"/>
    <cellStyle name="Shading" xfId="2719" xr:uid="{00000000-0005-0000-0000-00009F0A0000}"/>
    <cellStyle name="ShOut" xfId="2720" xr:uid="{00000000-0005-0000-0000-0000A00A0000}"/>
    <cellStyle name="ShOut 2" xfId="2721" xr:uid="{00000000-0005-0000-0000-0000A10A0000}"/>
    <cellStyle name="sin nada" xfId="2722" xr:uid="{00000000-0005-0000-0000-0000A20A0000}"/>
    <cellStyle name="Sing" xfId="2723" xr:uid="{00000000-0005-0000-0000-0000A30A0000}"/>
    <cellStyle name="Sing 2" xfId="2724" xr:uid="{00000000-0005-0000-0000-0000A40A0000}"/>
    <cellStyle name="Single Accounting" xfId="2725" xr:uid="{00000000-0005-0000-0000-0000A50A0000}"/>
    <cellStyle name="single space" xfId="2726" xr:uid="{00000000-0005-0000-0000-0000A60A0000}"/>
    <cellStyle name="single space 2" xfId="2727" xr:uid="{00000000-0005-0000-0000-0000A70A0000}"/>
    <cellStyle name="Small Cost" xfId="2728" xr:uid="{00000000-0005-0000-0000-0000A80A0000}"/>
    <cellStyle name="Small Cost 2" xfId="2729" xr:uid="{00000000-0005-0000-0000-0000A90A0000}"/>
    <cellStyle name="Small Currency" xfId="2730" xr:uid="{00000000-0005-0000-0000-0000AA0A0000}"/>
    <cellStyle name="Small Currency 2" xfId="2731" xr:uid="{00000000-0005-0000-0000-0000AB0A0000}"/>
    <cellStyle name="Small Number" xfId="2732" xr:uid="{00000000-0005-0000-0000-0000AC0A0000}"/>
    <cellStyle name="Small Number 2" xfId="2733" xr:uid="{00000000-0005-0000-0000-0000AD0A0000}"/>
    <cellStyle name="Small Percentage" xfId="2734" xr:uid="{00000000-0005-0000-0000-0000AE0A0000}"/>
    <cellStyle name="Small Percentage 2" xfId="2735" xr:uid="{00000000-0005-0000-0000-0000AF0A0000}"/>
    <cellStyle name="SN" xfId="2736" xr:uid="{00000000-0005-0000-0000-0000B00A0000}"/>
    <cellStyle name="SN 2" xfId="2737" xr:uid="{00000000-0005-0000-0000-0000B10A0000}"/>
    <cellStyle name="space" xfId="2738" xr:uid="{00000000-0005-0000-0000-0000B20A0000}"/>
    <cellStyle name="space 2" xfId="2739" xr:uid="{00000000-0005-0000-0000-0000B30A0000}"/>
    <cellStyle name="Space3" xfId="2740" xr:uid="{00000000-0005-0000-0000-0000B40A0000}"/>
    <cellStyle name="Space3 2" xfId="2741" xr:uid="{00000000-0005-0000-0000-0000B50A0000}"/>
    <cellStyle name="Standaard_BC-Palet-Castel2" xfId="2742" xr:uid="{00000000-0005-0000-0000-0000B60A0000}"/>
    <cellStyle name="std" xfId="2743" xr:uid="{00000000-0005-0000-0000-0000B70A0000}"/>
    <cellStyle name="std 2" xfId="2744" xr:uid="{00000000-0005-0000-0000-0000B80A0000}"/>
    <cellStyle name="sterling [0]" xfId="2745" xr:uid="{00000000-0005-0000-0000-0000B90A0000}"/>
    <cellStyle name="sterling [1]" xfId="2746" xr:uid="{00000000-0005-0000-0000-0000BA0A0000}"/>
    <cellStyle name="Stil 1" xfId="2747" xr:uid="{00000000-0005-0000-0000-0000BB0A0000}"/>
    <cellStyle name="Stil 1 2" xfId="2748" xr:uid="{00000000-0005-0000-0000-0000BC0A0000}"/>
    <cellStyle name="Stil 10" xfId="2749" xr:uid="{00000000-0005-0000-0000-0000BD0A0000}"/>
    <cellStyle name="Stil 10 2" xfId="2750" xr:uid="{00000000-0005-0000-0000-0000BE0A0000}"/>
    <cellStyle name="Stil 11" xfId="2751" xr:uid="{00000000-0005-0000-0000-0000BF0A0000}"/>
    <cellStyle name="Stil 11 2" xfId="2752" xr:uid="{00000000-0005-0000-0000-0000C00A0000}"/>
    <cellStyle name="Stil 12" xfId="2753" xr:uid="{00000000-0005-0000-0000-0000C10A0000}"/>
    <cellStyle name="Stil 12 2" xfId="2754" xr:uid="{00000000-0005-0000-0000-0000C20A0000}"/>
    <cellStyle name="Stil 13" xfId="2755" xr:uid="{00000000-0005-0000-0000-0000C30A0000}"/>
    <cellStyle name="Stil 13 2" xfId="2756" xr:uid="{00000000-0005-0000-0000-0000C40A0000}"/>
    <cellStyle name="Stil 14" xfId="2757" xr:uid="{00000000-0005-0000-0000-0000C50A0000}"/>
    <cellStyle name="Stil 14 2" xfId="2758" xr:uid="{00000000-0005-0000-0000-0000C60A0000}"/>
    <cellStyle name="Stil 15" xfId="2759" xr:uid="{00000000-0005-0000-0000-0000C70A0000}"/>
    <cellStyle name="Stil 15 2" xfId="2760" xr:uid="{00000000-0005-0000-0000-0000C80A0000}"/>
    <cellStyle name="Stil 16" xfId="2761" xr:uid="{00000000-0005-0000-0000-0000C90A0000}"/>
    <cellStyle name="Stil 16 2" xfId="2762" xr:uid="{00000000-0005-0000-0000-0000CA0A0000}"/>
    <cellStyle name="Stil 17" xfId="2763" xr:uid="{00000000-0005-0000-0000-0000CB0A0000}"/>
    <cellStyle name="Stil 17 2" xfId="2764" xr:uid="{00000000-0005-0000-0000-0000CC0A0000}"/>
    <cellStyle name="Stil 18" xfId="2765" xr:uid="{00000000-0005-0000-0000-0000CD0A0000}"/>
    <cellStyle name="Stil 18 2" xfId="2766" xr:uid="{00000000-0005-0000-0000-0000CE0A0000}"/>
    <cellStyle name="Stil 19" xfId="2767" xr:uid="{00000000-0005-0000-0000-0000CF0A0000}"/>
    <cellStyle name="Stil 19 2" xfId="2768" xr:uid="{00000000-0005-0000-0000-0000D00A0000}"/>
    <cellStyle name="Stil 2" xfId="2769" xr:uid="{00000000-0005-0000-0000-0000D10A0000}"/>
    <cellStyle name="Stil 2 2" xfId="2770" xr:uid="{00000000-0005-0000-0000-0000D20A0000}"/>
    <cellStyle name="Stil 20" xfId="2771" xr:uid="{00000000-0005-0000-0000-0000D30A0000}"/>
    <cellStyle name="Stil 21" xfId="2772" xr:uid="{00000000-0005-0000-0000-0000D40A0000}"/>
    <cellStyle name="Stil 21 2" xfId="2773" xr:uid="{00000000-0005-0000-0000-0000D50A0000}"/>
    <cellStyle name="Stil 22" xfId="2774" xr:uid="{00000000-0005-0000-0000-0000D60A0000}"/>
    <cellStyle name="Stil 22 2" xfId="2775" xr:uid="{00000000-0005-0000-0000-0000D70A0000}"/>
    <cellStyle name="Stil 23" xfId="2776" xr:uid="{00000000-0005-0000-0000-0000D80A0000}"/>
    <cellStyle name="Stil 23 2" xfId="2777" xr:uid="{00000000-0005-0000-0000-0000D90A0000}"/>
    <cellStyle name="Stil 24" xfId="2778" xr:uid="{00000000-0005-0000-0000-0000DA0A0000}"/>
    <cellStyle name="Stil 24 2" xfId="2779" xr:uid="{00000000-0005-0000-0000-0000DB0A0000}"/>
    <cellStyle name="Stil 25" xfId="2780" xr:uid="{00000000-0005-0000-0000-0000DC0A0000}"/>
    <cellStyle name="Stil 26" xfId="2781" xr:uid="{00000000-0005-0000-0000-0000DD0A0000}"/>
    <cellStyle name="Stil 26 2" xfId="2782" xr:uid="{00000000-0005-0000-0000-0000DE0A0000}"/>
    <cellStyle name="Stil 27" xfId="2783" xr:uid="{00000000-0005-0000-0000-0000DF0A0000}"/>
    <cellStyle name="Stil 27 2" xfId="2784" xr:uid="{00000000-0005-0000-0000-0000E00A0000}"/>
    <cellStyle name="Stil 28" xfId="2785" xr:uid="{00000000-0005-0000-0000-0000E10A0000}"/>
    <cellStyle name="Stil 28 2" xfId="2786" xr:uid="{00000000-0005-0000-0000-0000E20A0000}"/>
    <cellStyle name="Stil 29" xfId="2787" xr:uid="{00000000-0005-0000-0000-0000E30A0000}"/>
    <cellStyle name="Stil 29 2" xfId="2788" xr:uid="{00000000-0005-0000-0000-0000E40A0000}"/>
    <cellStyle name="Stil 3" xfId="2789" xr:uid="{00000000-0005-0000-0000-0000E50A0000}"/>
    <cellStyle name="Stil 3 2" xfId="2790" xr:uid="{00000000-0005-0000-0000-0000E60A0000}"/>
    <cellStyle name="Stil 4" xfId="2791" xr:uid="{00000000-0005-0000-0000-0000E70A0000}"/>
    <cellStyle name="Stil 4 2" xfId="2792" xr:uid="{00000000-0005-0000-0000-0000E80A0000}"/>
    <cellStyle name="Stil 5" xfId="2793" xr:uid="{00000000-0005-0000-0000-0000E90A0000}"/>
    <cellStyle name="Stil 5 2" xfId="2794" xr:uid="{00000000-0005-0000-0000-0000EA0A0000}"/>
    <cellStyle name="Stil 6" xfId="2795" xr:uid="{00000000-0005-0000-0000-0000EB0A0000}"/>
    <cellStyle name="Stil 6 2" xfId="2796" xr:uid="{00000000-0005-0000-0000-0000EC0A0000}"/>
    <cellStyle name="Stil 7" xfId="2797" xr:uid="{00000000-0005-0000-0000-0000ED0A0000}"/>
    <cellStyle name="Stil 7 2" xfId="2798" xr:uid="{00000000-0005-0000-0000-0000EE0A0000}"/>
    <cellStyle name="Stil 8" xfId="2799" xr:uid="{00000000-0005-0000-0000-0000EF0A0000}"/>
    <cellStyle name="Stil 8 2" xfId="2800" xr:uid="{00000000-0005-0000-0000-0000F00A0000}"/>
    <cellStyle name="Stil 9" xfId="2801" xr:uid="{00000000-0005-0000-0000-0000F10A0000}"/>
    <cellStyle name="Stil 9 2" xfId="2802" xr:uid="{00000000-0005-0000-0000-0000F20A0000}"/>
    <cellStyle name="Stock price" xfId="2803" xr:uid="{00000000-0005-0000-0000-0000F30A0000}"/>
    <cellStyle name="Stock price 2" xfId="2804" xr:uid="{00000000-0005-0000-0000-0000F40A0000}"/>
    <cellStyle name="Style D green" xfId="2805" xr:uid="{00000000-0005-0000-0000-0000F50A0000}"/>
    <cellStyle name="Style E" xfId="2806" xr:uid="{00000000-0005-0000-0000-0000F60A0000}"/>
    <cellStyle name="Style H" xfId="2807" xr:uid="{00000000-0005-0000-0000-0000F70A0000}"/>
    <cellStyle name="Sub total" xfId="2808" xr:uid="{00000000-0005-0000-0000-0000F80A0000}"/>
    <cellStyle name="Subsection Title" xfId="2809" xr:uid="{00000000-0005-0000-0000-0000F90A0000}"/>
    <cellStyle name="Subtitle" xfId="2810" xr:uid="{00000000-0005-0000-0000-0000FA0A0000}"/>
    <cellStyle name="SubTitle 2" xfId="2811" xr:uid="{00000000-0005-0000-0000-0000FB0A0000}"/>
    <cellStyle name="Subtitle 3" xfId="2812" xr:uid="{00000000-0005-0000-0000-0000FC0A0000}"/>
    <cellStyle name="Subtitle 4" xfId="2813" xr:uid="{00000000-0005-0000-0000-0000FD0A0000}"/>
    <cellStyle name="Subtitle 5" xfId="2814" xr:uid="{00000000-0005-0000-0000-0000FE0A0000}"/>
    <cellStyle name="Sum" xfId="2815" xr:uid="{00000000-0005-0000-0000-0000FF0A0000}"/>
    <cellStyle name="t" xfId="2816" xr:uid="{00000000-0005-0000-0000-0000000B0000}"/>
    <cellStyle name="t 2" xfId="2817" xr:uid="{00000000-0005-0000-0000-0000010B0000}"/>
    <cellStyle name="Table end" xfId="2818" xr:uid="{00000000-0005-0000-0000-0000020B0000}"/>
    <cellStyle name="Table Head" xfId="2819" xr:uid="{00000000-0005-0000-0000-0000030B0000}"/>
    <cellStyle name="Table Head Aligned" xfId="2820" xr:uid="{00000000-0005-0000-0000-0000040B0000}"/>
    <cellStyle name="Table Head Blue" xfId="2821" xr:uid="{00000000-0005-0000-0000-0000050B0000}"/>
    <cellStyle name="Table Head Green" xfId="2822" xr:uid="{00000000-0005-0000-0000-0000060B0000}"/>
    <cellStyle name="Table head_Hays Res Model (Last Updated 31 Oct 02) 051202" xfId="2823" xr:uid="{00000000-0005-0000-0000-0000070B0000}"/>
    <cellStyle name="Table Heading" xfId="2824" xr:uid="{00000000-0005-0000-0000-0000080B0000}"/>
    <cellStyle name="Table Heading 2" xfId="2825" xr:uid="{00000000-0005-0000-0000-0000090B0000}"/>
    <cellStyle name="Table Source" xfId="2826" xr:uid="{00000000-0005-0000-0000-00000A0B0000}"/>
    <cellStyle name="Table Text" xfId="2827" xr:uid="{00000000-0005-0000-0000-00000B0B0000}"/>
    <cellStyle name="table text bold" xfId="2828" xr:uid="{00000000-0005-0000-0000-00000C0B0000}"/>
    <cellStyle name="table text bold green" xfId="2829" xr:uid="{00000000-0005-0000-0000-00000D0B0000}"/>
    <cellStyle name="table text light" xfId="2830" xr:uid="{00000000-0005-0000-0000-00000E0B0000}"/>
    <cellStyle name="Table Text_Tax Module_4 April 2004" xfId="2831" xr:uid="{00000000-0005-0000-0000-00000F0B0000}"/>
    <cellStyle name="Table Title" xfId="2832" xr:uid="{00000000-0005-0000-0000-0000100B0000}"/>
    <cellStyle name="Table Units" xfId="2833" xr:uid="{00000000-0005-0000-0000-0000110B0000}"/>
    <cellStyle name="Table_Header" xfId="2834" xr:uid="{00000000-0005-0000-0000-0000120B0000}"/>
    <cellStyle name="TableColumnHeading" xfId="2835" xr:uid="{00000000-0005-0000-0000-0000130B0000}"/>
    <cellStyle name="TableSubTitleItalic" xfId="2836" xr:uid="{00000000-0005-0000-0000-0000140B0000}"/>
    <cellStyle name="TableText" xfId="2837" xr:uid="{00000000-0005-0000-0000-0000150B0000}"/>
    <cellStyle name="TableTitle" xfId="2838" xr:uid="{00000000-0005-0000-0000-0000160B0000}"/>
    <cellStyle name="-Têtes de colonnes" xfId="2839" xr:uid="{00000000-0005-0000-0000-0000170B0000}"/>
    <cellStyle name="Text 1" xfId="2840" xr:uid="{00000000-0005-0000-0000-0000180B0000}"/>
    <cellStyle name="Text 2" xfId="2841" xr:uid="{00000000-0005-0000-0000-0000190B0000}"/>
    <cellStyle name="Text Head 1" xfId="2842" xr:uid="{00000000-0005-0000-0000-00001A0B0000}"/>
    <cellStyle name="Text Head 2" xfId="2843" xr:uid="{00000000-0005-0000-0000-00001B0B0000}"/>
    <cellStyle name="Text Indent 1" xfId="2844" xr:uid="{00000000-0005-0000-0000-00001C0B0000}"/>
    <cellStyle name="Text Indent 2" xfId="2845" xr:uid="{00000000-0005-0000-0000-00001D0B0000}"/>
    <cellStyle name="TextEingabe" xfId="2846" xr:uid="{00000000-0005-0000-0000-00001E0B0000}"/>
    <cellStyle name="Times" xfId="2847" xr:uid="{00000000-0005-0000-0000-00001F0B0000}"/>
    <cellStyle name="times [2]" xfId="2848" xr:uid="{00000000-0005-0000-0000-0000200B0000}"/>
    <cellStyle name="Times 10" xfId="2849" xr:uid="{00000000-0005-0000-0000-0000210B0000}"/>
    <cellStyle name="Times 12" xfId="2850" xr:uid="{00000000-0005-0000-0000-0000220B0000}"/>
    <cellStyle name="Times 12 2" xfId="2851" xr:uid="{00000000-0005-0000-0000-0000230B0000}"/>
    <cellStyle name="Times_Break-Up Analysis" xfId="2852" xr:uid="{00000000-0005-0000-0000-0000240B0000}"/>
    <cellStyle name="times2" xfId="2853" xr:uid="{00000000-0005-0000-0000-0000250B0000}"/>
    <cellStyle name="timesales2" xfId="2854" xr:uid="{00000000-0005-0000-0000-0000260B0000}"/>
    <cellStyle name="timesales2 2" xfId="2855" xr:uid="{00000000-0005-0000-0000-0000270B0000}"/>
    <cellStyle name="timesales2under" xfId="2856" xr:uid="{00000000-0005-0000-0000-0000280B0000}"/>
    <cellStyle name="timesales2under 2" xfId="2857" xr:uid="{00000000-0005-0000-0000-0000290B0000}"/>
    <cellStyle name="Title" xfId="2858" xr:uid="{00000000-0005-0000-0000-00002A0B0000}"/>
    <cellStyle name="Title - PROJECT" xfId="2859" xr:uid="{00000000-0005-0000-0000-00002B0B0000}"/>
    <cellStyle name="Title - PROJECT 2" xfId="2860" xr:uid="{00000000-0005-0000-0000-00002C0B0000}"/>
    <cellStyle name="TITLE - Style3" xfId="2861" xr:uid="{00000000-0005-0000-0000-00002D0B0000}"/>
    <cellStyle name="Title - Underline" xfId="2862" xr:uid="{00000000-0005-0000-0000-00002E0B0000}"/>
    <cellStyle name="Title - Underline 2" xfId="2863" xr:uid="{00000000-0005-0000-0000-00002F0B0000}"/>
    <cellStyle name="Title 2" xfId="2864" xr:uid="{00000000-0005-0000-0000-0000300B0000}"/>
    <cellStyle name="Title 3" xfId="2865" xr:uid="{00000000-0005-0000-0000-0000310B0000}"/>
    <cellStyle name="Title 4" xfId="2866" xr:uid="{00000000-0005-0000-0000-0000320B0000}"/>
    <cellStyle name="Title Heading" xfId="2867" xr:uid="{00000000-0005-0000-0000-0000330B0000}"/>
    <cellStyle name="Title_Bacou LBO" xfId="2868" xr:uid="{00000000-0005-0000-0000-0000340B0000}"/>
    <cellStyle name="Title1" xfId="2869" xr:uid="{00000000-0005-0000-0000-0000350B0000}"/>
    <cellStyle name="Title2" xfId="2870" xr:uid="{00000000-0005-0000-0000-0000360B0000}"/>
    <cellStyle name="Title3" xfId="2871" xr:uid="{00000000-0005-0000-0000-0000370B0000}"/>
    <cellStyle name="Titles - Col. Headings" xfId="2872" xr:uid="{00000000-0005-0000-0000-0000380B0000}"/>
    <cellStyle name="Titles - Col. Headings 2" xfId="2873" xr:uid="{00000000-0005-0000-0000-0000390B0000}"/>
    <cellStyle name="Titles - Other" xfId="2874" xr:uid="{00000000-0005-0000-0000-00003A0B0000}"/>
    <cellStyle name="Titles - Other 2" xfId="2875" xr:uid="{00000000-0005-0000-0000-00003B0B0000}"/>
    <cellStyle name="Titulo fecha 2" xfId="2876" xr:uid="{00000000-0005-0000-0000-00003C0B0000}"/>
    <cellStyle name="Titulos Fecha" xfId="2877" xr:uid="{00000000-0005-0000-0000-00003D0B0000}"/>
    <cellStyle name="TOC 1" xfId="2878" xr:uid="{00000000-0005-0000-0000-00003E0B0000}"/>
    <cellStyle name="TOC 2" xfId="2879" xr:uid="{00000000-0005-0000-0000-00003F0B0000}"/>
    <cellStyle name="TopHeading" xfId="2880" xr:uid="{00000000-0005-0000-0000-0000400B0000}"/>
    <cellStyle name="TopHeading 2" xfId="2881" xr:uid="{00000000-0005-0000-0000-0000410B0000}"/>
    <cellStyle name="Topline" xfId="2882" xr:uid="{00000000-0005-0000-0000-0000420B0000}"/>
    <cellStyle name="TOTAL - Style2" xfId="2883" xr:uid="{00000000-0005-0000-0000-0000430B0000}"/>
    <cellStyle name="-Trait bleu Bas" xfId="2884" xr:uid="{00000000-0005-0000-0000-0000440B0000}"/>
    <cellStyle name="triple space" xfId="2885" xr:uid="{00000000-0005-0000-0000-0000450B0000}"/>
    <cellStyle name="triple space 2" xfId="2886" xr:uid="{00000000-0005-0000-0000-0000460B0000}"/>
    <cellStyle name="Tusental (0)_laroux" xfId="2887" xr:uid="{00000000-0005-0000-0000-0000470B0000}"/>
    <cellStyle name="Tusental_laroux" xfId="2888" xr:uid="{00000000-0005-0000-0000-0000480B0000}"/>
    <cellStyle name="Uhrzeit" xfId="2889" xr:uid="{00000000-0005-0000-0000-0000490B0000}"/>
    <cellStyle name="Underline" xfId="2890" xr:uid="{00000000-0005-0000-0000-00004A0B0000}"/>
    <cellStyle name="Underline 2" xfId="2891" xr:uid="{00000000-0005-0000-0000-00004B0B0000}"/>
    <cellStyle name="Upper Line" xfId="2892" xr:uid="{00000000-0005-0000-0000-00004C0B0000}"/>
    <cellStyle name="Upper Line 2" xfId="2893" xr:uid="{00000000-0005-0000-0000-00004D0B0000}"/>
    <cellStyle name="Valuta (0)_97BC" xfId="2894" xr:uid="{00000000-0005-0000-0000-00004E0B0000}"/>
    <cellStyle name="Valuta [0]_BC-Palet-Castel2" xfId="2895" xr:uid="{00000000-0005-0000-0000-00004F0B0000}"/>
    <cellStyle name="Valuta_åbningsbal. moder 05.08.00" xfId="2896" xr:uid="{00000000-0005-0000-0000-0000500B0000}"/>
    <cellStyle name="Version Number" xfId="2897" xr:uid="{00000000-0005-0000-0000-0000510B0000}"/>
    <cellStyle name="WholeDollar" xfId="2898" xr:uid="{00000000-0005-0000-0000-0000520B0000}"/>
    <cellStyle name="WholeDollar 2" xfId="2899" xr:uid="{00000000-0005-0000-0000-0000530B0000}"/>
    <cellStyle name="WP Header" xfId="2900" xr:uid="{00000000-0005-0000-0000-0000540B0000}"/>
    <cellStyle name="WP Header 2" xfId="2901" xr:uid="{00000000-0005-0000-0000-0000550B0000}"/>
    <cellStyle name="x" xfId="2902" xr:uid="{00000000-0005-0000-0000-0000560B0000}"/>
    <cellStyle name="x_Blackbird Valuation Model Tim1" xfId="2903" xr:uid="{00000000-0005-0000-0000-0000570B0000}"/>
    <cellStyle name="x_Blackbird Valuation Model Tim1 2" xfId="2904" xr:uid="{00000000-0005-0000-0000-0000580B0000}"/>
    <cellStyle name="x_DCF valuation of divisions" xfId="2905" xr:uid="{00000000-0005-0000-0000-0000590B0000}"/>
    <cellStyle name="x_Merger Plans" xfId="2906" xr:uid="{00000000-0005-0000-0000-00005A0B0000}"/>
    <cellStyle name="x_Merger Plans (2)" xfId="2907" xr:uid="{00000000-0005-0000-0000-00005B0B0000}"/>
    <cellStyle name="x_Merger Plans (2) 2" xfId="2908" xr:uid="{00000000-0005-0000-0000-00005C0B0000}"/>
    <cellStyle name="x_Merger Plans (2)_Merger model_10 Aug Credit" xfId="2909" xr:uid="{00000000-0005-0000-0000-00005D0B0000}"/>
    <cellStyle name="x_Merger Plans 2" xfId="2910" xr:uid="{00000000-0005-0000-0000-00005E0B0000}"/>
    <cellStyle name="x_Merger Plans 3" xfId="2911" xr:uid="{00000000-0005-0000-0000-00005F0B0000}"/>
    <cellStyle name="x_Merger Plans 4" xfId="2912" xr:uid="{00000000-0005-0000-0000-0000600B0000}"/>
    <cellStyle name="x_Merger Plans_Merger model_10 Aug Credit" xfId="2913" xr:uid="{00000000-0005-0000-0000-0000610B0000}"/>
    <cellStyle name="x_Options" xfId="2914" xr:uid="{00000000-0005-0000-0000-0000620B0000}"/>
    <cellStyle name="x_Options 2" xfId="2915" xr:uid="{00000000-0005-0000-0000-0000630B0000}"/>
    <cellStyle name="x_PTT - Master October 27 20001" xfId="2916" xr:uid="{00000000-0005-0000-0000-0000640B0000}"/>
    <cellStyle name="xsingledecimal" xfId="2917" xr:uid="{00000000-0005-0000-0000-0000650B0000}"/>
    <cellStyle name="xx" xfId="2918" xr:uid="{00000000-0005-0000-0000-0000660B0000}"/>
    <cellStyle name="xx 2" xfId="2919" xr:uid="{00000000-0005-0000-0000-0000670B0000}"/>
    <cellStyle name="year" xfId="2920" xr:uid="{00000000-0005-0000-0000-0000680B0000}"/>
    <cellStyle name="year 2" xfId="2921" xr:uid="{00000000-0005-0000-0000-0000690B0000}"/>
    <cellStyle name="YearHeading" xfId="2922" xr:uid="{00000000-0005-0000-0000-00006A0B0000}"/>
    <cellStyle name="YearHeading 2" xfId="2923" xr:uid="{00000000-0005-0000-0000-00006B0B0000}"/>
    <cellStyle name="Years" xfId="2924" xr:uid="{00000000-0005-0000-0000-00006C0B0000}"/>
    <cellStyle name="Years 2" xfId="2925" xr:uid="{00000000-0005-0000-0000-00006D0B0000}"/>
    <cellStyle name="yen" xfId="2926" xr:uid="{00000000-0005-0000-0000-00006E0B0000}"/>
    <cellStyle name="yen 2" xfId="2927" xr:uid="{00000000-0005-0000-0000-00006F0B0000}"/>
    <cellStyle name="Zahlen" xfId="2928" xr:uid="{00000000-0005-0000-0000-0000700B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718BEB"/>
      <rgbColor rgb="003157E3"/>
      <rgbColor rgb="005171E7"/>
      <rgbColor rgb="001736A9"/>
      <rgbColor rgb="00B02307"/>
      <rgbColor rgb="00000000"/>
      <rgbColor rgb="00000000"/>
      <rgbColor rgb="001736A9"/>
      <rgbColor rgb="00000000"/>
      <rgbColor rgb="0080B4FA"/>
      <rgbColor rgb="00000000"/>
      <rgbColor rgb="00EF664B"/>
      <rgbColor rgb="00B4C814"/>
      <rgbColor rgb="001736A9"/>
      <rgbColor rgb="00D1E4FD"/>
      <rgbColor rgb="00B02307"/>
      <rgbColor rgb="0067A6F9"/>
      <rgbColor rgb="00808080"/>
      <rgbColor rgb="00000000"/>
      <rgbColor rgb="0080B4FA"/>
      <rgbColor rgb="00A5CAFB"/>
      <rgbColor rgb="00002065"/>
      <rgbColor rgb="003157E3"/>
      <rgbColor rgb="005171E7"/>
      <rgbColor rgb="00718BEB"/>
      <rgbColor rgb="00D33313"/>
      <rgbColor rgb="00EC4C2C"/>
      <rgbColor rgb="00FF9900"/>
      <rgbColor rgb="00FFA827"/>
      <rgbColor rgb="00D33313"/>
      <rgbColor rgb="0067A6F9"/>
      <rgbColor rgb="00FFC56F"/>
      <rgbColor rgb="00FFB64B"/>
      <rgbColor rgb="0080B4FA"/>
      <rgbColor rgb="00FF9900"/>
      <rgbColor rgb="00A5CAFB"/>
      <rgbColor rgb="00FFA827"/>
      <rgbColor rgb="0067A6F9"/>
      <rgbColor rgb="00FFFFFF"/>
      <rgbColor rgb="00808080"/>
      <rgbColor rgb="003157E3"/>
      <rgbColor rgb="00002065"/>
      <rgbColor rgb="00000000"/>
      <rgbColor rgb="00939408"/>
      <rgbColor rgb="00D1E4FD"/>
      <rgbColor rgb="00000000"/>
      <rgbColor rgb="00A0A0A0"/>
      <rgbColor rgb="00000000"/>
      <rgbColor rgb="00000000"/>
      <rgbColor rgb="00000000"/>
      <rgbColor rgb="00EC4C2C"/>
      <rgbColor rgb="00000000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28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24" Type="http://schemas.openxmlformats.org/officeDocument/2006/relationships/externalLink" Target="externalLinks/externalLink123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26" Type="http://schemas.openxmlformats.org/officeDocument/2006/relationships/styles" Target="style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externalLink" Target="externalLinks/externalLink11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27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resln01s/res1/Switzerland/SUPPORT/Staff/Spreadsheets/RandstadpreQ302tweek.xls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microsoft.com/office/2019/04/relationships/externalLinkLongPath" Target="https://d.docs.live.net/Users/Sina/Library/Containers/com.apple.mail/Data/Library/Mail%20Downloads/44CED6D2-ABAC-44D5-AABD-9E20EB5BA2C9/file:/iblfs002/rhino/local/userids/bwellink/Catalina/Models/Telenet/BC-Palet-Castel-Telenet.xls?817FC835" TargetMode="External"/><Relationship Id="rId1" Type="http://schemas.openxmlformats.org/officeDocument/2006/relationships/externalLinkPath" Target="file:///\\817FC835\BC-Palet-Castel-Telenet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ns025/motorlf/Valuation/CSC/07%20CSC%20Selected%20Food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usiness/Models/Quick%20sheet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fs002/rhino/TEMP/TEMP/DCF%20June%2097.xls" TargetMode="External"/></Relationships>
</file>

<file path=xl/externalLinks/_rels/externalLink103.xml.rels><?xml version="1.0" encoding="UTF-8" standalone="yes"?>
<Relationships xmlns="http://schemas.openxmlformats.org/package/2006/relationships"><Relationship Id="rId2" Type="http://schemas.microsoft.com/office/2019/04/relationships/externalLinkLongPath" Target="https://d.docs.live.net/Users/Sina/Library/Containers/com.apple.mail/Data/Library/Mail%20Downloads/44CED6D2-ABAC-44D5-AABD-9E20EB5BA2C9/file:/eibnt1/x/France/financial%20buyers/CVC/Debt/Project%20Jabo/Models/LATEST%20MODEL/LATEST%20MODEL.xls?71B435FF" TargetMode="External"/><Relationship Id="rId1" Type="http://schemas.openxmlformats.org/officeDocument/2006/relationships/externalLinkPath" Target="file:///\\71B435FF\LATEST%20MODEL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ns005/rhinocs/files%20from%20disk/modelMorgan%20Grenfell.xls" TargetMode="External"/></Relationships>
</file>

<file path=xl/externalLinks/_rels/externalLink105.xml.rels><?xml version="1.0" encoding="UTF-8" standalone="yes"?>
<Relationships xmlns="http://schemas.openxmlformats.org/package/2006/relationships"><Relationship Id="rId2" Type="http://schemas.microsoft.com/office/2019/04/relationships/externalLinkLongPath" Target="https://d.docs.live.net/Users/Sina/Library/Containers/com.apple.mail/Data/Library/Mail%20Downloads/44CED6D2-ABAC-44D5-AABD-9E20EB5BA2C9/file:/iblns005/rhinocs/files%20from%20disk/EXCEL/Budget%201998/Budget%20Revised/EUnet_PT%20revised_test.xls?0436E994" TargetMode="External"/><Relationship Id="rId1" Type="http://schemas.openxmlformats.org/officeDocument/2006/relationships/externalLinkPath" Target="file:///\\0436E994\EUnet_PT%20revised_test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temp/Model_i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A:/USERS/EJP/MAIL/ATTACH/VALUE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resln01s/res1/Technology/%20Software/Psion/Psion%20model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LBO_NY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fs002/rhino/AP/Ekonomi/AP%20(exceldok)/m&#229;nad/man-ftg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TEMP/STIZ.CSV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ns029/hayscs/TEMP/OPS%20model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Project%20Cavour/Nov-02%20Models/GS%20LBO%20Model%2003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TEMP/standar1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temp/onepager3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WINDOWS/TEMP/My%20Documents/2001%20model/finance%20strategy%20model%202001_02_01%20v7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Valuation/Latest%20models/Samsara%20Model_250501_v2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l911s/picabia/dcf%20cocktail%2002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fs002/rhino/Valuation/CSCs/Mobile/Mobile%20CSC%20-%20CMT%20(10-10-2000)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fs002/rhino/MEDIA/COMPS/MediaComp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fs002/rhino/MEDIA/CAN_PLUS/MODELS/Canal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temp/WORK/JACK/MODL17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temp/Reporter/Reporter.xla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ns010/henry/LBO%20Model/LBO%2031.0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L910S/kumarvi/Project%20Wincor/Jeanne%20LBO%20Model%20Version%20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My%20Documents/M%20&amp;%20A%20allgemein/Various%20Projects/Project%20Hunt/MAN_DCF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resln01s/res1/Insurance/WARREN/123/compuk/independen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resln01s/res1/insurance/warren/123/lifeuk/unitedx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Technology/%20Semiconductors/Philips/Philips%20mode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fs002/rhino/TEMP/Mediaset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ns004/papageno/Conference_Luxury/Deal%20Comp/DEAL%20COMP%20LUXE%20OCT%202000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riday/Mediaset-Mo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resln01s/res1/Insurance/WARREN/123/compuk/roysun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ns005/rhinocs/Models/Bal%20Sheet,%20P&amp;L%20v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fs002/rhino/MEDIA/TF1/MODELS/Tf1-mod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Technology/%20Semiconductors/ST%20Microelectronics/Back-up%20excel%20files/xxx1403_STM%20model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Zorub/Genesis/Model/LBO21b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WINDOWS/TEMP/010111%20DCMRun4%20GM%20lowproperty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fs002/rhino/WINDOWS/TEMP/PR/PA/PROGNOSE/PR98TAL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ns004/duffy/TEMP/VF%20Corp%20Comp%2010_0%2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My%20Documents/personal/Model%20Innovations/Combination%20Models/LBO%20Combo%20model%20_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sc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fs002/rhino/JC%20Decaux/Valuation/REED20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TEMP/lbo%20model%2029%20september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ns029/hayscs/Oil/NEW_TEAM/Company%20models/BPA_ARCOwip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Germany/Industrial/Automotive/Man/M&amp;A/pitch/MAN_pitch_financial_analysi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ns005/rhinocs/GS%20Research%20Models/AKZON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temp/OMAR/BREAK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My%20Documents/LBO%20Mod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fs002/rhino/TEMP/TEMP/BTRDCFdulw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A:/PROJECTS/ZCET2/WP/ZCET2132/MIDW3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temp/MDANIEL/PENTAIR/DCF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07lns001/vague/Valuation/Ulysse_v0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fs002/rhino/Home/Hols-Work/VNU-Mo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resln01s/res1/Food%20Manufacturing/FOOD/RECKITT/2000/benckiser%20main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A:/PROJECTS/XBR18/WP/XBR18009/BPL1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nasldn01/ibd_Project%20Stockholm/Christian/Mozart/lbo%20old%20assumptions0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ns004/papageno/Building/SHAHN/EXCEL/MODELS/Switzerland/HOLDBANK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local/userids/jareynolds/Revised%20BaseCasescenarioV5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fs002/p2pfrance/Lyons/Valuation/BASF1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fs002/rhino/TEMP/Telemark_Businessplan%20270100_1830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A:/bar4ms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hristian/Pubmaster/Model_Dirk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nalyst/Singa_deals/Holderbank/models/tuna%20dcf/dreamd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/Projects_NOV03/BU0405_CapacityCosts/Budget_Files/IO_Managemen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A:/LBOMODEL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TEMP/mac/single%20Q%20ownership%20with%20filter%20complete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fs002/rhino/TEMP/TEMP/Models/LBO%20Model_HWilliam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temp/cache/OLK231/Accretion_Management_21Aug.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windows/TEMP/Mod&#232;le%20Internet%201810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fs002/rhino/MEDIA/VNU/Models/VNU-Mod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microsoft.com/office/2006/relationships/xlExternalLinkPath/xlStartup" Target="POWER7.XLA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WINNT/Profiles/ar57528/Desktop/MAN_pitch_financial_analysis1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My%20Documents/M%20&amp;%20A%20allgemein/LBO/Latest%20Single%20Template5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07lns001/plymouth/WINDOWS/TEMP/2001_03_07_Property_Analysis_gross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BOMMER/1PAGERS/MODEL/TEARSH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Salg%20MA/Ingredients/Chr.%20Hansen/Material%20received%20from%20CH/New%20material%20received/HTg/HTg%20material/A.1.2.5.%20Capex%20Projects/Investments_FY0405_TOTAL_Final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2%20Backup/FEG/Confidential/1%20Projects/Dynamit%20Nobel/Models/DCF/DN%20DCF%20021203%20update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temp/cache/Project%20Wincor/Recap%20Analysis%20February%202002/Project%20Wincor%20LBO%20Model%202a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A:/model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My%20Documents/M%20&amp;%20A%20allgemein/Models/top/Single%20DCF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A:/deletions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microsoft.com/office/2006/relationships/xlExternalLinkPath/xlPathMissing" Target="DCF_Sidel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fs002/rhino/MEDIA/TF1/MODELS/TPS-Mod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ns005/rhinocs/CLIENTS/S-E-Banken/Big%20Safe/Ber&#228;kningar/Model%201.8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Valuation/CSC/March%2024-%20BIG%20..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resln01s/res1/Insurance/WARREN/123/LIFEUK/AxaSun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microsoft.com/office/2019/04/relationships/externalLinkLongPath" Target="https://d.docs.live.net/Users/Sina/Library/Containers/com.apple.mail/Data/Library/Mail%20Downloads/44CED6D2-ABAC-44D5-AABD-9E20EB5BA2C9/file:/Carlyle-mi-01/daticep/Documents%20and%20Settings/AcquMic1/Documenti/societ&#224;/modelli/M&amp;A/LBOKEY.XLS?F5FA6489" TargetMode="External"/><Relationship Id="rId1" Type="http://schemas.openxmlformats.org/officeDocument/2006/relationships/externalLinkPath" Target="file:///\\F5FA6489\LBOKE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TEMP/cache/OLK4D8/comp%20data/All%20output%20280203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temp/temp/98model11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METZLER/TRANSFER/PETA/Claasen/LBO-Modell/Classen-LBO%20%202006-05-10%20Base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fs002/rhino/Benchmarking%20Analysis/Benchmarking%20Analysis%20-%20output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My%20Documents/M%20&amp;%20A%20allgemein/LBO/Template/Single%20Template%20vtax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temp/RAM/SDW/TEST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TEMP/cache/OLK8BC/OLK8BC/DCF/Research%20Models/LAFARGE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temp/IMP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ns029/hayscs/MER_PLAN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Project%20Cavour/Feb-03%20Models/Cavour%20-%20LBO%20Model%20Ver%207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fs002/rhino/TEMP/Libertel%20Model%2053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TEMP/cache/OLK397/LBO%20Model/IC%206%20April%202004/05%20LBO%20Model%20Stockholm%2003.04.04%20XV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hristian/General/lbo_scott.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fs002/rhino/MEDIA/MEDIASET/MODELS/Mediaset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fs002/rhino/CSC_media%20CURRENT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TEMP/mac/Cross%20owner%20(under%20development)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fs002/rhino/Sheet/Anna/IBD/Models/Template%20-%20Debt%20Capacity%20Analysis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A:/XIB0200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ns005/rhinocs/Models/TDM%20BP%205%20ships%20170400%209Y180500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fs002/rhino/TEMP/nov%2010%20meeting/short%20form%20lobo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25ffs006/dday/Valuation/Financial_Model_20010920%20Valuation%20Meet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fs002/rhino/Telecoms/MODELS/GERMANY/Deutsche%20Telekom/Model/D297wip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TODD/MODELS/CREDIT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TEMP/donnees%20retritees8-2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Valuation/DCF%20Satin-Sophie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iblfs002/rhino/TEMP/NAR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zorub/pollen/pollen4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Valuation/LBO/13%20LBO%20MTU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usiness/Models/output%20LBO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Vikram/Models/Alans%20Models/SENS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ina/Library/Containers/com.apple.mail/Data/Library/Mail%20Downloads/44CED6D2-ABAC-44D5-AABD-9E20EB5BA2C9/file:/reueqt04/TELECOM/MEDIA/SEAT/Models/SEAT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dkhtg/My%20Documents/02%20%20STRATEGY/01%20%20CH-GLOBAL/AIM2008/Plan2008_GPS_Management%20HT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"/>
      <sheetName val="RANDSTAD - EURO"/>
      <sheetName val="EBIT - Quarterly"/>
      <sheetName val="EBITA model (old 1)"/>
      <sheetName val="Half year - EURO (old 2)"/>
      <sheetName val="EBITA model - EURO (old 3)"/>
      <sheetName val="RANDSTAD (old 4)"/>
      <sheetName val="EBITA model (old 5)"/>
      <sheetName val="EBITA model (old 6)"/>
      <sheetName val="Half year (old 7)"/>
      <sheetName val="Multiples"/>
      <sheetName val="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Drivers and Contents"/>
      <sheetName val="#RE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cription"/>
      <sheetName val="Op perf"/>
      <sheetName val="WACC"/>
      <sheetName val="Output"/>
      <sheetName val="Warnings"/>
      <sheetName val="IS and BS Standard Inputs"/>
      <sheetName val="Equity Research"/>
      <sheetName val="Automatic Updates"/>
      <sheetName val="Update Macro"/>
      <sheetName val="FX"/>
      <sheetName val="Multi-ID Lookup"/>
      <sheetName val="Industry-Specific Inp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Output_Assm"/>
      <sheetName val="Output_CreditStats"/>
      <sheetName val="GIR Model"/>
      <sheetName val="Summ_Assm"/>
      <sheetName val="Input - LBO"/>
      <sheetName val="Output Sheet"/>
      <sheetName val="IRR "/>
      <sheetName val="Operating Assump"/>
      <sheetName val="Debt "/>
      <sheetName val="Ratios"/>
      <sheetName val="Equity Returns"/>
      <sheetName val="Graph1"/>
      <sheetName val="Graph2"/>
      <sheetName val="Data"/>
      <sheetName val="Quick Sheet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F June 97"/>
    </sheetNames>
    <definedNames>
      <definedName name="Printall"/>
    </definedNames>
    <sheetDataSet>
      <sheetData sheetId="0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TEST MODEL"/>
    </sheetNames>
    <definedNames>
      <definedName name="PrintFinancing"/>
    </definedNames>
    <sheetDataSet>
      <sheetData sheetId="0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CF"/>
      <sheetName val="BS"/>
      <sheetName val="P&amp;L"/>
      <sheetName val="P&amp;L - Giraudy Base"/>
      <sheetName val="P&amp;L - Rationalisations"/>
      <sheetName val="P&amp;L - Giraudy Adj"/>
      <sheetName val="P&amp;L - Sky Rock"/>
      <sheetName val="P&amp;L - Group"/>
      <sheetName val="Retur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XEU"/>
    </sheetNames>
    <sheetDataSet>
      <sheetData sheetId="0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 Forma"/>
    </sheetNames>
    <sheetDataSet>
      <sheetData sheetId="0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enue"/>
      <sheetName val="Operating Expenditure"/>
    </sheetNames>
    <sheetDataSet>
      <sheetData sheetId="0" refreshError="1"/>
      <sheetData sheetId="1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"/>
      <sheetName val="PL"/>
      <sheetName val="BS"/>
      <sheetName val="CF"/>
      <sheetName val="Countrymix chart"/>
      <sheetName val="Salesmix chart"/>
      <sheetName val="Sales growth chart"/>
      <sheetName val="PL Half Year"/>
      <sheetName val="Symbian"/>
      <sheetName val="HS est."/>
      <sheetName val="HANDOUT"/>
      <sheetName val="Typeset (EUR)"/>
      <sheetName val="Hill S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 Manager"/>
      <sheetName val="Summary"/>
      <sheetName val="LBO"/>
      <sheetName val="DC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n-ftg"/>
    </sheetNames>
    <definedNames>
      <definedName name="_xlbgnm.AFF98"/>
      <definedName name="_xlbgnm.AFF99"/>
      <definedName name="_xlbgnm.EXS98"/>
      <definedName name="_xlbgnm.EXS99"/>
      <definedName name="_xlbgnm.Md98"/>
      <definedName name="_xlbgnm.MD99"/>
      <definedName name="Skydd"/>
      <definedName name="unskydd"/>
    </definedNames>
    <sheetDataSet>
      <sheetData sheetId="0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IZ"/>
    </sheetNames>
    <definedNames>
      <definedName name="Single_Q_Code.Button2_Click"/>
      <definedName name="Single_Q_Code.Button3_Click"/>
      <definedName name="Single_Q_Code.Chk_All_Click"/>
      <definedName name="Single_Q_Code.Opt_13F_Click"/>
      <definedName name="Single_Q_Code.Opt_13F_Only_Click"/>
      <definedName name="Single_Q_Code.Opt_5_Percent_Click"/>
      <definedName name="Single_Q_Code.Opt_All_Inst_Click"/>
      <definedName name="Single_Q_Code.Opt_Inside_Click"/>
      <definedName name="Single_Q_Code.Opt5More"/>
    </definedNames>
    <sheetDataSet>
      <sheetData sheetId="0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zzi"/>
      <sheetName val="Merger Plan"/>
    </sheetNames>
    <sheetDataSet>
      <sheetData sheetId="0" refreshError="1"/>
      <sheetData sheetId="1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Management Plan"/>
      <sheetName val="LBO"/>
      <sheetName val="Input "/>
      <sheetName val="Output Sheet"/>
      <sheetName val="Operating Assump"/>
      <sheetName val="Debt "/>
      <sheetName val="Ratios"/>
      <sheetName val="IRR 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</sheetNames>
    <sheetDataSet>
      <sheetData sheetId="0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orma"/>
    </sheetNames>
    <sheetDataSet>
      <sheetData sheetId="0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LOG"/>
      <sheetName val="SCENARIO MANAGER"/>
      <sheetName val="RESULTS - SELL ALL"/>
      <sheetName val="RESULTS - SELL SD"/>
      <sheetName val="RESULTS - DEMERGE"/>
      <sheetName val="RECONCILIATION (Fixed assets)"/>
      <sheetName val="RECONCILIATION (cashflow)"/>
      <sheetName val="RECONCILIATION"/>
      <sheetName val="DCF VALUATION SUMMARY"/>
      <sheetName val="DCF VALUATION"/>
      <sheetName val="ENTITY ONE"/>
      <sheetName val="ENTITY TWO"/>
      <sheetName val="ENTITY 2 DRIVERS"/>
      <sheetName val="ENTITY 1 DRIVERS"/>
      <sheetName val="SUMMARY OF ENTITIES"/>
      <sheetName val="PROPERTY ANALYSIS"/>
      <sheetName val="PS 3B"/>
      <sheetName val="PS 3A"/>
      <sheetName val="PS 2D"/>
      <sheetName val="PS 2C"/>
      <sheetName val="PS 2B"/>
      <sheetName val="PS 2A"/>
      <sheetName val="PS 1D"/>
      <sheetName val="PS 1C"/>
      <sheetName val="PS 1B"/>
      <sheetName val="PS 1A"/>
      <sheetName val="PROPERTY"/>
      <sheetName val="ENTITY 1 &gt;&gt;&gt;"/>
      <sheetName val="INPUTS"/>
      <sheetName val="GROUP"/>
      <sheetName val="DEBT SCHEDULE"/>
      <sheetName val="BOND RATING"/>
      <sheetName val="ACQU&amp;DISPOSAL"/>
      <sheetName val="RATIOS"/>
      <sheetName val="ENTITY 1 SUMMARY"/>
      <sheetName val="ENTITY 2 &gt;&gt;&gt;"/>
      <sheetName val="INPUTS (2)"/>
      <sheetName val="tax and interest adjustment"/>
      <sheetName val="GROUP (2)"/>
      <sheetName val="DEBT SCHEDULE (2)"/>
      <sheetName val="BOND RATING (2)"/>
      <sheetName val="ACQU&amp;DISPOSAL (2)"/>
      <sheetName val="RATIOS (2)"/>
      <sheetName val="ENTITY 2 SUMMARY"/>
      <sheetName val="---&gt;"/>
      <sheetName val="Value 1 (a)"/>
      <sheetName val="Value 1 (a) (i)"/>
      <sheetName val="Value 1 (b)"/>
      <sheetName val="Value 1 (b) (i)"/>
      <sheetName val="Value 1 (c)"/>
      <sheetName val="Value 1 (d)"/>
      <sheetName val="Value 2 (a)"/>
      <sheetName val="Value 2 (b)"/>
      <sheetName val="Value 2 (c)"/>
      <sheetName val="Value 2 (d)"/>
      <sheetName val="Value 3 (a)"/>
      <sheetName val="Value 3 (b)"/>
      <sheetName val="Value 4 (a)"/>
      <sheetName val="Value 4 (b)"/>
      <sheetName val="Value 4 (c)"/>
      <sheetName val="Value 4 (d)"/>
      <sheetName val="Value 4 (e)"/>
      <sheetName val="Value 4 (f)"/>
      <sheetName val="Value 4 (g)"/>
      <sheetName val="Value 5 (a)"/>
      <sheetName val="Value 5 (b)"/>
      <sheetName val="Value 5 (c)"/>
      <sheetName val="Value 5 (d)"/>
      <sheetName val="Value 5 (e)"/>
      <sheetName val="Value 5 (f)"/>
      <sheetName val="Value 5 (g)"/>
      <sheetName val="Value 5 (h)"/>
      <sheetName val="Value 6"/>
      <sheetName val="Value 7"/>
      <sheetName val="Value 8 (a)"/>
      <sheetName val="Value 8 (b)"/>
      <sheetName val="Value 8 (c)"/>
      <sheetName val="Value 8 (d)"/>
      <sheetName val="Value 8 (e)"/>
      <sheetName val="Value 8 (f)"/>
      <sheetName val="Value 8 (g)"/>
      <sheetName val="Value 8 (h)"/>
      <sheetName val="Value 8 (i)"/>
      <sheetName val="Value 8 (j)"/>
      <sheetName val="Value 8 (k)"/>
      <sheetName val="Value 8 (l)"/>
      <sheetName val="Value 8 (m)"/>
      <sheetName val="Value 8 (n)"/>
      <sheetName val="Value 8 (o)"/>
      <sheetName val="Value 8 (o) (i)"/>
      <sheetName val="Value 8 (o) (ii)"/>
      <sheetName val="Value 8 (p)"/>
      <sheetName val="Value 8 (q)"/>
      <sheetName val="Value 8 (r)"/>
      <sheetName val="Value 8 (s)"/>
      <sheetName val="Value 8 (t)"/>
      <sheetName val="Value 8 (u)"/>
      <sheetName val="Value 8 (v)"/>
      <sheetName val="Value 8 (w)"/>
      <sheetName val="Value 8 (x)"/>
      <sheetName val="Value 8 (y)"/>
      <sheetName val="Value 8 (z)"/>
      <sheetName val="Value 8 (aa)"/>
      <sheetName val="Value 9 (a)"/>
      <sheetName val="Value 9 (b)"/>
      <sheetName val="Value 9 (c)"/>
      <sheetName val="Value 9 (d)"/>
      <sheetName val="Value 9 (e)"/>
      <sheetName val="Value 9 (f)"/>
      <sheetName val="Value 9 (g)"/>
      <sheetName val="Value 9 (h)"/>
      <sheetName val="Value 9 (i)"/>
      <sheetName val="Value 9 (j)"/>
      <sheetName val="&lt;---"/>
      <sheetName val="SD SUMMARY"/>
      <sheetName val="COMET SUMMARY"/>
      <sheetName val="WW SUMMARY"/>
      <sheetName val="SD OVERLAYS"/>
      <sheetName val="SD INPUT OVERLAYS (not used)"/>
      <sheetName val="B&amp;Q SUPER"/>
      <sheetName val="B&amp;Q WH"/>
      <sheetName val="B&amp;Q UK"/>
      <sheetName val="INPUT DRIVER SHEETS &gt;&gt;&gt;"/>
      <sheetName val="Inputs 1 (a)"/>
      <sheetName val="Inputs 1 (a) (i)"/>
      <sheetName val="Inputs 1 (b)"/>
      <sheetName val="Inputs 1 (b) (i)"/>
      <sheetName val="Inputs 1 (d) "/>
      <sheetName val="Inputs 2 (a)"/>
      <sheetName val="Inputs 2 (b)"/>
      <sheetName val="Inputs 2 (c)"/>
      <sheetName val="Inputs 3 (a)"/>
      <sheetName val="Inputs 3 (b)"/>
      <sheetName val="Inputs 4 (a)"/>
      <sheetName val="Inputs 4 (b)"/>
      <sheetName val="Inputs 4 (c)"/>
      <sheetName val="Inputs 4 (d) "/>
      <sheetName val="Inputs 4 (e) "/>
      <sheetName val="Inputs 4 (f) "/>
      <sheetName val="Inputs 5 (a)"/>
      <sheetName val="Inputs 5 (b)"/>
      <sheetName val="Inputs 5 (c)"/>
      <sheetName val="Inputs 5 (e)"/>
      <sheetName val="Inputs 5 (g) "/>
      <sheetName val="Inputs 5 (h) "/>
      <sheetName val="Inputs 6"/>
      <sheetName val="Inputs 8 (a) "/>
      <sheetName val="Inputs 8 (b)  "/>
      <sheetName val="Inputs 8 (c)  "/>
      <sheetName val="Inputs 9 (i)"/>
      <sheetName val="Inputs 9 (j)"/>
      <sheetName val="HYPERION SHEETS &gt;&gt;&gt;"/>
      <sheetName val="HYPERION"/>
      <sheetName val="HYPERION (2)"/>
      <sheetName val="HYPERION (3)"/>
      <sheetName val="HYPERION (4)"/>
      <sheetName val="HYPERION (5)"/>
      <sheetName val="HYPERION (6)"/>
      <sheetName val="HYPERION (7)"/>
      <sheetName val="HYPERION (8)"/>
      <sheetName val="HYPERION (9)"/>
      <sheetName val="HYPERION (10)"/>
      <sheetName val="HYPERION (11)"/>
      <sheetName val="HYPERION (12)"/>
      <sheetName val="HYPERION (13)"/>
      <sheetName val="HYPERION (14)"/>
      <sheetName val="HYPERION (15)"/>
      <sheetName val="HYPERION (16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sara base case"/>
      <sheetName val="Samsara DCF New"/>
      <sheetName val="Samsara Europe  financials"/>
      <sheetName val="Samsara summary"/>
      <sheetName val="Samsara AVP New"/>
      <sheetName val="D"/>
      <sheetName val="Dune base case"/>
      <sheetName val="Dune Valuation summary"/>
      <sheetName val="Dune Europe Financials"/>
      <sheetName val="Dune AVP New"/>
      <sheetName val="S"/>
      <sheetName val="Negative"/>
      <sheetName val="Positive"/>
      <sheetName val="C"/>
      <sheetName val="Contribution DCF Europe"/>
      <sheetName val="Contribution scenarios"/>
      <sheetName val="Samsara cost base"/>
      <sheetName val="Contribution summary Shop"/>
      <sheetName val="Contribution summary"/>
      <sheetName val="Margin analysis"/>
      <sheetName val="I"/>
      <sheetName val="Impact on Diva"/>
      <sheetName val="Impact on L"/>
      <sheetName val="Impacts scenarii on L"/>
      <sheetName val="Impacts scenarii Pres"/>
      <sheetName val="Impact on L (CW)"/>
      <sheetName val="Impact on Diva (CW)"/>
      <sheetName val="Diva Input"/>
      <sheetName val="Euroco"/>
      <sheetName val="Foreignco"/>
      <sheetName val="o"/>
      <sheetName val="selling memo"/>
      <sheetName val="S Europe with openings"/>
      <sheetName val="Samsara summary openings"/>
      <sheetName val="ramp-up"/>
      <sheetName val="Openings by countries"/>
      <sheetName val="bp"/>
      <sheetName val="US BP conservative"/>
      <sheetName val="S Europe to D"/>
      <sheetName val="Dune to S"/>
      <sheetName val="Contribution summary Optimistic"/>
      <sheetName val="LPD-O"/>
      <sheetName val="LPD Global"/>
      <sheetName val="LPD global output"/>
      <sheetName val="LPD Foreignco"/>
      <sheetName val="LPD Foreignco output"/>
      <sheetName val="LBO Euroco"/>
      <sheetName val="LBO Output 2"/>
      <sheetName val="LBO Output"/>
      <sheetName val="Assumptions"/>
      <sheetName val="FX"/>
      <sheetName val="Contribution analysis"/>
      <sheetName val="Dune input"/>
      <sheetName val="LVMH inputs"/>
      <sheetName val="Samsar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F1 "/>
    </sheetNames>
    <sheetDataSet>
      <sheetData sheetId="0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Update"/>
    </sheetNames>
    <sheetDataSet>
      <sheetData sheetId="0" refreshError="1"/>
      <sheetData sheetId="1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o"/>
      <sheetName val="Boxes"/>
      <sheetName val="Comps"/>
      <sheetName val="CBComps"/>
      <sheetName val="PayComps"/>
      <sheetName val="PubComps"/>
      <sheetName val="UKComps"/>
      <sheetName val="Graphs"/>
      <sheetName val="Gnos"/>
      <sheetName val="JA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_PAGE"/>
      <sheetName val="DATA_PAGE (EURO)"/>
      <sheetName val="TEMPLATE_1"/>
      <sheetName val="TEMPLATE FFR"/>
      <sheetName val="TEMPLATE EURO"/>
      <sheetName val="CS TEMPLATE"/>
      <sheetName val="CANAL+TEMPLATE"/>
      <sheetName val="TELE+TEMPLATE"/>
      <sheetName val="CONSOL_ASSETS"/>
      <sheetName val="SUM_VALUAT"/>
      <sheetName val="INTERIM"/>
      <sheetName val="WKING_DATA"/>
      <sheetName val="FRANCE"/>
      <sheetName val="ITALY"/>
      <sheetName val="TELE+_DEAL"/>
      <sheetName val="SPAIN"/>
      <sheetName val="SOGECABLE_IPO"/>
      <sheetName val="NETH_FLNDRS"/>
      <sheetName val="NORDIC"/>
      <sheetName val="BELGIUM"/>
      <sheetName val="POLAND"/>
      <sheetName val="FEE_ANALYSIS"/>
      <sheetName val="UGC_DA"/>
      <sheetName val="DEAL"/>
      <sheetName val="GERMANY"/>
      <sheetName val="EURO"/>
      <sheetName val="Millennium_Equities(F@CAN)"/>
      <sheetName val="MTH"/>
      <sheetName val="SUMMARY_CHARTS"/>
      <sheetName val="SUBSCRIPTIONS"/>
      <sheetName val="REPORT"/>
      <sheetName val="Mediagnosis"/>
      <sheetName val="Canal"/>
      <sheetName val="FRENCH_PAY"/>
      <sheetName val="TEMPLATE_2"/>
      <sheetName val="TEMPLATE"/>
      <sheetName val="SUMM_FINAN"/>
      <sheetName val="2 PAGER"/>
      <sheetName val="CONS_FINAN"/>
      <sheetName val="Sheet1"/>
      <sheetName val="#REF"/>
      <sheetName val="SKY_MOD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NLBOPK"/>
    </sheetNames>
    <sheetDataSet>
      <sheetData sheetId="0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ER"/>
    </sheetNames>
    <sheetDataSet>
      <sheetData sheetId="0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 DCF Val"/>
      <sheetName val="W DCF Val"/>
      <sheetName val="A+W DCF Val"/>
      <sheetName val="A DCF SENS"/>
      <sheetName val="W DCF SENS"/>
      <sheetName val="A+W DCF SENS"/>
      <sheetName val="A AVP"/>
      <sheetName val="W AVP"/>
      <sheetName val="A+W AVP"/>
      <sheetName val="A-NPV"/>
      <sheetName val="A LBO-2"/>
      <sheetName val="W LBO-2"/>
      <sheetName val="S1"/>
      <sheetName val="S2"/>
      <sheetName val="S3"/>
      <sheetName val="S4"/>
      <sheetName val="S8"/>
      <sheetName val="S9"/>
      <sheetName val="SYNB"/>
      <sheetName val="SYNF"/>
      <sheetName val="SYNFUP"/>
      <sheetName val="scen"/>
      <sheetName val="A-Sum"/>
      <sheetName val="A+W-Sum"/>
      <sheetName val="A"/>
      <sheetName val="A-Fees"/>
      <sheetName val="A-IS"/>
      <sheetName val=" A-BS"/>
      <sheetName val="A-CFS"/>
      <sheetName val="A-DS"/>
      <sheetName val="A-Rtn"/>
      <sheetName val="A-Rtn Mgmt"/>
      <sheetName val="A-Rtn Mezz"/>
      <sheetName val="A-Ratios"/>
      <sheetName val="A-Tax"/>
      <sheetName val="A-DCF"/>
      <sheetName val="A-WACC"/>
      <sheetName val="A+W"/>
      <sheetName val="A+W-Fees"/>
      <sheetName val="A+W-IS"/>
      <sheetName val=" A+W-BS"/>
      <sheetName val="A+W-CFS"/>
      <sheetName val="A+W-DS"/>
      <sheetName val="A+W-DCF"/>
      <sheetName val="Syn Scen"/>
      <sheetName val="Syn-DCF"/>
      <sheetName val="WCAP"/>
      <sheetName val="A+W-Tax"/>
      <sheetName val="A+W-Rtn"/>
      <sheetName val="A+W-Rtn Mezz"/>
      <sheetName val="A+W-Rtn Mgmt"/>
      <sheetName val="A+W-Ratios"/>
      <sheetName val="A+W-WACC"/>
      <sheetName val="A+W-Ctrbn"/>
      <sheetName val="W"/>
      <sheetName val="W1"/>
      <sheetName val="W2"/>
      <sheetName val="W3"/>
      <sheetName val="W Scen "/>
      <sheetName val="W-Cal"/>
      <sheetName val="W-Sum"/>
      <sheetName val="W-Fees"/>
      <sheetName val="W-IS"/>
      <sheetName val=" W-BS"/>
      <sheetName val="W-CFS"/>
      <sheetName val="W-DS"/>
      <sheetName val="W-DCF"/>
      <sheetName val="W-Rtn"/>
      <sheetName val="W-Ratios"/>
      <sheetName val="W-Tax"/>
      <sheetName val="A+W Quarterly"/>
      <sheetName val="Seasonality"/>
      <sheetName val="A+W-ISQ"/>
      <sheetName val=" A+W-BSQ"/>
      <sheetName val="A+W-CFSQ"/>
      <sheetName val="A+W-DSQ"/>
      <sheetName val="Syn ScenQ"/>
      <sheetName val="WCAPQ"/>
      <sheetName val="A+W-TaxQ"/>
      <sheetName val="A+W-RatiosQ"/>
      <sheetName val=" A-BSH"/>
      <sheetName val=" W-BS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Case"/>
      <sheetName val="Business model (banks)"/>
      <sheetName val="Financial Presentation"/>
      <sheetName val="Pres Pro forma vs Recap"/>
      <sheetName val="Pro forma vs Recap"/>
      <sheetName val="Capital Structures Pres"/>
      <sheetName val="Recap Analysis"/>
      <sheetName val="Financials"/>
      <sheetName val="Quarterly Covenants"/>
      <sheetName val="Tax Calculation"/>
      <sheetName val="Debt Schedules"/>
      <sheetName val="Banking ratios"/>
      <sheetName val="Output to Memo"/>
      <sheetName val="Ratios"/>
      <sheetName val="Bank memo"/>
      <sheetName val="Chart1"/>
      <sheetName val="IRR"/>
      <sheetName val="IRR with Prepayment"/>
      <sheetName val="EBITDA IRRs"/>
      <sheetName val="Scenarios"/>
      <sheetName val="Outputs"/>
      <sheetName val="Downside C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"/>
      <sheetName val="Index"/>
      <sheetName val="Sum"/>
      <sheetName val="Data"/>
      <sheetName val="Operating Assumptions"/>
      <sheetName val="Operating Model Sales"/>
      <sheetName val="Assump"/>
      <sheetName val="Wacc"/>
      <sheetName val="DCF_10"/>
      <sheetName val="DCF_5"/>
      <sheetName val="P&amp;L"/>
      <sheetName val="BS"/>
      <sheetName val="CFS"/>
      <sheetName val="Depr"/>
      <sheetName val="Debt"/>
      <sheetName val="Firm Value"/>
      <sheetName val="Premium"/>
      <sheetName val="Shares Outstanding"/>
      <sheetName val="LTM"/>
      <sheetName val="Amort"/>
      <sheetName val="Conv. Debt"/>
      <sheetName val="Preferred"/>
      <sheetName val="Conv. Pref."/>
      <sheetName val="Options"/>
      <sheetName val="Tax"/>
      <sheetName val="Comps"/>
      <sheetName val="LBO"/>
      <sheetName val="Recap"/>
      <sheetName val="HighYield"/>
      <sheetName val="EVA"/>
      <sheetName val="Check"/>
      <sheetName val="Print Controls"/>
      <sheetName val="PrintMacro"/>
      <sheetName val="DebtMacro"/>
      <sheetName val="Module1"/>
      <sheetName val="StartUp"/>
      <sheetName val="FeaturesDescription"/>
      <sheetName val="Modu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pendent"/>
      <sheetName val="Sheet1"/>
      <sheetName val="GS Forecas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nitedx"/>
      <sheetName val="EV Model"/>
      <sheetName val="Statutory Summary"/>
      <sheetName val="Achieved Profits"/>
      <sheetName val="Achieved Summary"/>
      <sheetName val="Sheet2"/>
      <sheetName val="Sheet1"/>
      <sheetName val="GS Foreca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"/>
      <sheetName val="LRP&amp;L"/>
      <sheetName val="MODEL"/>
      <sheetName val="Divisional breakdown"/>
      <sheetName val="Sum of the Parts"/>
      <sheetName val="DCF"/>
      <sheetName val="CSDCF"/>
      <sheetName val="OLDDCF"/>
      <sheetName val="Sensitivity"/>
      <sheetName val="STATS"/>
      <sheetName val="Medical"/>
      <sheetName val="Bluestripe template"/>
      <sheetName val="DUTCH FIN"/>
      <sheetName val="FY01chart"/>
      <sheetName val="News"/>
      <sheetName val="Philips var"/>
      <sheetName val="SSM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PAGE"/>
      <sheetName val="DATA_PAGE (EURO)"/>
      <sheetName val="TEMPLATE"/>
      <sheetName val="TEMPLATE LIT"/>
      <sheetName val="TEMPLATE EURO"/>
      <sheetName val="CHARTS"/>
      <sheetName val="ITALADV"/>
      <sheetName val="MODEL"/>
      <sheetName val="INTERIM"/>
      <sheetName val="SPANADV"/>
      <sheetName val="TELE5"/>
      <sheetName val="Multiples"/>
      <sheetName val="WACC"/>
      <sheetName val="TEMPLATE_1 (EURO)"/>
      <sheetName val="CHARTS (EURO)"/>
      <sheetName val="ADVERTISING (EURO)"/>
      <sheetName val="MODEL (EURO)"/>
      <sheetName val="INTERIM (EURO)"/>
      <sheetName val="TELECINCO (EURO)"/>
      <sheetName val="WACC (EURO)"/>
      <sheetName val="EURO"/>
      <sheetName val="Millennium_Equities(I@MS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ow GS Logo"/>
      <sheetName val="Sheet1"/>
      <sheetName val="missing deals"/>
      <sheetName val="FX"/>
      <sheetName val="Sheet3"/>
      <sheetName val="Luxury"/>
      <sheetName val="Notes "/>
      <sheetName val="PresentationNormal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ltiples"/>
      <sheetName val="Template"/>
      <sheetName val="Tables"/>
      <sheetName val="ItalAdv"/>
      <sheetName val="MediMod"/>
      <sheetName val="Quarterly"/>
      <sheetName val="Valuation"/>
      <sheetName val="Scenarios"/>
      <sheetName val="WACC"/>
      <sheetName val="SpanAdv"/>
      <sheetName val="Adv. Breakdown"/>
      <sheetName val="GDP vs. Adv. M."/>
      <sheetName val="T5-Model"/>
      <sheetName val="T5 Value"/>
      <sheetName val="T5-Quarterly"/>
      <sheetName val="Epsilon"/>
      <sheetName val="Jumpy Logic"/>
      <sheetName val="Media Valuation Summary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ysuna"/>
      <sheetName val="Sheet1"/>
      <sheetName val="P&amp;L Recon 98"/>
      <sheetName val="P&amp;L Recon 97"/>
      <sheetName val="GS Foreca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ket Cap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Page"/>
      <sheetName val="Template"/>
      <sheetName val="Financials"/>
      <sheetName val="Financials (FFR)"/>
      <sheetName val="Qs"/>
      <sheetName val="Hs"/>
      <sheetName val="DCF"/>
      <sheetName val="Multiples"/>
      <sheetName val="WACC"/>
      <sheetName val="Millennium_Equities(F@TVFS)"/>
      <sheetName val="Compare"/>
      <sheetName val="EURO"/>
      <sheetName val="DataPage"/>
      <sheetName val="Quarterly"/>
      <sheetName val="Millennium_Equities(@@@TF1)"/>
      <sheetName val="HalfYear"/>
      <sheetName val="Tf1-mod"/>
      <sheetName val="Sheet1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"/>
      <sheetName val="BS"/>
      <sheetName val="P&amp;L"/>
      <sheetName val="CF"/>
      <sheetName val="Bluestripe template"/>
      <sheetName val="Comparables"/>
      <sheetName val="Sales assumptions"/>
      <sheetName val="Sales breakdown"/>
      <sheetName val="Geographical Segments"/>
      <sheetName val="HS est."/>
      <sheetName val="Sales Values"/>
      <sheetName val="EVA"/>
      <sheetName val="Sheet1"/>
      <sheetName val="xxx1403_STM mod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&amp;U"/>
      <sheetName val="Master"/>
      <sheetName val="Ownership"/>
      <sheetName val="Sum_II"/>
      <sheetName val="Cap_Struc"/>
      <sheetName val="RE_Adj"/>
      <sheetName val="Op-BS"/>
      <sheetName val="IS (2)"/>
      <sheetName val="BS"/>
      <sheetName val="CF"/>
      <sheetName val="CFS"/>
      <sheetName val="IS_Drivers"/>
      <sheetName val="WK"/>
      <sheetName val="Debt"/>
      <sheetName val="Driver"/>
      <sheetName val="IRR"/>
      <sheetName val="PE IRR "/>
      <sheetName val="Tax"/>
      <sheetName val="Consol"/>
      <sheetName val="Module1"/>
      <sheetName val="Summary1"/>
      <sheetName val="IGNORE"/>
      <sheetName val="BREAK!!"/>
      <sheetName val="BREAK!!!"/>
      <sheetName val="BSCF"/>
      <sheetName val="IS"/>
      <sheetName val="Summary PF IS"/>
      <sheetName val="SwitchBoard"/>
      <sheetName val="Assum"/>
      <sheetName val="putcall_assum"/>
      <sheetName val="MercReturns"/>
      <sheetName val="Accretion Sum"/>
      <sheetName val="PFCAPSUM"/>
      <sheetName val="PF Cap"/>
      <sheetName val="PF Amort"/>
      <sheetName val="Ratios"/>
      <sheetName val="SumRatio"/>
      <sheetName val="waterfall"/>
      <sheetName val="salesched"/>
      <sheetName val="geosum"/>
      <sheetName val="geogr"/>
      <sheetName val="Syn Allocation"/>
      <sheetName val="multadj"/>
      <sheetName val="Gemini IS"/>
      <sheetName val="Gemini BSC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Names log"/>
      <sheetName val="Input"/>
      <sheetName val="Variables"/>
      <sheetName val=".."/>
      <sheetName val="Portfolio"/>
      <sheetName val="Bond rating"/>
      <sheetName val="Ratios"/>
      <sheetName val="Debt Schedule"/>
      <sheetName val="..."/>
      <sheetName val="Summary results"/>
      <sheetName val="Group"/>
      <sheetName val="Property"/>
      <sheetName val="Opco Master"/>
      <sheetName val="OpCo1"/>
      <sheetName val="OpCo2"/>
      <sheetName val="OpCo3"/>
      <sheetName val="OpCo4"/>
      <sheetName val="OpCo5"/>
      <sheetName val="OpCo6"/>
      <sheetName val="OpCo7"/>
      <sheetName val="OpCo8"/>
      <sheetName val="OpCo9"/>
      <sheetName val="OpCo10"/>
      <sheetName val="OpCo11"/>
      <sheetName val="OpCo12"/>
      <sheetName val="OpCo13"/>
      <sheetName val="OpCo14"/>
      <sheetName val="OpCo15"/>
      <sheetName val="OpCo16"/>
      <sheetName val="Overflow opco"/>
      <sheetName val="Investments"/>
      <sheetName val="...."/>
      <sheetName val="Balancer"/>
      <sheetName val="BASE CASE GROUP"/>
      <sheetName val="Reconciler"/>
      <sheetName val="Sales and profit data source"/>
      <sheetName val="Hyp"/>
      <sheetName val="p&amp;mleases"/>
      <sheetName val="Chec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quisition"/>
      <sheetName val="Pro_Forma"/>
      <sheetName val="2003Forecast"/>
      <sheetName val="2002Forecast"/>
      <sheetName val="Projections"/>
      <sheetName val="VFC"/>
      <sheetName val="NKE"/>
      <sheetName val="GPS"/>
      <sheetName val="JNY"/>
      <sheetName val="RL"/>
      <sheetName val="LIZ"/>
      <sheetName val="RBK"/>
      <sheetName val="TOM"/>
      <sheetName val="LTD"/>
      <sheetName val="KWD"/>
      <sheetName val="2001Foreca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q. Assump"/>
      <sheetName val="Transaction Structure"/>
      <sheetName val="Operat. Assump"/>
      <sheetName val="Summary"/>
      <sheetName val="BS Adj."/>
      <sheetName val="PF P&amp;L"/>
      <sheetName val="PF BS"/>
      <sheetName val="PF CFS"/>
      <sheetName val="Debt"/>
      <sheetName val="Tax"/>
      <sheetName val="Returns"/>
      <sheetName val="Acquiror"/>
      <sheetName val="Target"/>
      <sheetName val="Synergies"/>
      <sheetName val="Contrib."/>
      <sheetName val="D&amp;A Adj."/>
      <sheetName val="PrintMacro"/>
      <sheetName val="Auto Op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1"/>
      <sheetName val="Output2"/>
      <sheetName val="Input"/>
      <sheetName val="QCOM"/>
      <sheetName val="GEMS"/>
      <sheetName val="ADCT"/>
      <sheetName val="ALA"/>
      <sheetName val="ADTN"/>
      <sheetName val="BBTK"/>
      <sheetName val="DIGI"/>
      <sheetName val="ERIC"/>
      <sheetName val="GIC"/>
      <sheetName val="MOT"/>
      <sheetName val="NN"/>
      <sheetName val="NOK"/>
      <sheetName val="NT"/>
      <sheetName val="PRMS"/>
      <sheetName val="SFA"/>
      <sheetName val="SIE"/>
      <sheetName val="LU"/>
      <sheetName val="AFCI"/>
      <sheetName val="TLAB"/>
      <sheetName val="Sensitivity"/>
      <sheetName val="Merger (2)"/>
      <sheetName val="Output2 (2)"/>
      <sheetName val="Output1 (3)"/>
      <sheetName val="ADC2"/>
      <sheetName val="Merger"/>
      <sheetName val="PresentationNormal (2)"/>
      <sheetName val="ADC1"/>
      <sheetName val="Sheet1 (2)"/>
      <sheetName val="PresentationWide"/>
      <sheetName val="Sheet2"/>
      <sheetName val="Output1 (2)"/>
      <sheetName val="Lunet Operating"/>
      <sheetName val="Backup"/>
      <sheetName val="ASND"/>
      <sheetName val="BNET"/>
      <sheetName val="COMS"/>
      <sheetName val="CSC Inputs"/>
      <sheetName val="csc"/>
      <sheetName val="Company6"/>
    </sheetNames>
    <definedNames>
      <definedName name="GetData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 Summary (Reed)"/>
      <sheetName val="GE 2"/>
      <sheetName val="P&amp;L Summary (Elsevier)"/>
      <sheetName val="Scientific"/>
      <sheetName val="Legal"/>
      <sheetName val="Business"/>
      <sheetName val="Harcourt"/>
      <sheetName val="Harcourt multiples"/>
      <sheetName val="Interims"/>
      <sheetName val="Sum of parts"/>
      <sheetName val="Reed Media Valuation Summary"/>
      <sheetName val="Els Media Valuation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Financials"/>
      <sheetName val="Debt Schedules"/>
      <sheetName val="Banking ratios"/>
      <sheetName val="EBITDA IRRs"/>
      <sheetName val="Transaction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"/>
      <sheetName val="Figures"/>
      <sheetName val="projections"/>
      <sheetName val="Targets &amp; Cost cutting"/>
      <sheetName val="eval"/>
      <sheetName val="dayval"/>
      <sheetName val="debt"/>
      <sheetName val="dcf"/>
      <sheetName val="Oildisc"/>
      <sheetName val="assms"/>
      <sheetName val="chem"/>
      <sheetName val="r&amp;m"/>
      <sheetName val="Gas&amp;Power"/>
      <sheetName val="group e&amp;p"/>
      <sheetName val="ARCO_E&amp;P"/>
      <sheetName val="USA"/>
      <sheetName val="UK"/>
      <sheetName val="Europe"/>
      <sheetName val="RoW"/>
      <sheetName val="prodprofile"/>
      <sheetName val="lr"/>
      <sheetName val="SOP"/>
      <sheetName val="Amoco Cost sav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N Sum of the Parts"/>
      <sheetName val="MAN"/>
      <sheetName val="AGFA"/>
      <sheetName val="Agfa Combi"/>
      <sheetName val="Dematic"/>
      <sheetName val="Dematic Combi"/>
      <sheetName val="Dresser-Rand"/>
      <sheetName val="Dresser Combi"/>
      <sheetName val="Deutz AG"/>
      <sheetName val="Deutz Combi"/>
      <sheetName val="Jungheinrich"/>
      <sheetName val="Jungheinrich Combi"/>
      <sheetName val="KCI"/>
      <sheetName val="KCI Combi"/>
      <sheetName val="MGT"/>
      <sheetName val="MGT Combi"/>
      <sheetName val="MTU-FR"/>
      <sheetName val="MTU-FR Combi"/>
      <sheetName val="MTU AERO"/>
      <sheetName val="MTU Aero Combi"/>
      <sheetName val="KKK"/>
      <sheetName val="KKK Combi"/>
      <sheetName val="Lister Petter"/>
      <sheetName val="Lister Petter Combi"/>
      <sheetName val="Pro Mach"/>
      <sheetName val="Pro Mach Combi"/>
      <sheetName val="Fiat Avio"/>
      <sheetName val="Fiat Avio Combi"/>
      <sheetName val="Thiokol"/>
      <sheetName val="Thiokol Combi"/>
      <sheetName val="Renault-Volvo"/>
      <sheetName val=" Renault-Volvo Combination 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antum"/>
      <sheetName val="Publish"/>
      <sheetName val="Main"/>
      <sheetName val="Quarterly"/>
      <sheetName val="Sum of Parts"/>
      <sheetName val="Chemical Book &amp; Backgrounder"/>
      <sheetName val="Organon"/>
      <sheetName val="Core"/>
      <sheetName val="Total Returns"/>
      <sheetName val="AKZO_DATA"/>
      <sheetName val="DCF Assum."/>
      <sheetName val="DCF Calc."/>
      <sheetName val="FMCC"/>
      <sheetName val="Valuation Data"/>
      <sheetName val="Growth - Risk Metrics"/>
      <sheetName val="Sheet2"/>
      <sheetName val="Pre results template"/>
      <sheetName val="Module3"/>
      <sheetName val="Modu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BO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rating Model"/>
      <sheetName val="LBO Model"/>
      <sheetName val="DCF Model "/>
      <sheetName val="WACC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TRDCFdulw"/>
    </sheetNames>
    <definedNames>
      <definedName name="Answer"/>
    </defined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unds and Valuation"/>
      <sheetName val="Revenue"/>
      <sheetName val="Capital Expenditur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llet"/>
      <sheetName val="P&amp;L"/>
      <sheetName val="CFS"/>
      <sheetName val="BS"/>
      <sheetName val="Depr"/>
      <sheetName val="controls"/>
      <sheetName val="Operating"/>
      <sheetName val="assump"/>
      <sheetName val="Tax"/>
      <sheetName val="deb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atios"/>
      <sheetName val="IRR"/>
      <sheetName val="Target"/>
      <sheetName val="Newco"/>
      <sheetName val="Conso"/>
      <sheetName val="Assumptions"/>
      <sheetName val="Summary"/>
      <sheetName val="Assumptions1"/>
      <sheetName val="Portf."/>
      <sheetName val="Dévt&amp;Acq"/>
      <sheetName val="P&amp;LSalons"/>
      <sheetName val="Presse"/>
      <sheetName val="Key fig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age"/>
      <sheetName val="Template"/>
      <sheetName val="Financials"/>
      <sheetName val="Directories"/>
      <sheetName val="Nielsen"/>
      <sheetName val="Sheet1"/>
      <sheetName val="Scoot.com"/>
      <sheetName val="Value"/>
      <sheetName val="WACC"/>
      <sheetName val="Interims"/>
      <sheetName val="Rat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"/>
      <sheetName val="Header"/>
      <sheetName val="Input"/>
      <sheetName val="Fin Stat"/>
      <sheetName val="Revenue "/>
      <sheetName val="HY  Q"/>
      <sheetName val="CF"/>
      <sheetName val="USD"/>
      <sheetName val="WC Analysis"/>
      <sheetName val="Summary"/>
      <sheetName val="Valuation"/>
      <sheetName val="Data"/>
      <sheetName val="nl"/>
      <sheetName val="chart"/>
      <sheetName val="P&amp;L Geo"/>
      <sheetName val="EV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G100007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BO Model"/>
      <sheetName val="DCF Model"/>
    </sheetNames>
    <sheetDataSet>
      <sheetData sheetId="0" refreshError="1"/>
      <sheetData sheetId="1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Ratios"/>
      <sheetName val="Returns"/>
      <sheetName val="Workbench"/>
      <sheetName val="DCF"/>
      <sheetName val="Reporting"/>
      <sheetName val="P&amp;L"/>
      <sheetName val="Div"/>
      <sheetName val="Drivers"/>
      <sheetName val="BSh"/>
      <sheetName val="Cash"/>
      <sheetName val="Quests"/>
      <sheetName val="Interims"/>
      <sheetName val="Europe"/>
      <sheetName val="Switz"/>
      <sheetName val="Euro"/>
      <sheetName val="N.Amer"/>
      <sheetName val="Latin"/>
      <sheetName val="Other"/>
      <sheetName val="Sens"/>
      <sheetName val="Material"/>
      <sheetName val="Minorities"/>
      <sheetName val="Investments"/>
      <sheetName val="Geog"/>
      <sheetName val="Charts"/>
      <sheetName val="Capacity"/>
      <sheetName val="Plants"/>
      <sheetName val="Ques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rating assump"/>
      <sheetName val="Refinancing"/>
      <sheetName val="Financials"/>
      <sheetName val="Debt Schedules"/>
      <sheetName val="Banking ratios"/>
      <sheetName val="DCF model &amp; IRR"/>
      <sheetName val="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blish"/>
      <sheetName val="Quarterly"/>
      <sheetName val="Main"/>
      <sheetName val="Chemical Book &amp; Backgrounder"/>
      <sheetName val="Core"/>
      <sheetName val="Output"/>
      <sheetName val="Module3"/>
      <sheetName val="Total Returns"/>
      <sheetName val="sum of parts"/>
      <sheetName val="Helen"/>
      <sheetName val="BASF EVA"/>
      <sheetName val="BookTables"/>
      <sheetName val="share dilution works"/>
      <sheetName val="Sheet1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ket"/>
    </sheetNames>
    <sheetDataSet>
      <sheetData sheetId="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unds and Valuation"/>
      <sheetName val="Revenue"/>
      <sheetName val="Capex"/>
      <sheetName val="Assumption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nk_Model"/>
      <sheetName val="Heads-up"/>
      <sheetName val="Credit Summ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CC"/>
      <sheetName val="DCF"/>
      <sheetName val="Sheet3"/>
      <sheetName val="AST Value"/>
      <sheetName val="Working Capital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nagement"/>
      <sheetName val="ExRates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urrent"/>
      <sheetName val="Inpu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ngle Q ownership with filter "/>
    </sheetNames>
    <definedNames>
      <definedName name="Button2_Click"/>
      <definedName name="Button3_Click"/>
      <definedName name="Chk_All_Click"/>
      <definedName name="Opt_13F_Click"/>
      <definedName name="Opt_13F_Only_Click"/>
      <definedName name="Opt_5_Percent_Click"/>
      <definedName name="Opt_All_Inst_Click"/>
      <definedName name="Opt_Inside_Click"/>
      <definedName name="Opt5More"/>
    </definedNames>
    <sheetDataSet>
      <sheetData sheetId="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nk loan model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oup Consolidation"/>
      <sheetName val="NKF Inputs"/>
      <sheetName val="Casto Forecasts"/>
      <sheetName val="Casto Fin"/>
      <sheetName val="NKF Output Page_Accretion"/>
      <sheetName val="NKF Stock Options"/>
      <sheetName val="NKF Financials"/>
      <sheetName val="EPS_Basic"/>
      <sheetName val="EPS_Fully"/>
      <sheetName val="Ex-Ratio-12"/>
      <sheetName val="Ex-Ratio-13"/>
      <sheetName val="NKF+Castorama_Cash"/>
      <sheetName val="Canada Accretion"/>
      <sheetName val="Casto Ownership"/>
      <sheetName val="Accretion"/>
      <sheetName val="Casto AVP"/>
      <sheetName val="Premia Analysis"/>
      <sheetName val="Pres_gStyle (2)"/>
      <sheetName val="Contribution Analysis"/>
      <sheetName val="Contribution Analysis Output"/>
      <sheetName val="DCF Financials"/>
      <sheetName val="DCF Inputs"/>
      <sheetName val="DCF In"/>
      <sheetName val="Sensitivity Output"/>
      <sheetName val="Implied Output"/>
      <sheetName val="Canada Securities"/>
      <sheetName val="Exchange Ratio"/>
      <sheetName val="EPS and Exchange Ratio (2)"/>
      <sheetName val="NKF+Castorama_Stock_Basic"/>
      <sheetName val="NKF+Castorama_Stock_Fully"/>
      <sheetName val="Exchange Ratio_Basic"/>
      <sheetName val="Exchange Ratio_Fully"/>
      <sheetName val="EPS and Exchange Ratio"/>
      <sheetName val="DCF 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èle micro"/>
      <sheetName val="Control sheet"/>
      <sheetName val="BP Internet"/>
      <sheetName val="Cannibalization analysis"/>
      <sheetName val="Salaries"/>
      <sheetName val="Réseau"/>
      <sheetName val="Centrale"/>
      <sheetName val="Consolidé"/>
      <sheetName val="B2C"/>
      <sheetName val="Sales perimeter"/>
      <sheetName val="Detailed IT costs analysis"/>
      <sheetName val="Detailed IT costs an. amort."/>
      <sheetName val="Projected Financials"/>
      <sheetName val="Electronic effect analysis"/>
      <sheetName val="Modèle BCP"/>
      <sheetName val="Hypothèses BCP"/>
      <sheetName val="P&amp;L Ind."/>
      <sheetName val="Utilisateurs Ind."/>
      <sheetName val="Revenus Ind."/>
      <sheetName val="Coûts Ind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age"/>
      <sheetName val="Template"/>
      <sheetName val="Financials"/>
      <sheetName val="Directories"/>
      <sheetName val="Nielsen"/>
      <sheetName val="Sheet1"/>
      <sheetName val="Scoot.com"/>
      <sheetName val="Value"/>
      <sheetName val="WACC"/>
      <sheetName val="Interims"/>
      <sheetName val="Ratios"/>
      <sheetName val="Millennium_Equities(H@VNU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7"/>
    </sheetNames>
    <definedNames>
      <definedName name="ChangeRange"/>
      <definedName name="ContentsHelp"/>
      <definedName name="CreateTable"/>
      <definedName name="DeleteRange"/>
      <definedName name="DeleteTable"/>
      <definedName name="MerrillPrintIt"/>
      <definedName name="NewRange"/>
      <definedName name="RedefinePrintTableRange"/>
    </definedNames>
    <sheetDataSet>
      <sheetData sheetId="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N"/>
      <sheetName val="AGFA"/>
      <sheetName val="Agfa Combi"/>
      <sheetName val="Dematic"/>
      <sheetName val="Deutz AG"/>
      <sheetName val="Jungheinrich"/>
      <sheetName val="KCI"/>
      <sheetName val="MGT"/>
      <sheetName val="MTU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"/>
      <sheetName val="Structures"/>
      <sheetName val="LBO Model"/>
      <sheetName val="Output"/>
      <sheetName val="Sources Uses"/>
      <sheetName val="B-S Adj."/>
      <sheetName val="TV - FV"/>
      <sheetName val="Operating Sensitivity"/>
      <sheetName val="Sensitivity Output"/>
      <sheetName val="Summary"/>
      <sheetName val="PrintMacro"/>
      <sheetName val="DebtMacr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1_03_07_Property_Analysis_gr"/>
      <sheetName val="Entity Codes"/>
    </sheetNames>
    <sheetDataSet>
      <sheetData sheetId="0" refreshError="1"/>
      <sheetData sheetId="1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ARSHT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Rates"/>
      <sheetName val="AIM2008 DKK"/>
      <sheetName val="2005"/>
      <sheetName val="Pivot input"/>
      <sheetName val="Pivot"/>
      <sheetName val="Output"/>
      <sheetName val="CDe AIM2008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Firm Value"/>
      <sheetName val="Shares Outstanding"/>
      <sheetName val="Controls"/>
      <sheetName val="DCF_10 (modfied)"/>
      <sheetName val="Assump Division"/>
      <sheetName val="Synthesis"/>
      <sheetName val="Plastics"/>
      <sheetName val="Ceramics"/>
      <sheetName val="Specialty"/>
      <sheetName val="Pigment"/>
      <sheetName val="Solvadis"/>
      <sheetName val="Consolidation"/>
      <sheetName val="Assump"/>
      <sheetName val="LTM"/>
      <sheetName val="Sum"/>
      <sheetName val="P&amp;L"/>
      <sheetName val="BS"/>
      <sheetName val="CFS"/>
      <sheetName val="Depr"/>
      <sheetName val="Amort"/>
      <sheetName val="Debt"/>
      <sheetName val="Conv. Debt"/>
      <sheetName val="Preferred"/>
      <sheetName val="Conv. Pref."/>
      <sheetName val="Options"/>
      <sheetName val="Tax"/>
      <sheetName val="Comps"/>
      <sheetName val="DCF_10"/>
      <sheetName val="Implied Multiple"/>
      <sheetName val="CapEx"/>
      <sheetName val="Pension"/>
      <sheetName val="Net debt"/>
      <sheetName val="DCF_5"/>
      <sheetName val="LBO"/>
      <sheetName val="EVA"/>
      <sheetName val="DCF_5 (modified)"/>
      <sheetName val="Operating Sensitivity"/>
      <sheetName val="WACC overview"/>
      <sheetName val="WACC  RP 5.5"/>
      <sheetName val="WACC  RP 7.5"/>
      <sheetName val="Print Controls"/>
      <sheetName val="PrintMacro"/>
      <sheetName val="DebtMacr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e 1"/>
      <sheetName val="Chart7"/>
      <sheetName val="Page 2"/>
      <sheetName val="Chart1"/>
      <sheetName val="Chart2"/>
      <sheetName val="Chart3"/>
      <sheetName val="Chart4"/>
      <sheetName val="Chart6"/>
      <sheetName val="Working Capital Analysis"/>
      <sheetName val="Input Sheet"/>
      <sheetName val="Financials"/>
      <sheetName val="Operating Assumptions"/>
      <sheetName val="Debt Schedules"/>
      <sheetName val="Banking ratios"/>
      <sheetName val="IRR Calculation"/>
      <sheetName val="IRR"/>
      <sheetName val="IRR Chart"/>
      <sheetName val="Chart5"/>
      <sheetName val="Summary"/>
      <sheetName val="1"/>
      <sheetName val="2"/>
      <sheetName val="3"/>
      <sheetName val="4"/>
      <sheetName val="Data"/>
      <sheetName val="Input Data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rent Inputs"/>
      <sheetName val="Demand"/>
      <sheetName val="PHS CapEx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"/>
      <sheetName val="Index"/>
      <sheetName val="Firm Value"/>
      <sheetName val="Premium"/>
      <sheetName val="Shares Outstanding"/>
      <sheetName val="Operating"/>
      <sheetName val="Assump"/>
      <sheetName val="LTM"/>
      <sheetName val="Sum"/>
      <sheetName val="P&amp;L"/>
      <sheetName val="BS"/>
      <sheetName val="CFS"/>
      <sheetName val="Depr"/>
      <sheetName val="Amort"/>
      <sheetName val="Debt"/>
      <sheetName val="Conv. Debt"/>
      <sheetName val="Preferred"/>
      <sheetName val="Conv. Pref."/>
      <sheetName val="Options"/>
      <sheetName val="Tax"/>
      <sheetName val="Comps"/>
      <sheetName val="DCF_10"/>
      <sheetName val="DCF_5"/>
      <sheetName val="LBO"/>
      <sheetName val="EVA"/>
      <sheetName val="DCF_5 (modified)"/>
      <sheetName val="Operating Sensitivity"/>
      <sheetName val="Football"/>
      <sheetName val="Chart Data"/>
      <sheetName val="WACC overview"/>
      <sheetName val="WACC  RP 5.5"/>
      <sheetName val="WACC  RP 7.5"/>
      <sheetName val="Print Controls"/>
      <sheetName val="PrintMacro"/>
      <sheetName val="DebtMacr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ial Summ"/>
      <sheetName val="DCF (FRF)"/>
      <sheetName val="Tetra Chart"/>
      <sheetName val="Tetra Football Field"/>
      <sheetName val="Revenue Split"/>
      <sheetName val="EBIT Split"/>
      <sheetName val="Sidel Revenue Sensitivity"/>
      <sheetName val=" Sidel EBIT Margin sensitivity"/>
      <sheetName val="Revenue Growth base Case"/>
      <sheetName val="Ebit margin base c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PS-Mod"/>
      <sheetName val="#REF"/>
    </sheetNames>
    <sheetDataSet>
      <sheetData sheetId="0" refreshError="1"/>
      <sheetData sheetId="1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g DD"/>
    </sheetNames>
    <sheetDataSet>
      <sheetData sheetId="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Input"/>
      <sheetName val="Output"/>
      <sheetName val="CSC Parfum (2)"/>
      <sheetName val="WACC Europe"/>
      <sheetName val="WACC US"/>
      <sheetName val="WACC Japon"/>
      <sheetName val="CSC Parfum"/>
      <sheetName val="margins"/>
      <sheetName val="Dealcomp"/>
      <sheetName val="List of Industries"/>
      <sheetName val="Profile"/>
      <sheetName val="Calcs"/>
      <sheetName val="FX"/>
      <sheetName val="Update"/>
      <sheetName val="AutoOpen"/>
      <sheetName val="FX_Module"/>
      <sheetName val="mod_VL_GetOracleInfo"/>
      <sheetName val="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utory Model"/>
      <sheetName val="ROE MODELS"/>
      <sheetName val="Achieved Profits"/>
      <sheetName val="Sheet1"/>
      <sheetName val="EV Model"/>
      <sheetName val="SUM OF PARTS"/>
      <sheetName val="Summay  Results"/>
      <sheetName val="Summary - Statutory "/>
      <sheetName val="Summary - Achieved"/>
      <sheetName val="Reports"/>
      <sheetName val="Handout"/>
      <sheetName val="GS Foreca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turns"/>
      <sheetName val="NAV001"/>
      <sheetName val="0000"/>
      <sheetName val="Assum"/>
      <sheetName val="IS"/>
      <sheetName val="BSCF"/>
      <sheetName val="Ratios"/>
      <sheetName val="NAV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election"/>
      <sheetName val="Report 1"/>
      <sheetName val="Report 2"/>
      <sheetName val="Chart Data"/>
      <sheetName val="Chart1"/>
      <sheetName val="Chart2"/>
      <sheetName val="Chart3"/>
      <sheetName val="Chart4"/>
      <sheetName val="Chart5"/>
      <sheetName val="Market Pos Chart 1 "/>
      <sheetName val="Market Pos Chart 2 "/>
      <sheetName val="Market Pos Chart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8model11"/>
    </sheetNames>
    <definedNames>
      <definedName name="Downside_Case"/>
      <definedName name="Final_Pages"/>
      <definedName name="Pharmacies_Retained"/>
      <definedName name="Upside_Case"/>
    </definedNames>
    <sheetDataSet>
      <sheetData sheetId="0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trls"/>
      <sheetName val="Summary "/>
      <sheetName val="Assump Group"/>
      <sheetName val="IS"/>
      <sheetName val="Structure"/>
      <sheetName val="TS"/>
      <sheetName val="BS"/>
      <sheetName val="CF"/>
      <sheetName val="Tax"/>
      <sheetName val="Debt"/>
      <sheetName val="Tax "/>
      <sheetName val="Trade Sale Returns"/>
      <sheetName val="DCF"/>
      <sheetName val="Summ"/>
      <sheetName val="Output"/>
      <sheetName val="Sensitivity"/>
      <sheetName val="Sensitivity II"/>
      <sheetName val="&lt;== Operating"/>
      <sheetName val="Options"/>
      <sheetName val="Input"/>
      <sheetName val="DCF-Bewertung"/>
      <sheetName val="Synergien"/>
      <sheetName val="Pfleiderer Financial"/>
      <sheetName val="Financial Merger Scenario"/>
      <sheetName val="Pfleiderer Group"/>
      <sheetName val="Group Merger Scenario"/>
      <sheetName val="Discuss"/>
      <sheetName val="Verlustvorträge"/>
      <sheetName val="IPO Returns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lt - Financials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"/>
      <sheetName val="Structures"/>
      <sheetName val="LBO Model"/>
      <sheetName val="Output"/>
      <sheetName val="Sources Uses"/>
      <sheetName val="B-S Adj."/>
      <sheetName val="TV - FV"/>
      <sheetName val="Sensitivity Output"/>
      <sheetName val="Summary"/>
      <sheetName val="Debt Repayment"/>
      <sheetName val="PrintMacro"/>
      <sheetName val="DebtMacr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ST"/>
      <sheetName val="controls"/>
      <sheetName val="CFS"/>
      <sheetName val="BS"/>
      <sheetName val="Assump"/>
      <sheetName val="P&amp;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Ratios"/>
      <sheetName val="Workbench"/>
      <sheetName val="DCF"/>
      <sheetName val="EVCE"/>
      <sheetName val="Chart1"/>
      <sheetName val="Returns"/>
      <sheetName val="P&amp;L"/>
      <sheetName val="Reporting"/>
      <sheetName val="Ct"/>
      <sheetName val="Vols"/>
      <sheetName val="BSh"/>
      <sheetName val="Cash"/>
      <sheetName val="DCF with BCI"/>
      <sheetName val="Gyp"/>
      <sheetName val="Spec"/>
      <sheetName val="Conc &amp; Aggs"/>
      <sheetName val="Roof Tiles"/>
      <sheetName val="Geog"/>
      <sheetName val="Chart2"/>
      <sheetName val="Charts"/>
      <sheetName val="Interims"/>
      <sheetName val="Quarterly"/>
      <sheetName val="Notes"/>
      <sheetName val="Aggregates"/>
      <sheetName val="Conc"/>
      <sheetName val="Bio"/>
      <sheetName val="Sens"/>
      <sheetName val="Acqs"/>
      <sheetName val="Report"/>
      <sheetName val="Redland"/>
      <sheetName val="Que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IALS"/>
      <sheetName val="OVERVIEW"/>
    </sheetNames>
    <sheetDataSet>
      <sheetData sheetId="0" refreshError="1"/>
      <sheetData sheetId="1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_Mplan"/>
    </sheetNames>
    <sheetDataSet>
      <sheetData sheetId="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grams"/>
      <sheetName val="B-S"/>
      <sheetName val="I-S"/>
      <sheetName val="Input "/>
      <sheetName val="Output Sheet"/>
      <sheetName val="Operating Assump"/>
      <sheetName val="Debt "/>
      <sheetName val="Ratios"/>
      <sheetName val="IRR 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ket"/>
      <sheetName val="Opex"/>
    </sheetNames>
    <sheetDataSet>
      <sheetData sheetId="0" refreshError="1"/>
      <sheetData sheetId="1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 Sheet"/>
      <sheetName val="SBA_Advanced Ceramics"/>
      <sheetName val="SBA_Plastics"/>
      <sheetName val="SBA_Pigments"/>
      <sheetName val="SBA_Dynamic Synthesis"/>
      <sheetName val="SBA_Specialty Chemicals"/>
      <sheetName val="Legacy"/>
      <sheetName val="Holding"/>
      <sheetName val="Consolidation"/>
      <sheetName val="Comparison"/>
      <sheetName val="Summary Input"/>
      <sheetName val="Input "/>
      <sheetName val="Output Sheet"/>
      <sheetName val="Debt "/>
      <sheetName val="IRR"/>
      <sheetName val="Value Creation"/>
      <sheetName val="Financ Scenarios"/>
      <sheetName val="Sources of Value Creation"/>
      <sheetName val="Operating Assump"/>
      <sheetName val="Ratios"/>
      <sheetName val="&gt;&gt;&gt;Valuation Materials"/>
      <sheetName val="DCF Valuation"/>
      <sheetName val="AVP SBA Level"/>
      <sheetName val="AVP Group Level"/>
      <sheetName val="SOP Value"/>
      <sheetName val="Amortization"/>
      <sheetName val="IRR_origi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SUMMARY"/>
      <sheetName val="INPUT"/>
      <sheetName val="DC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PAGE"/>
      <sheetName val="DATA_PAGE (EURO)"/>
      <sheetName val="TEMPLATE"/>
      <sheetName val="TEMPLATE LIT"/>
      <sheetName val="TEMPLATE EURO"/>
      <sheetName val="CHARTS"/>
      <sheetName val="ITALADV"/>
      <sheetName val="MODEL"/>
      <sheetName val="INTERIM"/>
      <sheetName val="SPANADV"/>
      <sheetName val="TELE5"/>
      <sheetName val="Multiples"/>
      <sheetName val="WACC"/>
      <sheetName val="TEMPLATE_1 (EURO)"/>
      <sheetName val="CHARTS (EURO)"/>
      <sheetName val="ADVERTISING (EURO)"/>
      <sheetName val="MODEL (EURO)"/>
      <sheetName val="INTERIM (EURO)"/>
      <sheetName val="TELECINCO (EURO)"/>
      <sheetName val="WACC (EURO)"/>
      <sheetName val="EURO"/>
      <sheetName val="Millennium_Equities(I@MS)"/>
      <sheetName val="Mediaset"/>
      <sheetName val="Template1"/>
      <sheetName val="Template2"/>
      <sheetName val="TEMPLATE_2 (EURO)"/>
      <sheetName val="DATA_PAGE"/>
      <sheetName val="TEMPLATE_1"/>
      <sheetName val="TEMPLATE_2"/>
      <sheetName val="ITAL_ADV_MKT"/>
      <sheetName val="SPAN_ADV_MKT"/>
      <sheetName val="TELECINCO"/>
      <sheetName val="SPAN_ADV_MKT (2)"/>
      <sheetName val="ADVERTISING"/>
      <sheetName val="Millennium Equities (I@MS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ical Data"/>
    </sheetNames>
    <sheetDataSet>
      <sheetData sheetId="0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_Sheet"/>
    </sheetNames>
    <sheetDataSet>
      <sheetData sheetId="0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ical"/>
    </sheetNames>
    <sheetDataSet>
      <sheetData sheetId="0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rent Inputs"/>
      <sheetName val="PHS CapEx"/>
    </sheetNames>
    <sheetDataSet>
      <sheetData sheetId="0" refreshError="1"/>
      <sheetData sheetId="1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</sheetNames>
    <sheetDataSet>
      <sheetData sheetId="0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ort form lobo"/>
    </sheetNames>
    <definedNames>
      <definedName name="InputMethod"/>
      <definedName name="Model_5yr"/>
      <definedName name="ModelType"/>
      <definedName name="NewPrint"/>
      <definedName name="PrintPage"/>
      <definedName name="Returns"/>
      <definedName name="SelectCreditRatios"/>
      <definedName name="SelectSheet"/>
    </definedNames>
    <sheetDataSet>
      <sheetData sheetId="0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Share Calc"/>
      <sheetName val="Model"/>
      <sheetName val="DCF Calc"/>
      <sheetName val="Key Financials Output"/>
      <sheetName val="Projects"/>
      <sheetName val="Financials Output"/>
      <sheetName val="Ouput to LBO"/>
      <sheetName val="DCF Output"/>
      <sheetName val="DCF Ruville"/>
      <sheetName val="DCF SNFA"/>
      <sheetName val="DCF RMB"/>
      <sheetName val="DCF NTN"/>
      <sheetName val="PASTE1"/>
      <sheetName val="PASTE2"/>
      <sheetName val="Sensitivities"/>
      <sheetName val="AVP Combined"/>
      <sheetName val="AVP Research"/>
      <sheetName val="AVP Management"/>
      <sheetName val="Summary"/>
      <sheetName val="Summary Share Pr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bscriber forecasts"/>
      <sheetName val="D2 DCF"/>
    </sheetNames>
    <sheetDataSet>
      <sheetData sheetId="0" refreshError="1"/>
      <sheetData sheetId="1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</sheetNames>
    <sheetDataSet>
      <sheetData sheetId="0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ility-by-facility"/>
      <sheetName val="ASS"/>
      <sheetName val="Marmande"/>
      <sheetName val="SUMMARY(2)"/>
      <sheetName val="Alencon"/>
      <sheetName val="Stains"/>
      <sheetName val="Paris Montsouris"/>
      <sheetName val="Viry-Chatillon"/>
      <sheetName val="Le Vallon"/>
      <sheetName val="Peronne"/>
      <sheetName val="St Remy"/>
      <sheetName val="Saujon"/>
      <sheetName val="Lyon 5e Favorite"/>
      <sheetName val="Lyon 4e C. Rousse"/>
      <sheetName val="Lyon Gambetta"/>
      <sheetName val="Angouleme"/>
      <sheetName val="Aurillac"/>
      <sheetName val="Brive La Gaillarde"/>
      <sheetName val="Cahors"/>
      <sheetName val="Caux"/>
      <sheetName val="Nerac"/>
      <sheetName val="Riom-Mozac"/>
      <sheetName val="Royat"/>
      <sheetName val="Villeneuve sur Lot"/>
      <sheetName val="Savigny"/>
      <sheetName val="Schiltigheim"/>
      <sheetName val="Troyes"/>
      <sheetName val="Villers Allerand"/>
      <sheetName val="Bosguerard"/>
      <sheetName val="Caen"/>
      <sheetName val="La Couture Boussey"/>
      <sheetName val="Le Mans"/>
      <sheetName val="Vannes"/>
      <sheetName val="Paris 13eme RPA"/>
      <sheetName val="Poigny la Foret"/>
      <sheetName val="Vaux sur Seine"/>
      <sheetName val="Balbigny"/>
      <sheetName val="Granges les Valences"/>
      <sheetName val="La Talaudiere"/>
      <sheetName val="Moulins"/>
      <sheetName val="St. Etienne"/>
      <sheetName val="St. Just - St. Rambert"/>
      <sheetName val="St. Priest en Jarez"/>
      <sheetName val="Vichy Bellerive"/>
      <sheetName val="Beaurevoir"/>
      <sheetName val="Chateau Thierry"/>
      <sheetName val="Fere en Tardenois"/>
      <sheetName val="Hirson"/>
      <sheetName val="Noyon"/>
      <sheetName val="Reims"/>
      <sheetName val="Sens"/>
      <sheetName val="Soissons"/>
      <sheetName val="St.Quentin"/>
      <sheetName val="Tergnier"/>
      <sheetName val="1997!"/>
      <sheetName val="1998!"/>
      <sheetName val="1998"/>
      <sheetName val="19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SC Ouput"/>
      <sheetName val="CSC Input"/>
      <sheetName val="ANR"/>
      <sheetName val="AVP Satin"/>
      <sheetName val="AVP Sophie"/>
      <sheetName val="WACC"/>
      <sheetName val="HypFCF"/>
      <sheetName val="Simul Satin"/>
      <sheetName val="P&amp;L Satin"/>
      <sheetName val="Hyp FCF Satin"/>
      <sheetName val="FCF Satin"/>
      <sheetName val="DCF Satin"/>
      <sheetName val="DCF Satin Sum"/>
      <sheetName val="DDM Satin Sum"/>
      <sheetName val="DDM Satin"/>
      <sheetName val="DDM Satin BP"/>
      <sheetName val="Structure"/>
      <sheetName val="Bilan Fusion"/>
      <sheetName val="PariteResultat modif"/>
      <sheetName val="FusionS 6a"/>
      <sheetName val="PariteResultat F"/>
      <sheetName val="P&amp;L Sophie Fusion"/>
      <sheetName val="Fusion 6a"/>
      <sheetName val="P&amp;L Sophie"/>
      <sheetName val="Hyp FCF Sophie"/>
      <sheetName val="FCF Sophie"/>
      <sheetName val="DCF Sophie"/>
      <sheetName val="DCF Sophie Sum"/>
      <sheetName val="PariteResultat"/>
      <sheetName val="P&amp;L Satin sum"/>
      <sheetName val="P&amp;L Sophie sum"/>
      <sheetName val="Comp P&amp;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R"/>
    </sheetNames>
    <definedNames>
      <definedName name="Menu"/>
    </definedNames>
    <sheetDataSet>
      <sheetData sheetId="0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llen4"/>
    </sheetNames>
    <definedNames>
      <definedName name="Miniere"/>
    </definedNames>
    <sheetDataSet>
      <sheetData sheetId="0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Acquisition overview"/>
      <sheetName val="Summary by program"/>
      <sheetName val="Cons"/>
      <sheetName val="Cap Structure"/>
      <sheetName val="Data"/>
      <sheetName val="Input"/>
      <sheetName val="Output Sheet"/>
      <sheetName val="Operating Assump"/>
      <sheetName val="Debt "/>
      <sheetName val="Ratios"/>
      <sheetName val="IRR "/>
      <sheetName val="Memo Output"/>
      <sheetName val="Credit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F_Output"/>
      <sheetName val=" DCF"/>
      <sheetName val="avp"/>
      <sheetName val="Summary"/>
      <sheetName val="Detailed "/>
      <sheetName val="Output LBO"/>
      <sheetName val="Input "/>
      <sheetName val="Output Sheet"/>
      <sheetName val="Operating Assump"/>
      <sheetName val="Debt "/>
      <sheetName val="Ratios"/>
      <sheetName val="IRR "/>
      <sheetName val="Quick DCF"/>
      <sheetName val="Graph1"/>
      <sheetName val="Graph2"/>
      <sheetName val="Data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Syn"/>
    </sheetNames>
    <sheetDataSet>
      <sheetData sheetId="0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PAGE"/>
      <sheetName val="DATAPAGE EURO"/>
      <sheetName val="TEMPLATE_1"/>
      <sheetName val="TEMPLATE LIT"/>
      <sheetName val="TEMPLATE EURO"/>
      <sheetName val="TEMP_OLD_MEDIA LIT"/>
      <sheetName val="MODEL"/>
      <sheetName val="INTERIM"/>
      <sheetName val="OLD_MEDIA"/>
      <sheetName val="NEW_MEDIA"/>
      <sheetName val="NEW_TABLES"/>
      <sheetName val="INTERNET_COMPS"/>
      <sheetName val="TABLES"/>
      <sheetName val="WACC"/>
      <sheetName val="PRIVATIS"/>
      <sheetName val="TPI"/>
      <sheetName val="Millennium_Equities(I@SPG)"/>
      <sheetName val="SE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GPS"/>
      <sheetName val="Management_Sites"/>
      <sheetName val="Culture_Sites"/>
      <sheetName val="Enzyme_Sites"/>
      <sheetName val="Colour_Sites"/>
      <sheetName val="Savoury_Sites"/>
      <sheetName val="Shadow"/>
      <sheetName val="ExRates"/>
      <sheetName val="Structu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5EE6F-B485-4EEE-A294-FE44A60B54FF}">
  <dimension ref="A1:V56"/>
  <sheetViews>
    <sheetView showGridLines="0" tabSelected="1" topLeftCell="A6" workbookViewId="0">
      <selection activeCell="U30" sqref="U30"/>
    </sheetView>
  </sheetViews>
  <sheetFormatPr defaultColWidth="11" defaultRowHeight="13.2"/>
  <cols>
    <col min="1" max="1" width="7.44140625" customWidth="1"/>
    <col min="2" max="2" width="11.77734375" customWidth="1"/>
    <col min="3" max="3" width="19.21875" customWidth="1"/>
    <col min="4" max="8" width="15.44140625" customWidth="1"/>
    <col min="9" max="9" width="26" customWidth="1"/>
    <col min="10" max="10" width="40.21875" style="46" customWidth="1"/>
    <col min="11" max="11" width="3.21875" style="56" customWidth="1"/>
    <col min="12" max="12" width="7.77734375" customWidth="1"/>
    <col min="14" max="14" width="19.21875" customWidth="1"/>
    <col min="15" max="19" width="15.44140625" customWidth="1"/>
    <col min="20" max="20" width="29.33203125" customWidth="1"/>
    <col min="21" max="21" width="26.77734375" customWidth="1"/>
    <col min="22" max="22" width="3.77734375" customWidth="1"/>
  </cols>
  <sheetData>
    <row r="1" spans="2:22">
      <c r="K1" s="57"/>
      <c r="V1" s="57"/>
    </row>
    <row r="2" spans="2:22" ht="21">
      <c r="B2" s="11" t="s">
        <v>0</v>
      </c>
      <c r="K2" s="57"/>
      <c r="V2" s="57"/>
    </row>
    <row r="3" spans="2:22">
      <c r="K3" s="57"/>
      <c r="V3" s="57"/>
    </row>
    <row r="4" spans="2:22">
      <c r="B4" s="3" t="s">
        <v>26</v>
      </c>
      <c r="K4" s="57"/>
      <c r="M4" s="3" t="s">
        <v>34</v>
      </c>
      <c r="V4" s="57"/>
    </row>
    <row r="5" spans="2:22">
      <c r="K5" s="57"/>
      <c r="V5" s="57"/>
    </row>
    <row r="6" spans="2:22">
      <c r="D6" s="70"/>
      <c r="E6" s="70"/>
      <c r="F6" s="70"/>
      <c r="G6" s="70"/>
      <c r="H6" s="70"/>
      <c r="I6" s="53"/>
      <c r="J6" s="47"/>
      <c r="K6" s="57"/>
      <c r="O6" s="70"/>
      <c r="P6" s="70"/>
      <c r="Q6" s="70"/>
      <c r="R6" s="70"/>
      <c r="S6" s="70"/>
      <c r="T6" s="53"/>
      <c r="V6" s="57"/>
    </row>
    <row r="7" spans="2:22">
      <c r="B7" s="9" t="s">
        <v>1</v>
      </c>
      <c r="C7" s="9"/>
      <c r="D7" s="9">
        <v>1</v>
      </c>
      <c r="E7" s="9">
        <v>2</v>
      </c>
      <c r="F7" s="9">
        <v>3</v>
      </c>
      <c r="G7" s="9">
        <v>4</v>
      </c>
      <c r="H7" s="44">
        <v>5</v>
      </c>
      <c r="I7" s="54"/>
      <c r="J7" s="48"/>
      <c r="K7" s="57"/>
      <c r="M7" s="9" t="s">
        <v>1</v>
      </c>
      <c r="N7" s="9"/>
      <c r="O7" s="9">
        <v>1</v>
      </c>
      <c r="P7" s="9">
        <v>2</v>
      </c>
      <c r="Q7" s="9">
        <v>3</v>
      </c>
      <c r="R7" s="9">
        <v>4</v>
      </c>
      <c r="S7" s="44">
        <v>5</v>
      </c>
      <c r="T7" s="54"/>
      <c r="V7" s="57"/>
    </row>
    <row r="8" spans="2:22">
      <c r="B8" s="10" t="s">
        <v>4</v>
      </c>
      <c r="D8" s="15">
        <v>24800</v>
      </c>
      <c r="E8" s="1">
        <v>30800</v>
      </c>
      <c r="F8" s="1">
        <v>35500</v>
      </c>
      <c r="G8" s="1">
        <v>41000</v>
      </c>
      <c r="H8" s="45">
        <v>45500</v>
      </c>
      <c r="I8" s="1"/>
      <c r="K8" s="57"/>
      <c r="M8" s="10" t="s">
        <v>4</v>
      </c>
      <c r="O8" s="15">
        <v>29000</v>
      </c>
      <c r="P8" s="1">
        <v>15400</v>
      </c>
      <c r="Q8" s="1">
        <v>22780</v>
      </c>
      <c r="R8" s="1">
        <v>24079</v>
      </c>
      <c r="S8" s="45">
        <v>31075</v>
      </c>
      <c r="T8" s="1"/>
      <c r="V8" s="57"/>
    </row>
    <row r="9" spans="2:22">
      <c r="C9" s="10" t="s">
        <v>5</v>
      </c>
      <c r="D9" s="16">
        <v>7200</v>
      </c>
      <c r="E9" s="1">
        <v>9500</v>
      </c>
      <c r="F9" s="1">
        <v>14200</v>
      </c>
      <c r="G9" s="1">
        <v>14350</v>
      </c>
      <c r="H9" s="1">
        <v>13500</v>
      </c>
      <c r="I9" s="1"/>
      <c r="K9" s="57"/>
      <c r="N9" s="10" t="s">
        <v>5</v>
      </c>
      <c r="O9" s="16">
        <v>5600</v>
      </c>
      <c r="P9" s="1">
        <v>7400</v>
      </c>
      <c r="Q9" s="1">
        <v>44500</v>
      </c>
      <c r="R9" s="1">
        <v>15450</v>
      </c>
      <c r="S9" s="1">
        <v>13500</v>
      </c>
      <c r="T9" s="1"/>
      <c r="V9" s="57"/>
    </row>
    <row r="10" spans="2:22">
      <c r="C10" s="10" t="s">
        <v>6</v>
      </c>
      <c r="D10" s="16">
        <v>3700</v>
      </c>
      <c r="E10" s="1">
        <v>4300</v>
      </c>
      <c r="F10" s="1">
        <v>4500</v>
      </c>
      <c r="G10" s="1">
        <v>4700</v>
      </c>
      <c r="H10" s="1">
        <v>4700</v>
      </c>
      <c r="I10" s="1"/>
      <c r="K10" s="57"/>
      <c r="N10" s="10" t="s">
        <v>6</v>
      </c>
      <c r="O10" s="16">
        <v>4300</v>
      </c>
      <c r="P10" s="1">
        <v>4300</v>
      </c>
      <c r="Q10" s="1">
        <v>4500</v>
      </c>
      <c r="R10" s="1">
        <v>4700</v>
      </c>
      <c r="S10" s="1">
        <v>3600</v>
      </c>
      <c r="T10" s="1"/>
      <c r="V10" s="57"/>
    </row>
    <row r="11" spans="2:22">
      <c r="C11" s="10" t="s">
        <v>2</v>
      </c>
      <c r="D11" s="16">
        <v>3500</v>
      </c>
      <c r="E11" s="1">
        <v>3500</v>
      </c>
      <c r="F11" s="1">
        <v>3700</v>
      </c>
      <c r="G11" s="1">
        <v>3700</v>
      </c>
      <c r="H11" s="1">
        <v>3700</v>
      </c>
      <c r="I11" s="1"/>
      <c r="K11" s="57"/>
      <c r="N11" s="10" t="s">
        <v>2</v>
      </c>
      <c r="O11" s="16">
        <v>4500</v>
      </c>
      <c r="P11" s="1">
        <v>8500</v>
      </c>
      <c r="Q11" s="1">
        <v>5700</v>
      </c>
      <c r="R11" s="1">
        <v>3700</v>
      </c>
      <c r="S11" s="1">
        <v>4500</v>
      </c>
      <c r="T11" s="1"/>
      <c r="V11" s="57"/>
    </row>
    <row r="12" spans="2:22">
      <c r="C12" s="10" t="s">
        <v>8</v>
      </c>
      <c r="D12" s="16">
        <v>8000</v>
      </c>
      <c r="E12" s="1">
        <v>8700</v>
      </c>
      <c r="F12" s="1">
        <v>9000</v>
      </c>
      <c r="G12" s="1">
        <v>9200</v>
      </c>
      <c r="H12" s="1">
        <v>9200</v>
      </c>
      <c r="I12" s="1"/>
      <c r="K12" s="57"/>
      <c r="N12" s="10" t="s">
        <v>8</v>
      </c>
      <c r="O12" s="16">
        <v>6700</v>
      </c>
      <c r="P12" s="1">
        <v>8600</v>
      </c>
      <c r="Q12" s="1">
        <v>9000</v>
      </c>
      <c r="R12" s="1">
        <v>9400</v>
      </c>
      <c r="S12" s="1">
        <v>9100</v>
      </c>
      <c r="T12" s="1"/>
      <c r="V12" s="57"/>
    </row>
    <row r="13" spans="2:22">
      <c r="C13" s="10" t="s">
        <v>7</v>
      </c>
      <c r="D13" s="17">
        <f>30000*0.08</f>
        <v>2400</v>
      </c>
      <c r="E13" s="1">
        <f>+D13</f>
        <v>2400</v>
      </c>
      <c r="F13" s="1">
        <f>+E13</f>
        <v>2400</v>
      </c>
      <c r="G13" s="1">
        <f>+F13</f>
        <v>2400</v>
      </c>
      <c r="H13" s="1">
        <f>+G13</f>
        <v>2400</v>
      </c>
      <c r="I13" s="1"/>
      <c r="K13" s="57"/>
      <c r="N13" s="10" t="s">
        <v>7</v>
      </c>
      <c r="O13" s="17">
        <f>30000*0.08</f>
        <v>2400</v>
      </c>
      <c r="P13" s="1">
        <f>+O13</f>
        <v>2400</v>
      </c>
      <c r="Q13" s="1">
        <v>2200</v>
      </c>
      <c r="R13" s="1">
        <f>+Q13</f>
        <v>2200</v>
      </c>
      <c r="S13" s="1">
        <f>+R13</f>
        <v>2200</v>
      </c>
      <c r="T13" s="1"/>
      <c r="V13" s="57"/>
    </row>
    <row r="14" spans="2:22">
      <c r="B14" s="12" t="s">
        <v>9</v>
      </c>
      <c r="C14" s="7"/>
      <c r="D14" s="8">
        <f>+D8-SUM(D9:D13)</f>
        <v>0</v>
      </c>
      <c r="E14" s="8">
        <f>+E8-SUM(E9:E13)</f>
        <v>2400</v>
      </c>
      <c r="F14" s="8">
        <f>+F8-SUM(F9:F13)</f>
        <v>1700</v>
      </c>
      <c r="G14" s="8">
        <f>+G8-SUM(G9:G13)</f>
        <v>6650</v>
      </c>
      <c r="H14" s="8">
        <f>+H8-SUM(H9:H13)</f>
        <v>12000</v>
      </c>
      <c r="I14" s="1"/>
      <c r="K14" s="57"/>
      <c r="M14" s="12" t="s">
        <v>9</v>
      </c>
      <c r="N14" s="7"/>
      <c r="O14" s="8">
        <f>+O8-SUM(O9:O13)</f>
        <v>5500</v>
      </c>
      <c r="P14" s="8">
        <f>+P8-SUM(P9:P13)</f>
        <v>-15800</v>
      </c>
      <c r="Q14" s="8">
        <f>+Q8-SUM(Q9:Q13)</f>
        <v>-43120</v>
      </c>
      <c r="R14" s="8">
        <f>+R8-SUM(R9:R13)</f>
        <v>-11371</v>
      </c>
      <c r="S14" s="8">
        <f>+S8-SUM(S9:S13)</f>
        <v>-1825</v>
      </c>
      <c r="T14" s="1"/>
      <c r="V14" s="57"/>
    </row>
    <row r="15" spans="2:22">
      <c r="C15" s="10" t="s">
        <v>10</v>
      </c>
      <c r="D15">
        <f>+D14*0.3</f>
        <v>0</v>
      </c>
      <c r="E15">
        <f>+E14*0.3</f>
        <v>720</v>
      </c>
      <c r="F15">
        <f>+F14*0.3</f>
        <v>510</v>
      </c>
      <c r="G15">
        <f>+G14*0.3</f>
        <v>1995</v>
      </c>
      <c r="H15">
        <f>+H14*0.3</f>
        <v>3600</v>
      </c>
      <c r="K15" s="57"/>
      <c r="N15" s="10" t="s">
        <v>10</v>
      </c>
      <c r="O15">
        <f>+O14*0.3</f>
        <v>1650</v>
      </c>
      <c r="P15">
        <f>+P14*0.3</f>
        <v>-4740</v>
      </c>
      <c r="Q15">
        <f>+Q14*0.3</f>
        <v>-12936</v>
      </c>
      <c r="R15">
        <f>+R14*0.3</f>
        <v>-3411.2999999999997</v>
      </c>
      <c r="S15">
        <f>+S14*0.3</f>
        <v>-547.5</v>
      </c>
      <c r="V15" s="57"/>
    </row>
    <row r="16" spans="2:22" ht="13.8" thickBot="1">
      <c r="B16" s="13" t="s">
        <v>11</v>
      </c>
      <c r="C16" s="5"/>
      <c r="D16" s="6">
        <f>+D14-D15</f>
        <v>0</v>
      </c>
      <c r="E16" s="6">
        <f>+E14-E15</f>
        <v>1680</v>
      </c>
      <c r="F16" s="6">
        <f>+F14-F15</f>
        <v>1190</v>
      </c>
      <c r="G16" s="6">
        <f>+G14-G15</f>
        <v>4655</v>
      </c>
      <c r="H16" s="6">
        <f>+H14-H15</f>
        <v>8400</v>
      </c>
      <c r="K16" s="57"/>
      <c r="M16" s="13" t="s">
        <v>11</v>
      </c>
      <c r="N16" s="5"/>
      <c r="O16" s="6">
        <f>+O14-O15</f>
        <v>3850</v>
      </c>
      <c r="P16" s="6">
        <f>+P14-P15</f>
        <v>-11060</v>
      </c>
      <c r="Q16" s="6">
        <f>+Q14-Q15</f>
        <v>-30184</v>
      </c>
      <c r="R16" s="6">
        <f>+R14-R15</f>
        <v>-7959.7000000000007</v>
      </c>
      <c r="S16" s="6">
        <f>+S14-S15</f>
        <v>-1277.5</v>
      </c>
      <c r="V16" s="57"/>
    </row>
    <row r="17" spans="1:22" ht="13.8" thickTop="1">
      <c r="K17" s="57"/>
      <c r="V17" s="57"/>
    </row>
    <row r="18" spans="1:22">
      <c r="C18" s="67" t="s">
        <v>2</v>
      </c>
      <c r="D18" s="1">
        <f>+D11</f>
        <v>3500</v>
      </c>
      <c r="E18" s="1">
        <f>+E11</f>
        <v>3500</v>
      </c>
      <c r="F18" s="1">
        <f>+F11</f>
        <v>3700</v>
      </c>
      <c r="G18" s="1">
        <f>+G11</f>
        <v>3700</v>
      </c>
      <c r="H18" s="1">
        <f>+H11</f>
        <v>3700</v>
      </c>
      <c r="I18" s="1"/>
      <c r="K18" s="57"/>
      <c r="N18" s="10" t="s">
        <v>2</v>
      </c>
      <c r="O18" s="1">
        <f>+O11</f>
        <v>4500</v>
      </c>
      <c r="P18" s="1">
        <f>+P11</f>
        <v>8500</v>
      </c>
      <c r="Q18" s="1">
        <f>+Q11</f>
        <v>5700</v>
      </c>
      <c r="R18" s="1">
        <f>+R11</f>
        <v>3700</v>
      </c>
      <c r="S18" s="1">
        <f>+S11</f>
        <v>4500</v>
      </c>
      <c r="T18" s="1"/>
      <c r="V18" s="57"/>
    </row>
    <row r="19" spans="1:22">
      <c r="C19" s="67" t="s">
        <v>3</v>
      </c>
      <c r="D19" s="1">
        <v>3000</v>
      </c>
      <c r="E19" s="1">
        <v>3200</v>
      </c>
      <c r="F19" s="1">
        <v>3500</v>
      </c>
      <c r="G19" s="1">
        <v>3700</v>
      </c>
      <c r="H19" s="1">
        <v>3700</v>
      </c>
      <c r="K19" s="57"/>
      <c r="N19" s="10" t="s">
        <v>3</v>
      </c>
      <c r="O19" s="1">
        <v>4800</v>
      </c>
      <c r="P19" s="1">
        <v>2900</v>
      </c>
      <c r="Q19" s="1">
        <v>2700</v>
      </c>
      <c r="R19" s="1">
        <v>2000</v>
      </c>
      <c r="S19" s="1">
        <v>3000</v>
      </c>
      <c r="T19" s="1"/>
      <c r="V19" s="57"/>
    </row>
    <row r="20" spans="1:22" ht="13.8" thickBot="1">
      <c r="D20" s="1"/>
      <c r="E20" s="1"/>
      <c r="F20" s="1"/>
      <c r="G20" s="1"/>
      <c r="H20" s="1"/>
      <c r="I20" s="64" t="s">
        <v>42</v>
      </c>
      <c r="J20" s="64" t="s">
        <v>40</v>
      </c>
      <c r="K20" s="57"/>
      <c r="O20" s="1"/>
      <c r="P20" s="1"/>
      <c r="Q20" s="1"/>
      <c r="R20" s="1"/>
      <c r="S20" s="1"/>
      <c r="T20" s="64" t="s">
        <v>42</v>
      </c>
      <c r="U20" s="64" t="s">
        <v>40</v>
      </c>
      <c r="V20" s="57"/>
    </row>
    <row r="21" spans="1:22" ht="13.8" thickBot="1">
      <c r="A21" s="3" t="s">
        <v>32</v>
      </c>
      <c r="B21" s="14" t="s">
        <v>12</v>
      </c>
      <c r="C21" s="18"/>
      <c r="D21" s="49">
        <f>D14+D18-D15-D19</f>
        <v>500</v>
      </c>
      <c r="E21" s="49">
        <f t="shared" ref="E21:H21" si="0">E14+E18-E15-E19</f>
        <v>1980</v>
      </c>
      <c r="F21" s="49">
        <f t="shared" si="0"/>
        <v>1390</v>
      </c>
      <c r="G21" s="49">
        <f t="shared" si="0"/>
        <v>4655</v>
      </c>
      <c r="H21" s="49">
        <f t="shared" si="0"/>
        <v>8400</v>
      </c>
      <c r="I21" s="55">
        <v>10000</v>
      </c>
      <c r="J21" s="63">
        <v>1E-3</v>
      </c>
      <c r="K21" s="57"/>
      <c r="L21" s="3" t="s">
        <v>32</v>
      </c>
      <c r="M21" s="14" t="s">
        <v>12</v>
      </c>
      <c r="N21" s="18"/>
      <c r="O21" s="49">
        <f>O14+O18-O15-O19</f>
        <v>3550</v>
      </c>
      <c r="P21" s="49">
        <f t="shared" ref="P21:S21" si="1">P14+P18-P15-P19</f>
        <v>-5460</v>
      </c>
      <c r="Q21" s="49">
        <f t="shared" si="1"/>
        <v>-27184</v>
      </c>
      <c r="R21" s="49">
        <f t="shared" si="1"/>
        <v>-6259.7000000000007</v>
      </c>
      <c r="S21" s="49">
        <f t="shared" si="1"/>
        <v>222.5</v>
      </c>
      <c r="T21" s="55">
        <v>500</v>
      </c>
      <c r="U21" s="63">
        <v>1E-3</v>
      </c>
      <c r="V21" s="57"/>
    </row>
    <row r="22" spans="1:22" ht="13.8" thickBot="1">
      <c r="D22" s="50"/>
      <c r="E22" s="50"/>
      <c r="F22" s="50"/>
      <c r="G22" s="50"/>
      <c r="H22" s="50"/>
      <c r="I22" s="62" t="s">
        <v>41</v>
      </c>
      <c r="J22" s="69" t="s">
        <v>44</v>
      </c>
      <c r="K22" s="57"/>
      <c r="O22" s="50"/>
      <c r="P22" s="50"/>
      <c r="Q22" s="50"/>
      <c r="R22" s="50"/>
      <c r="S22" s="50"/>
      <c r="T22" s="62" t="s">
        <v>41</v>
      </c>
      <c r="U22" s="69" t="s">
        <v>44</v>
      </c>
      <c r="V22" s="57"/>
    </row>
    <row r="23" spans="1:22" ht="13.8" thickBot="1">
      <c r="A23" s="3" t="s">
        <v>29</v>
      </c>
      <c r="B23" s="68" t="s">
        <v>13</v>
      </c>
      <c r="C23" s="18"/>
      <c r="D23" s="49">
        <f>D21/((1+$E$45)^D7)</f>
        <v>478.55486652242178</v>
      </c>
      <c r="E23" s="49">
        <f t="shared" ref="E23:H23" si="2">E21/((1+$E$45)^E7)</f>
        <v>1813.7969013565603</v>
      </c>
      <c r="F23" s="49">
        <f t="shared" si="2"/>
        <v>1218.7089437355401</v>
      </c>
      <c r="G23" s="49">
        <f t="shared" si="2"/>
        <v>3906.3091962734461</v>
      </c>
      <c r="H23" s="49">
        <f t="shared" si="2"/>
        <v>6746.646409688834</v>
      </c>
      <c r="I23" s="66">
        <f>J23/((1+$E$45)^6)</f>
        <v>175634.02081564697</v>
      </c>
      <c r="J23" s="52">
        <f>(I21*(1+J21))/(E45-J21)</f>
        <v>228474.76942964215</v>
      </c>
      <c r="K23" s="57"/>
      <c r="L23" s="3" t="s">
        <v>29</v>
      </c>
      <c r="M23" s="14" t="s">
        <v>13</v>
      </c>
      <c r="N23" s="18"/>
      <c r="O23" s="49">
        <f>O21/((1+$P$45)^O7)</f>
        <v>3402.7152500672382</v>
      </c>
      <c r="P23" s="49">
        <f t="shared" ref="P23:S23" si="3">P21/((1+$P$45)^P7)</f>
        <v>-5016.3421590001353</v>
      </c>
      <c r="Q23" s="49">
        <f t="shared" si="3"/>
        <v>-23938.951497547725</v>
      </c>
      <c r="R23" s="49">
        <f t="shared" si="3"/>
        <v>-5283.7533671784859</v>
      </c>
      <c r="S23" s="49">
        <f t="shared" si="3"/>
        <v>180.01814718747707</v>
      </c>
      <c r="T23" s="66">
        <f>U23/((1+$P$45)^6)</f>
        <v>9179.2383122125921</v>
      </c>
      <c r="U23" s="52">
        <f>(T21*(1+U21))/(P45-U21)</f>
        <v>11836.49498990221</v>
      </c>
      <c r="V23" s="57"/>
    </row>
    <row r="24" spans="1:22" ht="13.8" thickBot="1">
      <c r="B24" s="19" t="s">
        <v>30</v>
      </c>
      <c r="C24" s="20"/>
      <c r="D24" s="51">
        <f>SUM(D23:I23)</f>
        <v>189798.03713322378</v>
      </c>
      <c r="E24" s="52"/>
      <c r="F24" s="52"/>
      <c r="G24" s="52"/>
      <c r="H24" s="52"/>
      <c r="I24" s="52"/>
      <c r="J24" s="52"/>
      <c r="K24" s="57"/>
      <c r="M24" s="19" t="s">
        <v>30</v>
      </c>
      <c r="N24" s="20"/>
      <c r="O24" s="51">
        <f>SUM(O23:T23)</f>
        <v>-21477.075314259033</v>
      </c>
      <c r="P24" s="52"/>
      <c r="Q24" s="52"/>
      <c r="R24" s="52"/>
      <c r="S24" s="52"/>
      <c r="T24" s="52"/>
      <c r="V24" s="57"/>
    </row>
    <row r="25" spans="1:22" ht="13.8" thickBot="1">
      <c r="D25" s="50"/>
      <c r="E25" s="52"/>
      <c r="F25" s="52"/>
      <c r="G25" s="52"/>
      <c r="H25" s="52"/>
      <c r="I25" s="62" t="s">
        <v>41</v>
      </c>
      <c r="J25" s="52"/>
      <c r="K25" s="57"/>
      <c r="O25" s="50"/>
      <c r="P25" s="52"/>
      <c r="Q25" s="52"/>
      <c r="R25" s="52"/>
      <c r="S25" s="52"/>
      <c r="T25" s="62" t="s">
        <v>41</v>
      </c>
      <c r="V25" s="57"/>
    </row>
    <row r="26" spans="1:22" ht="13.8" thickBot="1">
      <c r="A26" s="3" t="s">
        <v>27</v>
      </c>
      <c r="B26" s="14" t="s">
        <v>13</v>
      </c>
      <c r="C26" s="18"/>
      <c r="D26" s="49">
        <f>D21/((1+$F$45)^D7)</f>
        <v>473.79340756319408</v>
      </c>
      <c r="E26" s="49">
        <f t="shared" ref="E26:H26" si="4">E21/((1+$F$45)^E7)</f>
        <v>1777.8831289587158</v>
      </c>
      <c r="F26" s="49">
        <f t="shared" si="4"/>
        <v>1182.6924598249136</v>
      </c>
      <c r="G26" s="49">
        <f t="shared" si="4"/>
        <v>3753.1482747165437</v>
      </c>
      <c r="H26" s="49">
        <f t="shared" si="4"/>
        <v>6417.6249389517261</v>
      </c>
      <c r="I26" s="66">
        <f>J26/((1+$F$45)^6)</f>
        <v>133428.96534006562</v>
      </c>
      <c r="J26" s="52">
        <f>(I21*(1+J21))/(F45-J21)</f>
        <v>184304.55250196418</v>
      </c>
      <c r="K26" s="57"/>
      <c r="L26" s="3" t="s">
        <v>27</v>
      </c>
      <c r="M26" s="14" t="s">
        <v>13</v>
      </c>
      <c r="N26" s="18"/>
      <c r="O26" s="49">
        <f>O21/((1+$Q$45)^O7)</f>
        <v>3372.9259535545052</v>
      </c>
      <c r="P26" s="49">
        <f t="shared" ref="P26:S26" si="5">P21/((1+$Q$45)^P7)</f>
        <v>-4928.894822881347</v>
      </c>
      <c r="Q26" s="49">
        <f t="shared" si="5"/>
        <v>-23315.714234099854</v>
      </c>
      <c r="R26" s="49">
        <f t="shared" si="5"/>
        <v>-5101.1410972377753</v>
      </c>
      <c r="S26" s="49">
        <f t="shared" si="5"/>
        <v>172.27501079067764</v>
      </c>
      <c r="T26" s="66">
        <f>U26/((1+$Q$45)^6)</f>
        <v>7149.5547058771308</v>
      </c>
      <c r="U26" s="52">
        <f>(T21*(1+U21))/(Q45-U21)</f>
        <v>9718.7020726924911</v>
      </c>
      <c r="V26" s="57"/>
    </row>
    <row r="27" spans="1:22" ht="13.8" thickBot="1">
      <c r="B27" s="19" t="s">
        <v>30</v>
      </c>
      <c r="C27" s="20"/>
      <c r="D27" s="51">
        <f>SUM(D26:I26)</f>
        <v>147034.10755008072</v>
      </c>
      <c r="E27" s="52"/>
      <c r="F27" s="52"/>
      <c r="G27" s="52"/>
      <c r="H27" s="52"/>
      <c r="J27" s="52"/>
      <c r="K27" s="57"/>
      <c r="M27" s="19" t="s">
        <v>30</v>
      </c>
      <c r="N27" s="20"/>
      <c r="O27" s="51">
        <f>SUM(O26:T26)</f>
        <v>-22650.994483996663</v>
      </c>
      <c r="P27" s="52"/>
      <c r="Q27" s="52"/>
      <c r="R27" s="52"/>
      <c r="S27" s="52"/>
      <c r="V27" s="57"/>
    </row>
    <row r="28" spans="1:22" ht="13.8" thickBot="1">
      <c r="D28" s="50"/>
      <c r="E28" s="52"/>
      <c r="F28" s="52"/>
      <c r="G28" s="52"/>
      <c r="H28" s="52"/>
      <c r="I28" s="62" t="s">
        <v>41</v>
      </c>
      <c r="J28" s="52"/>
      <c r="K28" s="57"/>
      <c r="O28" s="50"/>
      <c r="P28" s="52"/>
      <c r="Q28" s="52"/>
      <c r="R28" s="52"/>
      <c r="S28" s="52"/>
      <c r="T28" s="62" t="s">
        <v>41</v>
      </c>
      <c r="V28" s="57"/>
    </row>
    <row r="29" spans="1:22" ht="13.8" thickBot="1">
      <c r="A29" s="3" t="s">
        <v>28</v>
      </c>
      <c r="B29" s="14" t="s">
        <v>13</v>
      </c>
      <c r="C29" s="18"/>
      <c r="D29" s="49">
        <f>D21/((1+$G$45)^D7)</f>
        <v>485.83675218072869</v>
      </c>
      <c r="E29" s="49">
        <f t="shared" ref="E29:H29" si="6">E21/((1+$G$45)^E7)</f>
        <v>1869.4158101745886</v>
      </c>
      <c r="F29" s="49">
        <f t="shared" si="6"/>
        <v>1275.1928877877108</v>
      </c>
      <c r="G29" s="49">
        <f t="shared" si="6"/>
        <v>4149.551198613528</v>
      </c>
      <c r="H29" s="49">
        <f t="shared" si="6"/>
        <v>7275.8056325126481</v>
      </c>
      <c r="I29" s="66">
        <f>J29/((1+$G$45)^6)</f>
        <v>299255.88924598973</v>
      </c>
      <c r="J29" s="52">
        <f>(I21*(1+J21))/(G45-J21)</f>
        <v>355566.25924847461</v>
      </c>
      <c r="K29" s="57"/>
      <c r="L29" s="3" t="s">
        <v>28</v>
      </c>
      <c r="M29" s="14" t="s">
        <v>13</v>
      </c>
      <c r="N29" s="18"/>
      <c r="O29" s="49">
        <f>O21/((1+$R$45)^O7)</f>
        <v>3448.1345147039528</v>
      </c>
      <c r="P29" s="49">
        <f t="shared" ref="P29:S29" si="7">P21/((1+$R$45)^P7)</f>
        <v>-5151.1516530807339</v>
      </c>
      <c r="Q29" s="49">
        <f t="shared" si="7"/>
        <v>-24910.411478495538</v>
      </c>
      <c r="R29" s="49">
        <f t="shared" si="7"/>
        <v>-5571.5612137893249</v>
      </c>
      <c r="S29" s="49">
        <f t="shared" si="7"/>
        <v>192.3575550984535</v>
      </c>
      <c r="T29" s="66">
        <f>U29/((1+$R$45)^6)</f>
        <v>14724.877513251311</v>
      </c>
      <c r="U29" s="52">
        <f>(T21*(1+U21))/(R45-U21)</f>
        <v>17535.437714062864</v>
      </c>
      <c r="V29" s="57"/>
    </row>
    <row r="30" spans="1:22" ht="13.8" thickBot="1">
      <c r="B30" s="19" t="s">
        <v>30</v>
      </c>
      <c r="C30" s="20"/>
      <c r="D30" s="51">
        <f>SUM(D29:I29)</f>
        <v>314311.69152725895</v>
      </c>
      <c r="E30" s="52"/>
      <c r="F30" s="52"/>
      <c r="G30" s="52"/>
      <c r="H30" s="52"/>
      <c r="I30" s="52"/>
      <c r="J30" s="52"/>
      <c r="K30" s="57"/>
      <c r="M30" s="19" t="s">
        <v>30</v>
      </c>
      <c r="N30" s="20"/>
      <c r="O30" s="51">
        <f>SUM(O29:T29)</f>
        <v>-17267.754762311881</v>
      </c>
      <c r="P30" s="52"/>
      <c r="Q30" s="52"/>
      <c r="R30" s="52"/>
      <c r="S30" s="52"/>
      <c r="T30" s="52"/>
      <c r="V30" s="57"/>
    </row>
    <row r="31" spans="1:22">
      <c r="D31" s="1"/>
      <c r="H31" s="52"/>
      <c r="I31" s="52"/>
      <c r="J31" s="52"/>
      <c r="K31" s="57"/>
      <c r="O31" s="1"/>
      <c r="V31" s="57"/>
    </row>
    <row r="32" spans="1:22" ht="13.8" thickBot="1">
      <c r="B32" s="3"/>
      <c r="E32" s="3" t="s">
        <v>31</v>
      </c>
      <c r="F32" s="3" t="s">
        <v>27</v>
      </c>
      <c r="G32" s="3" t="s">
        <v>28</v>
      </c>
      <c r="K32" s="57"/>
      <c r="M32" s="3"/>
      <c r="P32" s="3" t="s">
        <v>31</v>
      </c>
      <c r="Q32" s="3" t="s">
        <v>27</v>
      </c>
      <c r="R32" s="3" t="s">
        <v>28</v>
      </c>
      <c r="V32" s="57"/>
    </row>
    <row r="33" spans="1:22">
      <c r="B33" s="25" t="s">
        <v>15</v>
      </c>
      <c r="C33" s="26"/>
      <c r="D33" s="27"/>
      <c r="E33" s="37">
        <f>E42+E43*(E41)</f>
        <v>8.2240000000000008E-2</v>
      </c>
      <c r="F33" s="37">
        <f t="shared" ref="F33:G33" si="8">F42+F43*(F41)</f>
        <v>0.12424</v>
      </c>
      <c r="G33" s="37">
        <f t="shared" si="8"/>
        <v>1.9599999999999999E-2</v>
      </c>
      <c r="K33" s="57"/>
      <c r="M33" s="25" t="s">
        <v>15</v>
      </c>
      <c r="N33" s="26"/>
      <c r="O33" s="27"/>
      <c r="P33" s="37">
        <f>P42+P43*(P41)</f>
        <v>8.2240000000000008E-2</v>
      </c>
      <c r="Q33" s="37">
        <f t="shared" ref="Q33:R33" si="9">Q42+Q43*(Q41)</f>
        <v>0.12424</v>
      </c>
      <c r="R33" s="37">
        <f t="shared" si="9"/>
        <v>1.9599999999999999E-2</v>
      </c>
      <c r="V33" s="57"/>
    </row>
    <row r="34" spans="1:22">
      <c r="B34" s="28" t="s">
        <v>16</v>
      </c>
      <c r="C34" s="7"/>
      <c r="D34" s="29"/>
      <c r="E34" s="21">
        <v>3.6700000000000003E-2</v>
      </c>
      <c r="F34" s="21">
        <v>3.6700000000000003E-2</v>
      </c>
      <c r="G34" s="21">
        <v>3.6700000000000003E-2</v>
      </c>
      <c r="K34" s="57"/>
      <c r="M34" s="28" t="s">
        <v>16</v>
      </c>
      <c r="N34" s="7"/>
      <c r="O34" s="29"/>
      <c r="P34" s="21">
        <v>3.6700000000000003E-2</v>
      </c>
      <c r="Q34" s="21">
        <v>3.6700000000000003E-2</v>
      </c>
      <c r="R34" s="21">
        <v>3.6700000000000003E-2</v>
      </c>
      <c r="V34" s="57"/>
    </row>
    <row r="35" spans="1:22">
      <c r="B35" s="28" t="s">
        <v>17</v>
      </c>
      <c r="C35" s="7"/>
      <c r="D35" s="29"/>
      <c r="E35" s="22">
        <v>15180000</v>
      </c>
      <c r="F35" s="22">
        <v>15180000</v>
      </c>
      <c r="G35" s="22">
        <v>15180000</v>
      </c>
      <c r="K35" s="57"/>
      <c r="M35" s="28" t="s">
        <v>17</v>
      </c>
      <c r="N35" s="7"/>
      <c r="O35" s="29"/>
      <c r="P35" s="58">
        <v>12080567</v>
      </c>
      <c r="Q35" s="58">
        <v>12080567</v>
      </c>
      <c r="R35" s="58">
        <v>12080567</v>
      </c>
      <c r="V35" s="57"/>
    </row>
    <row r="36" spans="1:22">
      <c r="B36" s="28" t="s">
        <v>18</v>
      </c>
      <c r="C36" s="7"/>
      <c r="D36" s="29"/>
      <c r="E36" s="22">
        <v>45540000</v>
      </c>
      <c r="F36" s="22">
        <v>45540000</v>
      </c>
      <c r="G36" s="22">
        <v>45540000</v>
      </c>
      <c r="K36" s="57"/>
      <c r="M36" s="28" t="s">
        <v>18</v>
      </c>
      <c r="N36" s="7"/>
      <c r="O36" s="29"/>
      <c r="P36" s="58">
        <v>42985039</v>
      </c>
      <c r="Q36" s="58">
        <v>42985039</v>
      </c>
      <c r="R36" s="58">
        <v>42985039</v>
      </c>
      <c r="V36" s="57"/>
    </row>
    <row r="37" spans="1:22">
      <c r="B37" s="28" t="s">
        <v>19</v>
      </c>
      <c r="C37" s="7"/>
      <c r="D37" s="29"/>
      <c r="E37" s="23">
        <f>E36+E35</f>
        <v>60720000</v>
      </c>
      <c r="F37" s="23">
        <f t="shared" ref="F37:G37" si="10">F36+F35</f>
        <v>60720000</v>
      </c>
      <c r="G37" s="23">
        <f t="shared" si="10"/>
        <v>60720000</v>
      </c>
      <c r="K37" s="57"/>
      <c r="M37" s="28" t="s">
        <v>19</v>
      </c>
      <c r="N37" s="7"/>
      <c r="O37" s="29"/>
      <c r="P37" s="23">
        <f>P36+P35</f>
        <v>55065606</v>
      </c>
      <c r="Q37" s="23">
        <f t="shared" ref="Q37" si="11">Q36+Q35</f>
        <v>55065606</v>
      </c>
      <c r="R37" s="23">
        <f t="shared" ref="R37" si="12">R36+R35</f>
        <v>55065606</v>
      </c>
      <c r="V37" s="57"/>
    </row>
    <row r="38" spans="1:22">
      <c r="B38" s="28" t="s">
        <v>20</v>
      </c>
      <c r="C38" s="7"/>
      <c r="D38" s="29"/>
      <c r="E38" s="60">
        <f>E35/E37</f>
        <v>0.25</v>
      </c>
      <c r="F38" s="60">
        <f t="shared" ref="F38:G38" si="13">F35/F37</f>
        <v>0.25</v>
      </c>
      <c r="G38" s="60">
        <f t="shared" si="13"/>
        <v>0.25</v>
      </c>
      <c r="K38" s="57"/>
      <c r="M38" s="28" t="s">
        <v>20</v>
      </c>
      <c r="N38" s="7"/>
      <c r="O38" s="29"/>
      <c r="P38" s="60">
        <f>P35/P37</f>
        <v>0.21938498234269863</v>
      </c>
      <c r="Q38" s="60">
        <f t="shared" ref="Q38" si="14">Q35/Q37</f>
        <v>0.21938498234269863</v>
      </c>
      <c r="R38" s="60">
        <f t="shared" ref="R38" si="15">R35/R37</f>
        <v>0.21938498234269863</v>
      </c>
      <c r="V38" s="57"/>
    </row>
    <row r="39" spans="1:22">
      <c r="B39" s="28" t="s">
        <v>21</v>
      </c>
      <c r="C39" s="7"/>
      <c r="D39" s="29"/>
      <c r="E39" s="60">
        <f>E36/E37</f>
        <v>0.75</v>
      </c>
      <c r="F39" s="60">
        <f t="shared" ref="F39:G39" si="16">F36/F37</f>
        <v>0.75</v>
      </c>
      <c r="G39" s="60">
        <f t="shared" si="16"/>
        <v>0.75</v>
      </c>
      <c r="K39" s="57"/>
      <c r="M39" s="28" t="s">
        <v>21</v>
      </c>
      <c r="N39" s="7"/>
      <c r="O39" s="29"/>
      <c r="P39" s="60">
        <f>P36/P37</f>
        <v>0.78061501765730135</v>
      </c>
      <c r="Q39" s="60">
        <f t="shared" ref="Q39:R39" si="17">Q36/Q37</f>
        <v>0.78061501765730135</v>
      </c>
      <c r="R39" s="60">
        <f t="shared" si="17"/>
        <v>0.78061501765730135</v>
      </c>
      <c r="V39" s="57"/>
    </row>
    <row r="40" spans="1:22">
      <c r="B40" s="28" t="s">
        <v>22</v>
      </c>
      <c r="C40" s="7"/>
      <c r="D40" s="29"/>
      <c r="E40" s="21">
        <v>0.11890000000000001</v>
      </c>
      <c r="F40" s="21">
        <v>0.11890000000000001</v>
      </c>
      <c r="G40" s="21">
        <v>0.11890000000000001</v>
      </c>
      <c r="K40" s="57"/>
      <c r="M40" s="28" t="s">
        <v>22</v>
      </c>
      <c r="N40" s="7"/>
      <c r="O40" s="29"/>
      <c r="P40" s="21">
        <v>0.11890000000000001</v>
      </c>
      <c r="Q40" s="21">
        <v>0.11890000000000001</v>
      </c>
      <c r="R40" s="21">
        <v>0.11890000000000001</v>
      </c>
      <c r="V40" s="57"/>
    </row>
    <row r="41" spans="1:22">
      <c r="B41" s="33" t="s">
        <v>24</v>
      </c>
      <c r="C41" s="34"/>
      <c r="D41" s="35"/>
      <c r="E41" s="36">
        <v>5.8000000000000003E-2</v>
      </c>
      <c r="F41" s="36">
        <v>5.8000000000000003E-2</v>
      </c>
      <c r="G41" s="36">
        <v>5.8000000000000003E-2</v>
      </c>
      <c r="K41" s="57"/>
      <c r="M41" s="33" t="s">
        <v>24</v>
      </c>
      <c r="N41" s="34"/>
      <c r="O41" s="35"/>
      <c r="P41" s="36">
        <v>5.8000000000000003E-2</v>
      </c>
      <c r="Q41" s="36">
        <v>5.8000000000000003E-2</v>
      </c>
      <c r="R41" s="36">
        <v>5.8000000000000003E-2</v>
      </c>
      <c r="V41" s="57"/>
    </row>
    <row r="42" spans="1:22">
      <c r="B42" s="33" t="s">
        <v>25</v>
      </c>
      <c r="C42" s="34"/>
      <c r="D42" s="35"/>
      <c r="E42" s="36">
        <v>8.0000000000000002E-3</v>
      </c>
      <c r="F42" s="43">
        <v>0.05</v>
      </c>
      <c r="G42" s="36">
        <v>8.0000000000000002E-3</v>
      </c>
      <c r="K42" s="57"/>
      <c r="M42" s="33" t="s">
        <v>25</v>
      </c>
      <c r="N42" s="34"/>
      <c r="O42" s="35"/>
      <c r="P42" s="36">
        <v>8.0000000000000002E-3</v>
      </c>
      <c r="Q42" s="43">
        <v>0.05</v>
      </c>
      <c r="R42" s="36">
        <v>8.0000000000000002E-3</v>
      </c>
      <c r="V42" s="57"/>
    </row>
    <row r="43" spans="1:22" ht="13.8" thickBot="1">
      <c r="B43" s="71" t="s">
        <v>14</v>
      </c>
      <c r="C43" s="31"/>
      <c r="D43" s="32"/>
      <c r="E43" s="24">
        <v>1.28</v>
      </c>
      <c r="F43" s="24">
        <v>1.28</v>
      </c>
      <c r="G43" s="61">
        <v>0.2</v>
      </c>
      <c r="K43" s="57"/>
      <c r="M43" s="30" t="s">
        <v>14</v>
      </c>
      <c r="N43" s="31"/>
      <c r="O43" s="32"/>
      <c r="P43" s="24">
        <v>1.28</v>
      </c>
      <c r="Q43" s="24">
        <v>1.28</v>
      </c>
      <c r="R43" s="61">
        <v>0.2</v>
      </c>
      <c r="V43" s="57"/>
    </row>
    <row r="44" spans="1:22" ht="13.8" thickBot="1">
      <c r="B44" s="3"/>
      <c r="K44" s="57"/>
      <c r="M44" s="3"/>
      <c r="V44" s="57"/>
    </row>
    <row r="45" spans="1:22" ht="13.8" thickBot="1">
      <c r="B45" s="14" t="s">
        <v>23</v>
      </c>
      <c r="C45" s="4"/>
      <c r="D45" s="4"/>
      <c r="E45" s="42">
        <f>(E38*E33)+(E39*E34*(1-E40))</f>
        <v>4.4812277499999997E-2</v>
      </c>
      <c r="F45" s="42">
        <f t="shared" ref="F45:G45" si="18">(F38*F33)+(F39*F34*(1-F40))</f>
        <v>5.53122775E-2</v>
      </c>
      <c r="G45" s="42">
        <f t="shared" si="18"/>
        <v>2.9152277499999997E-2</v>
      </c>
      <c r="K45" s="57"/>
      <c r="M45" s="14" t="s">
        <v>23</v>
      </c>
      <c r="N45" s="4"/>
      <c r="O45" s="4"/>
      <c r="P45" s="42">
        <f>(P38*P33)+(P39*P34*(1-P40))</f>
        <v>4.3284476986386572E-2</v>
      </c>
      <c r="Q45" s="42">
        <f t="shared" ref="Q45:R45" si="19">(Q38*Q33)+(Q39*Q34*(1-Q40))</f>
        <v>5.2498646244779915E-2</v>
      </c>
      <c r="R45" s="42">
        <f t="shared" si="19"/>
        <v>2.9542201692439925E-2</v>
      </c>
      <c r="V45" s="57"/>
    </row>
    <row r="46" spans="1:22">
      <c r="B46" s="3"/>
      <c r="K46" s="57"/>
      <c r="V46" s="57"/>
    </row>
    <row r="47" spans="1:22" ht="10.050000000000001" customHeight="1">
      <c r="A47" s="57"/>
      <c r="B47" s="59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</row>
    <row r="48" spans="1:22" ht="10.050000000000001" customHeight="1">
      <c r="A48" s="57"/>
      <c r="B48" s="59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</row>
    <row r="49" spans="2:19">
      <c r="D49" s="2"/>
      <c r="J49"/>
      <c r="K49"/>
    </row>
    <row r="50" spans="2:19">
      <c r="B50" s="38" t="s">
        <v>33</v>
      </c>
      <c r="C50" s="39"/>
      <c r="D50" s="40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</row>
    <row r="51" spans="2:19">
      <c r="B51" s="65" t="s">
        <v>43</v>
      </c>
      <c r="C51" s="39"/>
      <c r="D51" s="40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</row>
    <row r="52" spans="2:19">
      <c r="B52" s="65" t="s">
        <v>35</v>
      </c>
      <c r="C52" s="39"/>
      <c r="D52" s="40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</row>
    <row r="53" spans="2:19">
      <c r="B53" s="41" t="s">
        <v>36</v>
      </c>
      <c r="C53" s="39"/>
      <c r="D53" s="40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</row>
    <row r="54" spans="2:19">
      <c r="B54" s="41" t="s">
        <v>38</v>
      </c>
      <c r="C54" s="39"/>
      <c r="D54" s="40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</row>
    <row r="55" spans="2:19">
      <c r="B55" s="41" t="s">
        <v>39</v>
      </c>
      <c r="C55" s="39"/>
      <c r="D55" s="40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</row>
    <row r="56" spans="2:19">
      <c r="B56" s="41" t="s">
        <v>37</v>
      </c>
      <c r="C56" s="39"/>
      <c r="D56" s="40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</row>
  </sheetData>
  <mergeCells count="2">
    <mergeCell ref="D6:H6"/>
    <mergeCell ref="O6:S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DCF_Tasks</vt:lpstr>
    </vt:vector>
  </TitlesOfParts>
  <Company>Metzler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Bendig</dc:creator>
  <cp:lastModifiedBy>Prakhar Srivastava</cp:lastModifiedBy>
  <cp:lastPrinted>2010-05-04T16:36:25Z</cp:lastPrinted>
  <dcterms:created xsi:type="dcterms:W3CDTF">2009-04-30T14:48:03Z</dcterms:created>
  <dcterms:modified xsi:type="dcterms:W3CDTF">2025-05-19T18:33:47Z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_bh" linkTarget="prop_in_bh">
    <vt:lpwstr>#REF!</vt:lpwstr>
  </property>
</Properties>
</file>