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4" sheetId="4" r:id="rId1"/>
    <sheet name="Hoja1" sheetId="1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H33" i="1" l="1"/>
  <c r="C33" i="1"/>
  <c r="D33" i="1"/>
  <c r="E33" i="1"/>
  <c r="F33" i="1"/>
  <c r="G33" i="1"/>
  <c r="B33" i="1"/>
  <c r="I3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<sst xmlns="http://schemas.openxmlformats.org/spreadsheetml/2006/main" count="34" uniqueCount="33">
  <si>
    <t>Ilife</t>
  </si>
  <si>
    <t>Ieducation</t>
  </si>
  <si>
    <t>Income</t>
  </si>
  <si>
    <t>INBpc</t>
  </si>
  <si>
    <t>IDH</t>
  </si>
  <si>
    <t>IDHCalulado</t>
  </si>
  <si>
    <t>IDHr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</si>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</sst>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8.1447944006999132E-2"/>
                  <c:y val="-5.95843649855382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R² = 0,9442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Hoja1!$E$19:$E$30</c:f>
              <c:numCache>
                <c:formatCode>General</c:formatCode>
                <c:ptCount val="12"/>
                <c:pt idx="0">
                  <c:v>13269</c:v>
                </c:pt>
                <c:pt idx="1">
                  <c:v>13538</c:v>
                </c:pt>
                <c:pt idx="2">
                  <c:v>12837</c:v>
                </c:pt>
                <c:pt idx="3">
                  <c:v>13569</c:v>
                </c:pt>
                <c:pt idx="4">
                  <c:v>14428</c:v>
                </c:pt>
                <c:pt idx="5">
                  <c:v>14875</c:v>
                </c:pt>
                <c:pt idx="6">
                  <c:v>15673</c:v>
                </c:pt>
                <c:pt idx="7">
                  <c:v>16106</c:v>
                </c:pt>
                <c:pt idx="8">
                  <c:v>16406</c:v>
                </c:pt>
                <c:pt idx="9">
                  <c:v>16586</c:v>
                </c:pt>
                <c:pt idx="10">
                  <c:v>17305</c:v>
                </c:pt>
                <c:pt idx="11">
                  <c:v>17681</c:v>
                </c:pt>
              </c:numCache>
            </c:numRef>
          </c:xVal>
          <c:yVal>
            <c:numRef>
              <c:f>Hoja1!$H$19:$H$30</c:f>
              <c:numCache>
                <c:formatCode>General</c:formatCode>
                <c:ptCount val="12"/>
                <c:pt idx="0">
                  <c:v>0.71259455512935266</c:v>
                </c:pt>
                <c:pt idx="1">
                  <c:v>0.72080094339560907</c:v>
                </c:pt>
                <c:pt idx="2">
                  <c:v>0.72497310294934392</c:v>
                </c:pt>
                <c:pt idx="3">
                  <c:v>0.72742834698683556</c:v>
                </c:pt>
                <c:pt idx="4">
                  <c:v>0.73444536896899226</c:v>
                </c:pt>
                <c:pt idx="5">
                  <c:v>0.73702985014177003</c:v>
                </c:pt>
                <c:pt idx="6">
                  <c:v>0.74795721802787574</c:v>
                </c:pt>
                <c:pt idx="7">
                  <c:v>0.75321909163270628</c:v>
                </c:pt>
                <c:pt idx="8">
                  <c:v>0.75634978680502052</c:v>
                </c:pt>
                <c:pt idx="9">
                  <c:v>0.76159831932587663</c:v>
                </c:pt>
                <c:pt idx="10">
                  <c:v>0.76360984802449949</c:v>
                </c:pt>
                <c:pt idx="11">
                  <c:v>0.76551355311320257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480"/>
        <c:axId val="9685248"/>
      </c:scatterChart>
      <c:valAx>
        <c:axId val="9700480"/>
        <c:scaling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INBpc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85248"/>
        <c:crosses val="autoZero"/>
        <c:crossBetween val="midCat"/>
      </c:valAx>
      <c:valAx>
        <c:axId val="9685248"/>
        <c:scaling>
          <c:orientation val="minMax"/>
        </c:scaling>
        <c:delete val="0"/>
        <c:axPos val="l"/>
        <c:majorGridlines>
          <c:spPr>
            <a:ln cmpd="sng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IDH restringido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0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2</xdr:row>
      <xdr:rowOff>123824</xdr:rowOff>
    </xdr:from>
    <xdr:to>
      <xdr:col>19</xdr:col>
      <xdr:colOff>209550</xdr:colOff>
      <xdr:row>20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5" x14ac:dyDescent="0.25"/>
  <cols>
    <col min="1" max="1" width="45.57031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5" t="s">
        <v>8</v>
      </c>
      <c r="B3" s="5"/>
    </row>
    <row r="4" spans="1:9" x14ac:dyDescent="0.25">
      <c r="A4" s="2" t="s">
        <v>9</v>
      </c>
      <c r="B4" s="2">
        <v>0.85553853373004007</v>
      </c>
    </row>
    <row r="5" spans="1:9" x14ac:dyDescent="0.25">
      <c r="A5" s="2" t="s">
        <v>10</v>
      </c>
      <c r="B5" s="2">
        <v>0.731946182696947</v>
      </c>
    </row>
    <row r="6" spans="1:9" x14ac:dyDescent="0.25">
      <c r="A6" s="2" t="s">
        <v>11</v>
      </c>
      <c r="B6" s="2">
        <v>0.72237283207898084</v>
      </c>
    </row>
    <row r="7" spans="1:9" x14ac:dyDescent="0.25">
      <c r="A7" s="2" t="s">
        <v>12</v>
      </c>
      <c r="B7" s="2">
        <v>2.7876282587677728E-2</v>
      </c>
    </row>
    <row r="8" spans="1:9" ht="15.75" thickBot="1" x14ac:dyDescent="0.3">
      <c r="A8" s="3" t="s">
        <v>13</v>
      </c>
      <c r="B8" s="3">
        <v>30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5.9413467843081755E-2</v>
      </c>
      <c r="D12" s="2">
        <v>5.9413467843081755E-2</v>
      </c>
      <c r="E12" s="2">
        <v>76.456635916302204</v>
      </c>
      <c r="F12" s="2">
        <v>1.7068421623524698E-9</v>
      </c>
    </row>
    <row r="13" spans="1:9" x14ac:dyDescent="0.25">
      <c r="A13" s="2" t="s">
        <v>16</v>
      </c>
      <c r="B13" s="2">
        <v>28</v>
      </c>
      <c r="C13" s="2">
        <v>2.1758439665425806E-2</v>
      </c>
      <c r="D13" s="2">
        <v>7.7708713090806454E-4</v>
      </c>
      <c r="E13" s="2"/>
      <c r="F13" s="2"/>
    </row>
    <row r="14" spans="1:9" ht="15.75" thickBot="1" x14ac:dyDescent="0.3">
      <c r="A14" s="3" t="s">
        <v>17</v>
      </c>
      <c r="B14" s="3">
        <v>29</v>
      </c>
      <c r="C14" s="3">
        <v>8.1171907508507557E-2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0.53232747675723191</v>
      </c>
      <c r="C17" s="2">
        <v>1.9271556010070218E-2</v>
      </c>
      <c r="D17" s="2">
        <v>27.622444003954215</v>
      </c>
      <c r="E17" s="2">
        <v>7.3710040445298114E-22</v>
      </c>
      <c r="F17" s="2">
        <v>0.492851483792697</v>
      </c>
      <c r="G17" s="2">
        <v>0.57180346972176677</v>
      </c>
      <c r="H17" s="2">
        <v>0.492851483792697</v>
      </c>
      <c r="I17" s="2">
        <v>0.57180346972176677</v>
      </c>
    </row>
    <row r="18" spans="1:9" ht="15.75" thickBot="1" x14ac:dyDescent="0.3">
      <c r="A18" s="3" t="s">
        <v>31</v>
      </c>
      <c r="B18" s="3">
        <v>1.3475335736973837E-5</v>
      </c>
      <c r="C18" s="3">
        <v>1.5411041921037106E-6</v>
      </c>
      <c r="D18" s="3">
        <v>8.7439485312015783</v>
      </c>
      <c r="E18" s="3">
        <v>1.7068421623524634E-9</v>
      </c>
      <c r="F18" s="3">
        <v>1.0318526903618005E-5</v>
      </c>
      <c r="G18" s="3">
        <v>1.6632144570329669E-5</v>
      </c>
      <c r="H18" s="3">
        <v>1.0318526903618005E-5</v>
      </c>
      <c r="I18" s="3">
        <v>1.6632144570329669E-5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B33" sqref="B33:H33"/>
    </sheetView>
  </sheetViews>
  <sheetFormatPr baseColWidth="10" defaultColWidth="9.140625" defaultRowHeight="15" x14ac:dyDescent="0.25"/>
  <cols>
    <col min="7" max="7" width="9.5703125" bestFit="1" customWidth="1"/>
  </cols>
  <sheetData>
    <row r="1" spans="1:8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1990</v>
      </c>
      <c r="B2">
        <v>0.74299999999999999</v>
      </c>
      <c r="C2">
        <v>0.48499999999999999</v>
      </c>
      <c r="D2">
        <v>0.68799999999999994</v>
      </c>
      <c r="E2">
        <v>11549</v>
      </c>
      <c r="F2">
        <v>0.628</v>
      </c>
      <c r="G2" s="1">
        <f>GEOMEAN(B2,C2,D2)</f>
        <v>0.62821214788782798</v>
      </c>
      <c r="H2">
        <f>GEOMEAN(B2,C2)</f>
        <v>0.60029576043813604</v>
      </c>
    </row>
    <row r="3" spans="1:8" x14ac:dyDescent="0.25">
      <c r="A3">
        <v>1991</v>
      </c>
      <c r="B3">
        <v>0.748</v>
      </c>
      <c r="C3">
        <v>0.49199999999999999</v>
      </c>
      <c r="D3">
        <v>0.69099999999999995</v>
      </c>
      <c r="E3">
        <v>10710</v>
      </c>
      <c r="F3">
        <v>0.63400000000000001</v>
      </c>
      <c r="G3" s="1">
        <f t="shared" ref="G3:G31" si="0">GEOMEAN(B3,C3,D3)</f>
        <v>0.63355100280478926</v>
      </c>
      <c r="H3">
        <f t="shared" ref="H3:H31" si="1">GEOMEAN(B3,C3)</f>
        <v>0.60664322299025153</v>
      </c>
    </row>
    <row r="4" spans="1:8" x14ac:dyDescent="0.25">
      <c r="A4">
        <v>1992</v>
      </c>
      <c r="B4">
        <v>0.753</v>
      </c>
      <c r="C4">
        <v>0.5</v>
      </c>
      <c r="D4">
        <v>0.69299999999999995</v>
      </c>
      <c r="E4">
        <v>9701</v>
      </c>
      <c r="F4">
        <v>0.63900000000000001</v>
      </c>
      <c r="G4" s="1">
        <f t="shared" si="0"/>
        <v>0.6389978619690857</v>
      </c>
      <c r="H4">
        <f t="shared" si="1"/>
        <v>0.61359595826569779</v>
      </c>
    </row>
    <row r="5" spans="1:8" x14ac:dyDescent="0.25">
      <c r="A5">
        <v>1993</v>
      </c>
      <c r="B5">
        <v>0.75900000000000001</v>
      </c>
      <c r="C5">
        <v>0.50600000000000001</v>
      </c>
      <c r="D5">
        <v>0.69599999999999995</v>
      </c>
      <c r="E5">
        <v>8997</v>
      </c>
      <c r="F5">
        <v>0.64400000000000002</v>
      </c>
      <c r="G5" s="1">
        <f t="shared" si="0"/>
        <v>0.64417002313526905</v>
      </c>
      <c r="H5">
        <f t="shared" si="1"/>
        <v>0.61972090492414411</v>
      </c>
    </row>
    <row r="6" spans="1:8" x14ac:dyDescent="0.25">
      <c r="A6">
        <v>1994</v>
      </c>
      <c r="B6">
        <v>0.76400000000000001</v>
      </c>
      <c r="C6">
        <v>0.51400000000000001</v>
      </c>
      <c r="D6">
        <v>0.7</v>
      </c>
      <c r="E6">
        <v>7900</v>
      </c>
      <c r="F6">
        <v>0.65</v>
      </c>
      <c r="G6" s="1">
        <f t="shared" si="0"/>
        <v>0.65020679810533832</v>
      </c>
      <c r="H6">
        <f t="shared" si="1"/>
        <v>0.62665460981309318</v>
      </c>
    </row>
    <row r="7" spans="1:8" x14ac:dyDescent="0.25">
      <c r="A7">
        <v>1995</v>
      </c>
      <c r="B7">
        <v>0.76900000000000002</v>
      </c>
      <c r="C7">
        <v>0.52400000000000002</v>
      </c>
      <c r="D7">
        <v>0.7</v>
      </c>
      <c r="E7">
        <v>7826</v>
      </c>
      <c r="F7">
        <v>0.65599999999999903</v>
      </c>
      <c r="G7" s="1">
        <f t="shared" si="0"/>
        <v>0.65582085381812338</v>
      </c>
      <c r="H7">
        <f t="shared" si="1"/>
        <v>0.63478815363867658</v>
      </c>
    </row>
    <row r="8" spans="1:8" x14ac:dyDescent="0.25">
      <c r="A8">
        <v>1996</v>
      </c>
      <c r="B8">
        <v>0.77400000000000002</v>
      </c>
      <c r="C8">
        <v>0.53299999999999903</v>
      </c>
      <c r="D8">
        <v>0.70299999999999996</v>
      </c>
      <c r="E8">
        <v>7967</v>
      </c>
      <c r="F8">
        <v>0.66200000000000003</v>
      </c>
      <c r="G8" s="1">
        <f t="shared" si="0"/>
        <v>0.661923548215548</v>
      </c>
      <c r="H8">
        <f t="shared" si="1"/>
        <v>0.64229432505666684</v>
      </c>
    </row>
    <row r="9" spans="1:8" x14ac:dyDescent="0.25">
      <c r="A9">
        <v>1997</v>
      </c>
      <c r="B9">
        <v>0.78</v>
      </c>
      <c r="C9">
        <v>0.54200000000000004</v>
      </c>
      <c r="D9">
        <v>0.70799999999999996</v>
      </c>
      <c r="E9">
        <v>8321</v>
      </c>
      <c r="F9">
        <v>0.66900000000000004</v>
      </c>
      <c r="G9" s="1">
        <f t="shared" si="0"/>
        <v>0.66892236358354851</v>
      </c>
      <c r="H9">
        <f t="shared" si="1"/>
        <v>0.65019996924023304</v>
      </c>
    </row>
    <row r="10" spans="1:8" x14ac:dyDescent="0.25">
      <c r="A10">
        <v>1998</v>
      </c>
      <c r="B10">
        <v>0.78500000000000003</v>
      </c>
      <c r="C10">
        <v>0.55299999999999905</v>
      </c>
      <c r="D10">
        <v>0.70899999999999996</v>
      </c>
      <c r="E10">
        <v>8483</v>
      </c>
      <c r="F10">
        <v>0.67500000000000004</v>
      </c>
      <c r="G10" s="1">
        <f t="shared" si="0"/>
        <v>0.67517083558906021</v>
      </c>
      <c r="H10">
        <f t="shared" si="1"/>
        <v>0.65886645080774853</v>
      </c>
    </row>
    <row r="11" spans="1:8" x14ac:dyDescent="0.25">
      <c r="A11">
        <v>1999</v>
      </c>
      <c r="B11">
        <v>0.79</v>
      </c>
      <c r="C11">
        <v>0.56399999999999995</v>
      </c>
      <c r="D11">
        <v>0.70599999999999996</v>
      </c>
      <c r="E11">
        <v>8317</v>
      </c>
      <c r="F11">
        <v>0.68</v>
      </c>
      <c r="G11" s="1">
        <f t="shared" si="0"/>
        <v>0.68009612251330398</v>
      </c>
      <c r="H11">
        <f t="shared" si="1"/>
        <v>0.66750280898285363</v>
      </c>
    </row>
    <row r="12" spans="1:8" x14ac:dyDescent="0.25">
      <c r="A12">
        <v>2000</v>
      </c>
      <c r="B12">
        <v>0.79500000000000004</v>
      </c>
      <c r="C12">
        <v>0.57399999999999995</v>
      </c>
      <c r="D12">
        <v>0.71099999999999997</v>
      </c>
      <c r="E12">
        <v>8768</v>
      </c>
      <c r="F12">
        <v>0.68700000000000006</v>
      </c>
      <c r="G12" s="1">
        <f t="shared" si="0"/>
        <v>0.68714681936742339</v>
      </c>
      <c r="H12">
        <f t="shared" si="1"/>
        <v>0.67552202036647191</v>
      </c>
    </row>
    <row r="13" spans="1:8" x14ac:dyDescent="0.25">
      <c r="A13">
        <v>2001</v>
      </c>
      <c r="B13">
        <v>0.79900000000000004</v>
      </c>
      <c r="C13">
        <v>0.58499999999999996</v>
      </c>
      <c r="D13">
        <v>0.70899999999999996</v>
      </c>
      <c r="E13">
        <v>8809</v>
      </c>
      <c r="F13">
        <v>0.69199999999999995</v>
      </c>
      <c r="G13" s="1">
        <f t="shared" si="0"/>
        <v>0.69201625127504252</v>
      </c>
      <c r="H13">
        <f t="shared" si="1"/>
        <v>0.68367755557718868</v>
      </c>
    </row>
    <row r="14" spans="1:8" x14ac:dyDescent="0.25">
      <c r="A14">
        <v>2002</v>
      </c>
      <c r="B14">
        <v>0.80400000000000005</v>
      </c>
      <c r="C14">
        <v>0.59399999999999997</v>
      </c>
      <c r="D14">
        <v>0.70699999999999996</v>
      </c>
      <c r="E14">
        <v>9356</v>
      </c>
      <c r="F14">
        <v>0.69599999999999995</v>
      </c>
      <c r="G14" s="1">
        <f t="shared" si="0"/>
        <v>0.69633886590302463</v>
      </c>
      <c r="H14">
        <f t="shared" si="1"/>
        <v>0.69106873753628872</v>
      </c>
    </row>
    <row r="15" spans="1:8" x14ac:dyDescent="0.25">
      <c r="A15">
        <v>2003</v>
      </c>
      <c r="B15">
        <v>0.80799999999999905</v>
      </c>
      <c r="C15">
        <v>0.59299999999999997</v>
      </c>
      <c r="D15">
        <v>0.70799999999999996</v>
      </c>
      <c r="E15">
        <v>9955</v>
      </c>
      <c r="F15">
        <v>0.69699999999999995</v>
      </c>
      <c r="G15" s="1">
        <f t="shared" si="0"/>
        <v>0.69742862850607301</v>
      </c>
      <c r="H15">
        <f t="shared" si="1"/>
        <v>0.6922022825735259</v>
      </c>
    </row>
    <row r="16" spans="1:8" x14ac:dyDescent="0.25">
      <c r="A16">
        <v>2004</v>
      </c>
      <c r="B16">
        <v>0.81200000000000006</v>
      </c>
      <c r="C16">
        <v>0.59799999999999998</v>
      </c>
      <c r="D16">
        <v>0.71399999999999997</v>
      </c>
      <c r="E16">
        <v>10888</v>
      </c>
      <c r="F16">
        <v>0.70299999999999996</v>
      </c>
      <c r="G16" s="1">
        <f t="shared" si="0"/>
        <v>0.70250886392652223</v>
      </c>
      <c r="H16">
        <f t="shared" si="1"/>
        <v>0.69683283504725868</v>
      </c>
    </row>
    <row r="17" spans="1:9" x14ac:dyDescent="0.25">
      <c r="A17">
        <v>2005</v>
      </c>
      <c r="B17">
        <v>0.81599999999999995</v>
      </c>
      <c r="C17">
        <v>0.60299999999999998</v>
      </c>
      <c r="D17">
        <v>0.71799999999999997</v>
      </c>
      <c r="E17">
        <v>11620</v>
      </c>
      <c r="F17">
        <v>0.70699999999999996</v>
      </c>
      <c r="G17" s="1">
        <f t="shared" si="0"/>
        <v>0.70693145332189755</v>
      </c>
      <c r="H17">
        <f t="shared" si="1"/>
        <v>0.7014613317924232</v>
      </c>
    </row>
    <row r="18" spans="1:9" x14ac:dyDescent="0.25">
      <c r="A18">
        <v>2006</v>
      </c>
      <c r="B18">
        <v>0.81899999999999995</v>
      </c>
      <c r="C18">
        <v>0.61</v>
      </c>
      <c r="D18">
        <v>0.72599999999999998</v>
      </c>
      <c r="E18">
        <v>12453</v>
      </c>
      <c r="F18">
        <v>0.71299999999999997</v>
      </c>
      <c r="G18" s="1">
        <f t="shared" si="0"/>
        <v>0.71315421352537089</v>
      </c>
      <c r="H18">
        <f t="shared" si="1"/>
        <v>0.70681680794955637</v>
      </c>
    </row>
    <row r="19" spans="1:9" x14ac:dyDescent="0.25">
      <c r="A19">
        <v>2007</v>
      </c>
      <c r="B19">
        <v>0.82299999999999995</v>
      </c>
      <c r="C19">
        <v>0.61699999999999999</v>
      </c>
      <c r="D19">
        <v>0.73299999999999998</v>
      </c>
      <c r="E19">
        <v>13269</v>
      </c>
      <c r="F19">
        <v>0.71899999999999997</v>
      </c>
      <c r="G19" s="1">
        <f t="shared" si="0"/>
        <v>0.71933245934846757</v>
      </c>
      <c r="H19">
        <f t="shared" si="1"/>
        <v>0.71259455512935266</v>
      </c>
    </row>
    <row r="20" spans="1:9" x14ac:dyDescent="0.25">
      <c r="A20">
        <v>2008</v>
      </c>
      <c r="B20">
        <v>0.82599999999999996</v>
      </c>
      <c r="C20">
        <v>0.629</v>
      </c>
      <c r="D20">
        <v>0.73699999999999999</v>
      </c>
      <c r="E20">
        <v>13538</v>
      </c>
      <c r="F20">
        <v>0.72599999999999998</v>
      </c>
      <c r="G20" s="1">
        <f t="shared" si="0"/>
        <v>0.72616067623818004</v>
      </c>
      <c r="H20">
        <f t="shared" si="1"/>
        <v>0.72080094339560907</v>
      </c>
    </row>
    <row r="21" spans="1:9" x14ac:dyDescent="0.25">
      <c r="A21">
        <v>2009</v>
      </c>
      <c r="B21">
        <v>0.82899999999999996</v>
      </c>
      <c r="C21">
        <v>0.63400000000000001</v>
      </c>
      <c r="D21">
        <v>0.73199999999999998</v>
      </c>
      <c r="E21">
        <v>12837</v>
      </c>
      <c r="F21">
        <v>0.72699999999999998</v>
      </c>
      <c r="G21" s="1">
        <f t="shared" si="0"/>
        <v>0.72730787477485548</v>
      </c>
      <c r="H21">
        <f t="shared" si="1"/>
        <v>0.72497310294934392</v>
      </c>
    </row>
    <row r="22" spans="1:9" x14ac:dyDescent="0.25">
      <c r="A22">
        <v>2010</v>
      </c>
      <c r="B22">
        <v>0.83199999999999996</v>
      </c>
      <c r="C22">
        <v>0.63600000000000001</v>
      </c>
      <c r="D22">
        <v>0.73799999999999999</v>
      </c>
      <c r="E22">
        <v>13569</v>
      </c>
      <c r="F22">
        <v>0.73099999999999998</v>
      </c>
      <c r="G22" s="1">
        <f t="shared" si="0"/>
        <v>0.73093529706156302</v>
      </c>
      <c r="H22">
        <f t="shared" si="1"/>
        <v>0.72742834698683556</v>
      </c>
    </row>
    <row r="23" spans="1:9" x14ac:dyDescent="0.25">
      <c r="A23">
        <v>2011</v>
      </c>
      <c r="B23">
        <v>0.83499999999999996</v>
      </c>
      <c r="C23">
        <v>0.64599999999999902</v>
      </c>
      <c r="D23">
        <v>0.74299999999999999</v>
      </c>
      <c r="E23">
        <v>14428</v>
      </c>
      <c r="F23">
        <v>0.73699999999999999</v>
      </c>
      <c r="G23" s="1">
        <f t="shared" si="0"/>
        <v>0.7372859123872787</v>
      </c>
      <c r="H23">
        <f t="shared" si="1"/>
        <v>0.73444536896899226</v>
      </c>
    </row>
    <row r="24" spans="1:9" x14ac:dyDescent="0.25">
      <c r="A24">
        <v>2012</v>
      </c>
      <c r="B24">
        <v>0.83699999999999997</v>
      </c>
      <c r="C24">
        <v>0.64900000000000002</v>
      </c>
      <c r="D24">
        <v>0.746</v>
      </c>
      <c r="E24">
        <v>14875</v>
      </c>
      <c r="F24">
        <v>0.74</v>
      </c>
      <c r="G24" s="1">
        <f t="shared" si="0"/>
        <v>0.74000785114630974</v>
      </c>
      <c r="H24">
        <f t="shared" si="1"/>
        <v>0.73702985014177003</v>
      </c>
    </row>
    <row r="25" spans="1:9" x14ac:dyDescent="0.25">
      <c r="A25">
        <v>2013</v>
      </c>
      <c r="B25">
        <v>0.84</v>
      </c>
      <c r="C25">
        <v>0.66599999999999904</v>
      </c>
      <c r="D25">
        <v>0.749</v>
      </c>
      <c r="E25">
        <v>15673</v>
      </c>
      <c r="F25">
        <v>0.748</v>
      </c>
      <c r="G25" s="1">
        <f t="shared" si="0"/>
        <v>0.74830465060816476</v>
      </c>
      <c r="H25">
        <f t="shared" si="1"/>
        <v>0.74795721802787574</v>
      </c>
    </row>
    <row r="26" spans="1:9" x14ac:dyDescent="0.25">
      <c r="A26">
        <v>2014</v>
      </c>
      <c r="B26">
        <v>0.84299999999999997</v>
      </c>
      <c r="C26">
        <v>0.67299999999999904</v>
      </c>
      <c r="D26">
        <v>0.75</v>
      </c>
      <c r="E26">
        <v>16106</v>
      </c>
      <c r="F26">
        <v>0.752</v>
      </c>
      <c r="G26" s="1">
        <f t="shared" si="0"/>
        <v>0.75214452881697647</v>
      </c>
      <c r="H26">
        <f t="shared" si="1"/>
        <v>0.75321909163270628</v>
      </c>
    </row>
    <row r="27" spans="1:9" x14ac:dyDescent="0.25">
      <c r="A27">
        <v>2015</v>
      </c>
      <c r="B27">
        <v>0.84499999999999997</v>
      </c>
      <c r="C27">
        <v>0.67700000000000005</v>
      </c>
      <c r="D27">
        <v>0.748</v>
      </c>
      <c r="E27">
        <v>16406</v>
      </c>
      <c r="F27">
        <v>0.754</v>
      </c>
      <c r="G27" s="1">
        <f t="shared" si="0"/>
        <v>0.75355621923629734</v>
      </c>
      <c r="H27">
        <f t="shared" si="1"/>
        <v>0.75634978680502052</v>
      </c>
    </row>
    <row r="28" spans="1:9" x14ac:dyDescent="0.25">
      <c r="A28">
        <v>2016</v>
      </c>
      <c r="B28">
        <v>0.84799999999999998</v>
      </c>
      <c r="C28">
        <v>0.68400000000000005</v>
      </c>
      <c r="D28">
        <v>0.745</v>
      </c>
      <c r="E28">
        <v>16586</v>
      </c>
      <c r="F28">
        <v>0.75599999999999901</v>
      </c>
      <c r="G28" s="1">
        <f t="shared" si="0"/>
        <v>0.75602485850904955</v>
      </c>
      <c r="H28">
        <f t="shared" si="1"/>
        <v>0.76159831932587663</v>
      </c>
    </row>
    <row r="29" spans="1:9" x14ac:dyDescent="0.25">
      <c r="A29">
        <v>2017</v>
      </c>
      <c r="B29">
        <v>0.85</v>
      </c>
      <c r="C29">
        <v>0.68599999999999905</v>
      </c>
      <c r="D29">
        <v>0.745</v>
      </c>
      <c r="E29">
        <v>17305</v>
      </c>
      <c r="F29">
        <v>0.75800000000000001</v>
      </c>
      <c r="G29" s="1">
        <f t="shared" si="0"/>
        <v>0.75735547860658459</v>
      </c>
      <c r="H29">
        <f t="shared" si="1"/>
        <v>0.76360984802449949</v>
      </c>
    </row>
    <row r="30" spans="1:9" x14ac:dyDescent="0.25">
      <c r="A30">
        <v>2018</v>
      </c>
      <c r="B30">
        <v>0.85299999999999998</v>
      </c>
      <c r="C30">
        <v>0.68700000000000006</v>
      </c>
      <c r="D30">
        <v>0.745</v>
      </c>
      <c r="E30">
        <v>17681</v>
      </c>
      <c r="F30">
        <v>0.75900000000000001</v>
      </c>
      <c r="G30" s="1">
        <f t="shared" si="0"/>
        <v>0.75861369799424561</v>
      </c>
      <c r="H30">
        <f t="shared" si="1"/>
        <v>0.76551355311320257</v>
      </c>
    </row>
    <row r="31" spans="1:9" x14ac:dyDescent="0.25">
      <c r="A31">
        <v>2019</v>
      </c>
      <c r="B31">
        <v>0.85499999999999998</v>
      </c>
      <c r="C31">
        <v>0.69699999999999995</v>
      </c>
      <c r="D31">
        <v>0.755</v>
      </c>
      <c r="E31">
        <v>17939</v>
      </c>
      <c r="F31">
        <v>0.76599999999999902</v>
      </c>
      <c r="G31" s="1">
        <f t="shared" si="0"/>
        <v>0.76627022088787178</v>
      </c>
      <c r="H31">
        <f t="shared" si="1"/>
        <v>0.77196826359637349</v>
      </c>
      <c r="I31">
        <f>(H31/H27)/H27</f>
        <v>1.3494415207998629</v>
      </c>
    </row>
    <row r="33" spans="2:8" x14ac:dyDescent="0.25">
      <c r="B33">
        <f>((B30-B19)/B19)*100</f>
        <v>3.6452004860267349</v>
      </c>
      <c r="C33">
        <f t="shared" ref="C33:G33" si="2">((C30-C19)/C19)*100</f>
        <v>11.345218800648309</v>
      </c>
      <c r="D33">
        <f t="shared" si="2"/>
        <v>1.6371077762619388</v>
      </c>
      <c r="E33">
        <f t="shared" si="2"/>
        <v>33.250433340869698</v>
      </c>
      <c r="F33">
        <f t="shared" si="2"/>
        <v>5.5632823365785864</v>
      </c>
      <c r="G33">
        <f t="shared" si="2"/>
        <v>5.4607905058749688</v>
      </c>
      <c r="H33">
        <f>((H30-H19)/H19)*100</f>
        <v>7.4262422583686272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2021-06-24T20:51:53Z</dcterms:modified>
</cp:coreProperties>
</file>