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7640"/>
  </bookViews>
  <sheets>
    <sheet name="Question 1 " sheetId="1" r:id="rId1"/>
    <sheet name="Table 1" sheetId="3" r:id="rId2"/>
    <sheet name="Table 2" sheetId="4" r:id="rId3"/>
    <sheet name="Table 3" sheetId="5" r:id="rId4"/>
    <sheet name="Sheet6" sheetId="9" state="hidden" r:id="rId5"/>
    <sheet name="Question 3 " sheetId="6" r:id="rId6"/>
    <sheet name="QUESTION 4" sheetId="11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2" i="11"/>
  <c r="F15" i="6"/>
  <c r="G1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2" i="6"/>
  <c r="G2" i="6" s="1"/>
  <c r="D32" i="6"/>
  <c r="D33" i="6"/>
  <c r="G17" i="6" l="1"/>
  <c r="G19" i="6" s="1"/>
  <c r="G20" i="6" s="1"/>
</calcChain>
</file>

<file path=xl/sharedStrings.xml><?xml version="1.0" encoding="utf-8"?>
<sst xmlns="http://schemas.openxmlformats.org/spreadsheetml/2006/main" count="138" uniqueCount="37">
  <si>
    <t>Arts</t>
  </si>
  <si>
    <t xml:space="preserve"> Yale</t>
  </si>
  <si>
    <t>Physics</t>
  </si>
  <si>
    <t xml:space="preserve"> Brown</t>
  </si>
  <si>
    <t>Economics</t>
  </si>
  <si>
    <t xml:space="preserve"> Dartmouth</t>
  </si>
  <si>
    <t xml:space="preserve"> Harvard</t>
  </si>
  <si>
    <t xml:space="preserve"> Columbia</t>
  </si>
  <si>
    <t xml:space="preserve"> Cornell</t>
  </si>
  <si>
    <t>Mathematics</t>
  </si>
  <si>
    <t xml:space="preserve"> Princeton</t>
  </si>
  <si>
    <t>Psychology</t>
  </si>
  <si>
    <t xml:space="preserve"> Penn State</t>
  </si>
  <si>
    <t>Students</t>
  </si>
  <si>
    <t>Faculty</t>
  </si>
  <si>
    <t>University</t>
  </si>
  <si>
    <t>Ivy League Applicants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</si>
  <si>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</si>
  <si>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</si>
  <si>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</si>
  <si>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</si>
  <si>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</si>
  <si>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</si>
  <si>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PU</t>
  </si>
  <si>
    <t>QTE</t>
  </si>
  <si>
    <t>PT</t>
  </si>
  <si>
    <t>Remise</t>
  </si>
  <si>
    <t>Column1</t>
  </si>
  <si>
    <t>Total facture:</t>
  </si>
  <si>
    <t>Val Remise</t>
  </si>
  <si>
    <t>Total a payer</t>
  </si>
  <si>
    <t>TVA:</t>
  </si>
  <si>
    <t>Val TVA</t>
  </si>
  <si>
    <t>TTC:</t>
  </si>
  <si>
    <t>Speed (m/s)</t>
  </si>
  <si>
    <t>Distance (m)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</si>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</sst>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DZD]\ * #,##0_);_([$DZD]\ * \(#,##0\);_([$DZD]\ * &quot;-&quot;_);_(@_)"/>
    <numFmt numFmtId="165" formatCode="_([$DZD]\ * #,##0.00_);_([$DZD]\ * \(#,##0.00\);_([$DZD]\ * &quot;-&quot;??_);_(@_)"/>
    <numFmt numFmtId="166" formatCode="#,##0.00&quot; DZD&quot;"/>
    <numFmt numFmtId="167" formatCode="###0.00&quot; DZD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4" fillId="0" borderId="0" applyFont="0" applyAlignment="0">
      <alignment horizontal="center" vertical="center" wrapText="1"/>
    </xf>
    <xf numFmtId="165" fontId="4" fillId="0" borderId="0" applyFont="0" applyAlignment="0">
      <alignment horizontal="center" vertical="center" wrapText="1"/>
    </xf>
    <xf numFmtId="165" fontId="3" fillId="0" borderId="0">
      <alignment vertical="center" wrapText="1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6" fontId="5" fillId="3" borderId="2" xfId="0" applyNumberFormat="1" applyFont="1" applyFill="1" applyBorder="1"/>
    <xf numFmtId="166" fontId="0" fillId="0" borderId="3" xfId="0" applyNumberFormat="1" applyBorder="1"/>
    <xf numFmtId="9" fontId="0" fillId="0" borderId="4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9" fontId="0" fillId="0" borderId="12" xfId="0" applyNumberFormat="1" applyBorder="1" applyAlignment="1">
      <alignment horizontal="center" vertical="center" wrapText="1"/>
    </xf>
    <xf numFmtId="9" fontId="0" fillId="0" borderId="13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7" fontId="0" fillId="0" borderId="12" xfId="0" applyNumberFormat="1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6" fillId="0" borderId="11" xfId="0" applyFont="1" applyBorder="1" applyAlignment="1">
      <alignment horizontal="center" vertical="center" wrapText="1"/>
    </xf>
    <xf numFmtId="166" fontId="6" fillId="0" borderId="1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</cellXfs>
  <cellStyles count="4">
    <cellStyle name="Normal" xfId="0" builtinId="0"/>
    <cellStyle name="Style 1" xfId="1"/>
    <cellStyle name="Style 2" xfId="2"/>
    <cellStyle name="Style 3" xfId="3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bottom" textRotation="0" wrapText="0" indent="0" justifyLastLine="0" shrinkToFit="0" readingOrder="0"/>
    </dxf>
    <dxf>
      <numFmt numFmtId="166" formatCode="#,##0.00&quot; DZD&quot;"/>
    </dxf>
    <dxf>
      <numFmt numFmtId="166" formatCode="#,##0.00&quot; DZD&quot;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#,##0.00&quot; DZD&quot;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numFmt numFmtId="166" formatCode="#,##0.00&quot; DZD&quot;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numFmt numFmtId="166" formatCode="#,##0.00&quot; DZD&quot;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</a:t>
            </a:r>
            <a:r>
              <a:rPr lang="en-US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9-4A9D-98FF-F8F6EDF2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85584"/>
        <c:axId val="1895982256"/>
      </c:lineChart>
      <c:catAx>
        <c:axId val="18959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2256"/>
        <c:crosses val="autoZero"/>
        <c:auto val="1"/>
        <c:lblAlgn val="ctr"/>
        <c:lblOffset val="100"/>
        <c:noMultiLvlLbl val="0"/>
      </c:catAx>
      <c:valAx>
        <c:axId val="18959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Speed/Distnace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3D2-AC84-F9C3A55A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85584"/>
        <c:axId val="1895982256"/>
      </c:lineChart>
      <c:catAx>
        <c:axId val="1895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2256"/>
        <c:crosses val="autoZero"/>
        <c:auto val="1"/>
        <c:lblAlgn val="ctr"/>
        <c:lblOffset val="100"/>
        <c:noMultiLvlLbl val="0"/>
      </c:catAx>
      <c:valAx>
        <c:axId val="18959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5</xdr:col>
      <xdr:colOff>501650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11</xdr:row>
      <xdr:rowOff>44450</xdr:rowOff>
    </xdr:from>
    <xdr:to>
      <xdr:col>13</xdr:col>
      <xdr:colOff>254000</xdr:colOff>
      <xdr:row>26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645.442094444443" createdVersion="6" refreshedVersion="6" minRefreshableVersion="3" recordCount="40">
  <cacheSource type="worksheet">
    <worksheetSource name="Table4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 Yale"/>
        <s v=" Brown"/>
        <s v=" Dartmouth"/>
        <s v=" Harvard"/>
        <s v=" Columbia"/>
        <s v=" Cornell"/>
        <s v=" Princeton"/>
        <s v=" 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w" cacheId="0" applyNumberFormats="0" applyBorderFormats="0" applyFontFormats="0" applyPatternFormats="0" applyAlignmentFormats="0" applyWidthHeightFormats="1" dataCaption="Values" grandTotalCaption="Total général" updatedVersion="6" minRefreshableVersion="3" showDrill="0" useAutoFormatting="1" itemPrintTitles="1" createdVersion="6" indent="0" outline="1" outlineData="1" multipleFieldFilters="0" rowHeaderCaption="Étiquettes de lignes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grandTotalCaption="Total général" updatedVersion="6" minRefreshableVersion="3" useAutoFormatting="1" itemPrintTitles="1" createdVersion="6" indent="0" outline="1" outlineData="1" multipleFieldFilters="0" rowHeaderCaption="Étiquettes de lignes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grandTotalCaption="Total général" updatedVersion="6" minRefreshableVersion="3" useAutoFormatting="1" itemPrintTitles="1" createdVersion="6" indent="0" outline="1" outlineData="1" multipleFieldFilters="0" rowHeaderCaption="Total général" colHeaderCaption="Étiquettes de colonnes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2:C42" totalsRowShown="0" headerRowDxfId="23">
  <autoFilter ref="A2:C42">
    <filterColumn colId="0" hiddenButton="1"/>
    <filterColumn colId="1" hiddenButton="1"/>
    <filterColumn colId="2" hiddenButton="1"/>
  </autoFilter>
  <tableColumns count="3">
    <tableColumn id="1" name="Students" dataDxfId="22"/>
    <tableColumn id="2" name="Faculty"/>
    <tableColumn id="3" name="University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A15" totalsRowShown="0">
  <autoFilter ref="A1:A15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G15" headerRowDxfId="21" dataDxfId="20" tableBorderDxfId="19">
  <autoFilter ref="A1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D" totalsRowLabel="Total" dataDxfId="18" totalsRowDxfId="17"/>
    <tableColumn id="2" name="PU" dataDxfId="16" totalsRowDxfId="15"/>
    <tableColumn id="3" name="QTE" dataDxfId="14" totalsRowDxfId="13"/>
    <tableColumn id="4" name="PT" dataDxfId="12" totalsRowDxfId="11"/>
    <tableColumn id="5" name="Remise" dataDxfId="10">
      <calculatedColumnFormula>IF(D2&gt;=1000, "10%", IF(D2&gt;=100, "5%", "0%"))</calculatedColumnFormula>
    </tableColumn>
    <tableColumn id="6" name="Val Remise" dataDxfId="9">
      <calculatedColumnFormula>IF(D2&gt;=1000, D2*0.1, IF(D2&gt;=100, D2*0.05, 0))</calculatedColumnFormula>
    </tableColumn>
    <tableColumn id="7" name="Total a payer" totalsRowFunction="sum" dataDxfId="8" totalsRowDxfId="7">
      <calculatedColumnFormula xml:space="preserve"> D2 -F2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C11" headerRowDxfId="6" dataDxfId="5" totalsRowDxfId="3" tableBorderDxfId="4">
  <autoFilter ref="A1:C11">
    <filterColumn colId="0" hiddenButton="1"/>
    <filterColumn colId="1" hiddenButton="1"/>
    <filterColumn colId="2" hiddenButton="1"/>
  </autoFilter>
  <tableColumns count="3">
    <tableColumn id="1" name="Time(s)" totalsRowLabel="Total" dataDxfId="2"/>
    <tableColumn id="2" name="Distance (m)" dataDxfId="1"/>
    <tableColumn id="3" name="Speed (m/s)" totalsRowFunction="sum" dataDxfId="0">
      <calculatedColumnFormula xml:space="preserve"> B2/A2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F6" sqref="F6"/>
    </sheetView>
  </sheetViews>
  <sheetFormatPr defaultRowHeight="14.5" x14ac:dyDescent="0.35"/>
  <cols>
    <col min="1" max="1" width="14.54296875" style="1" customWidth="1"/>
    <col min="2" max="2" width="14.81640625" customWidth="1"/>
    <col min="3" max="3" width="13.54296875" customWidth="1"/>
  </cols>
  <sheetData>
    <row r="1" spans="1:3" ht="32" customHeight="1" x14ac:dyDescent="0.35">
      <c r="A1" s="31" t="s">
        <v>16</v>
      </c>
      <c r="B1" s="32"/>
      <c r="C1" s="32"/>
    </row>
    <row r="2" spans="1:3" x14ac:dyDescent="0.35">
      <c r="A2" s="2" t="s">
        <v>13</v>
      </c>
      <c r="B2" s="3" t="s">
        <v>14</v>
      </c>
      <c r="C2" s="3" t="s">
        <v>15</v>
      </c>
    </row>
    <row r="3" spans="1:3" x14ac:dyDescent="0.35">
      <c r="A3" s="1">
        <v>591</v>
      </c>
      <c r="B3" t="s">
        <v>0</v>
      </c>
      <c r="C3" t="s">
        <v>1</v>
      </c>
    </row>
    <row r="4" spans="1:3" x14ac:dyDescent="0.35">
      <c r="A4" s="1">
        <v>9567</v>
      </c>
      <c r="B4" t="s">
        <v>2</v>
      </c>
      <c r="C4" t="s">
        <v>3</v>
      </c>
    </row>
    <row r="5" spans="1:3" x14ac:dyDescent="0.35">
      <c r="A5" s="1">
        <v>542</v>
      </c>
      <c r="B5" t="s">
        <v>4</v>
      </c>
      <c r="C5" t="s">
        <v>5</v>
      </c>
    </row>
    <row r="6" spans="1:3" x14ac:dyDescent="0.35">
      <c r="A6" s="1">
        <v>346</v>
      </c>
      <c r="B6" t="s">
        <v>4</v>
      </c>
      <c r="C6" t="s">
        <v>6</v>
      </c>
    </row>
    <row r="7" spans="1:3" x14ac:dyDescent="0.35">
      <c r="A7" s="1">
        <v>849</v>
      </c>
      <c r="B7" t="s">
        <v>0</v>
      </c>
      <c r="C7" t="s">
        <v>7</v>
      </c>
    </row>
    <row r="8" spans="1:3" x14ac:dyDescent="0.35">
      <c r="A8" s="1">
        <v>552</v>
      </c>
      <c r="B8" t="s">
        <v>4</v>
      </c>
      <c r="C8" t="s">
        <v>8</v>
      </c>
    </row>
    <row r="9" spans="1:3" x14ac:dyDescent="0.35">
      <c r="A9" s="1">
        <v>173</v>
      </c>
      <c r="B9" t="s">
        <v>0</v>
      </c>
      <c r="C9" t="s">
        <v>6</v>
      </c>
    </row>
    <row r="10" spans="1:3" x14ac:dyDescent="0.35">
      <c r="A10" s="1">
        <v>1355</v>
      </c>
      <c r="B10" t="s">
        <v>0</v>
      </c>
      <c r="C10" t="s">
        <v>8</v>
      </c>
    </row>
    <row r="11" spans="1:3" x14ac:dyDescent="0.35">
      <c r="A11" s="1">
        <v>193</v>
      </c>
      <c r="B11" t="s">
        <v>9</v>
      </c>
      <c r="C11" t="s">
        <v>10</v>
      </c>
    </row>
    <row r="12" spans="1:3" x14ac:dyDescent="0.35">
      <c r="A12" s="1">
        <v>615</v>
      </c>
      <c r="B12" t="s">
        <v>9</v>
      </c>
      <c r="C12" t="s">
        <v>6</v>
      </c>
    </row>
    <row r="13" spans="1:3" x14ac:dyDescent="0.35">
      <c r="A13" s="1">
        <v>1579</v>
      </c>
      <c r="B13" t="s">
        <v>9</v>
      </c>
      <c r="C13" t="s">
        <v>3</v>
      </c>
    </row>
    <row r="14" spans="1:3" x14ac:dyDescent="0.35">
      <c r="A14" s="1">
        <v>547</v>
      </c>
      <c r="B14" t="s">
        <v>2</v>
      </c>
      <c r="C14" t="s">
        <v>5</v>
      </c>
    </row>
    <row r="15" spans="1:3" x14ac:dyDescent="0.35">
      <c r="A15" s="1">
        <v>1687</v>
      </c>
      <c r="B15" t="s">
        <v>11</v>
      </c>
      <c r="C15" t="s">
        <v>5</v>
      </c>
    </row>
    <row r="16" spans="1:3" x14ac:dyDescent="0.35">
      <c r="A16" s="1">
        <v>972</v>
      </c>
      <c r="B16" t="s">
        <v>4</v>
      </c>
      <c r="C16" t="s">
        <v>3</v>
      </c>
    </row>
    <row r="17" spans="1:3" x14ac:dyDescent="0.35">
      <c r="A17" s="1">
        <v>234</v>
      </c>
      <c r="B17" t="s">
        <v>4</v>
      </c>
      <c r="C17" t="s">
        <v>12</v>
      </c>
    </row>
    <row r="18" spans="1:3" x14ac:dyDescent="0.35">
      <c r="A18" s="1">
        <v>151</v>
      </c>
      <c r="B18" t="s">
        <v>11</v>
      </c>
      <c r="C18" t="s">
        <v>10</v>
      </c>
    </row>
    <row r="19" spans="1:3" x14ac:dyDescent="0.35">
      <c r="A19" s="1">
        <v>1793</v>
      </c>
      <c r="B19" t="s">
        <v>2</v>
      </c>
      <c r="C19" t="s">
        <v>7</v>
      </c>
    </row>
    <row r="20" spans="1:3" x14ac:dyDescent="0.35">
      <c r="A20" s="1">
        <v>315</v>
      </c>
      <c r="B20" t="s">
        <v>11</v>
      </c>
      <c r="C20" t="s">
        <v>7</v>
      </c>
    </row>
    <row r="21" spans="1:3" x14ac:dyDescent="0.35">
      <c r="A21" s="1">
        <v>618</v>
      </c>
      <c r="B21" t="s">
        <v>2</v>
      </c>
      <c r="C21" t="s">
        <v>8</v>
      </c>
    </row>
    <row r="22" spans="1:3" x14ac:dyDescent="0.35">
      <c r="A22" s="1">
        <v>246</v>
      </c>
      <c r="B22" t="s">
        <v>2</v>
      </c>
      <c r="C22" t="s">
        <v>1</v>
      </c>
    </row>
    <row r="23" spans="1:3" x14ac:dyDescent="0.35">
      <c r="A23" s="1">
        <v>784</v>
      </c>
      <c r="B23" t="s">
        <v>2</v>
      </c>
      <c r="C23" t="s">
        <v>10</v>
      </c>
    </row>
    <row r="24" spans="1:3" x14ac:dyDescent="0.35">
      <c r="A24" s="1">
        <v>316</v>
      </c>
      <c r="B24" t="s">
        <v>9</v>
      </c>
      <c r="C24" t="s">
        <v>5</v>
      </c>
    </row>
    <row r="25" spans="1:3" x14ac:dyDescent="0.35">
      <c r="A25" s="1">
        <v>3155</v>
      </c>
      <c r="B25" t="s">
        <v>0</v>
      </c>
      <c r="C25" t="s">
        <v>5</v>
      </c>
    </row>
    <row r="26" spans="1:3" x14ac:dyDescent="0.35">
      <c r="A26" s="1">
        <v>318</v>
      </c>
      <c r="B26" t="s">
        <v>11</v>
      </c>
      <c r="C26" t="s">
        <v>12</v>
      </c>
    </row>
    <row r="27" spans="1:3" x14ac:dyDescent="0.35">
      <c r="A27" s="1">
        <v>608</v>
      </c>
      <c r="B27" t="s">
        <v>4</v>
      </c>
      <c r="C27" t="s">
        <v>7</v>
      </c>
    </row>
    <row r="28" spans="1:3" x14ac:dyDescent="0.35">
      <c r="A28" s="1">
        <v>561</v>
      </c>
      <c r="B28" t="s">
        <v>0</v>
      </c>
      <c r="C28" t="s">
        <v>10</v>
      </c>
    </row>
    <row r="29" spans="1:3" x14ac:dyDescent="0.35">
      <c r="A29" s="1">
        <v>357</v>
      </c>
      <c r="B29" t="s">
        <v>11</v>
      </c>
      <c r="C29" t="s">
        <v>1</v>
      </c>
    </row>
    <row r="30" spans="1:3" x14ac:dyDescent="0.35">
      <c r="A30" s="1">
        <v>1688</v>
      </c>
      <c r="B30" t="s">
        <v>9</v>
      </c>
      <c r="C30" t="s">
        <v>7</v>
      </c>
    </row>
    <row r="31" spans="1:3" x14ac:dyDescent="0.35">
      <c r="A31" s="1">
        <v>972</v>
      </c>
      <c r="B31" t="s">
        <v>4</v>
      </c>
      <c r="C31" t="s">
        <v>10</v>
      </c>
    </row>
    <row r="32" spans="1:3" x14ac:dyDescent="0.35">
      <c r="A32" s="1">
        <v>568</v>
      </c>
      <c r="B32" t="s">
        <v>2</v>
      </c>
      <c r="C32" t="s">
        <v>12</v>
      </c>
    </row>
    <row r="33" spans="1:3" x14ac:dyDescent="0.35">
      <c r="A33" s="1">
        <v>632</v>
      </c>
      <c r="B33" t="s">
        <v>9</v>
      </c>
      <c r="C33" t="s">
        <v>12</v>
      </c>
    </row>
    <row r="34" spans="1:3" x14ac:dyDescent="0.35">
      <c r="A34" s="1">
        <v>551</v>
      </c>
      <c r="B34" t="s">
        <v>11</v>
      </c>
      <c r="C34" t="s">
        <v>8</v>
      </c>
    </row>
    <row r="35" spans="1:3" x14ac:dyDescent="0.35">
      <c r="A35" s="1">
        <v>948</v>
      </c>
      <c r="B35" t="s">
        <v>2</v>
      </c>
      <c r="C35" t="s">
        <v>6</v>
      </c>
    </row>
    <row r="36" spans="1:3" x14ac:dyDescent="0.35">
      <c r="A36" s="1">
        <v>1358</v>
      </c>
      <c r="B36" t="s">
        <v>0</v>
      </c>
      <c r="C36" t="s">
        <v>3</v>
      </c>
    </row>
    <row r="37" spans="1:3" x14ac:dyDescent="0.35">
      <c r="A37" s="1">
        <v>135</v>
      </c>
      <c r="B37" t="s">
        <v>0</v>
      </c>
      <c r="C37" t="s">
        <v>12</v>
      </c>
    </row>
    <row r="38" spans="1:3" x14ac:dyDescent="0.35">
      <c r="A38" s="1">
        <v>849</v>
      </c>
      <c r="B38" t="s">
        <v>9</v>
      </c>
      <c r="C38" t="s">
        <v>1</v>
      </c>
    </row>
    <row r="39" spans="1:3" x14ac:dyDescent="0.35">
      <c r="A39" s="1">
        <v>158</v>
      </c>
      <c r="B39" t="s">
        <v>11</v>
      </c>
      <c r="C39" t="s">
        <v>6</v>
      </c>
    </row>
    <row r="40" spans="1:3" x14ac:dyDescent="0.35">
      <c r="A40" s="1">
        <v>1889</v>
      </c>
      <c r="B40" t="s">
        <v>9</v>
      </c>
      <c r="C40" t="s">
        <v>8</v>
      </c>
    </row>
    <row r="41" spans="1:3" x14ac:dyDescent="0.35">
      <c r="A41" s="1">
        <v>651</v>
      </c>
      <c r="B41" t="s">
        <v>11</v>
      </c>
      <c r="C41" t="s">
        <v>3</v>
      </c>
    </row>
    <row r="42" spans="1:3" x14ac:dyDescent="0.35">
      <c r="A42" s="1">
        <v>651</v>
      </c>
      <c r="B42" t="s">
        <v>4</v>
      </c>
      <c r="C42" t="s">
        <v>1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F6" sqref="F6"/>
    </sheetView>
  </sheetViews>
  <sheetFormatPr defaultRowHeight="14.5" x14ac:dyDescent="0.35"/>
  <cols>
    <col min="1" max="1" width="19.6328125" customWidth="1"/>
    <col min="2" max="2" width="17.7265625" bestFit="1" customWidth="1"/>
    <col min="3" max="3" width="20.36328125" bestFit="1" customWidth="1"/>
  </cols>
  <sheetData>
    <row r="3" spans="1:3" x14ac:dyDescent="0.35">
      <c r="A3" s="4" t="s">
        <v>17</v>
      </c>
      <c r="B3" t="s">
        <v>18</v>
      </c>
      <c r="C3" t="s">
        <v>19</v>
      </c>
    </row>
    <row r="4" spans="1:3" x14ac:dyDescent="0.35">
      <c r="A4" s="5" t="s">
        <v>0</v>
      </c>
      <c r="B4" s="6">
        <v>8177</v>
      </c>
      <c r="C4" s="6">
        <v>1022.125</v>
      </c>
    </row>
    <row r="5" spans="1:3" x14ac:dyDescent="0.35">
      <c r="A5" s="5" t="s">
        <v>4</v>
      </c>
      <c r="B5" s="6">
        <v>4877</v>
      </c>
      <c r="C5" s="6">
        <v>609.625</v>
      </c>
    </row>
    <row r="6" spans="1:3" x14ac:dyDescent="0.35">
      <c r="A6" s="5" t="s">
        <v>9</v>
      </c>
      <c r="B6" s="6">
        <v>7761</v>
      </c>
      <c r="C6" s="6">
        <v>970.125</v>
      </c>
    </row>
    <row r="7" spans="1:3" x14ac:dyDescent="0.35">
      <c r="A7" s="5" t="s">
        <v>2</v>
      </c>
      <c r="B7" s="6">
        <v>15071</v>
      </c>
      <c r="C7" s="6">
        <v>1883.875</v>
      </c>
    </row>
    <row r="8" spans="1:3" x14ac:dyDescent="0.35">
      <c r="A8" s="5" t="s">
        <v>11</v>
      </c>
      <c r="B8" s="6">
        <v>4188</v>
      </c>
      <c r="C8" s="6">
        <v>523.5</v>
      </c>
    </row>
    <row r="9" spans="1:3" x14ac:dyDescent="0.35">
      <c r="A9" s="5" t="s">
        <v>20</v>
      </c>
      <c r="B9" s="6">
        <v>40074</v>
      </c>
      <c r="C9" s="6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22" sqref="C22"/>
    </sheetView>
  </sheetViews>
  <sheetFormatPr defaultRowHeight="14.5" x14ac:dyDescent="0.35"/>
  <cols>
    <col min="1" max="1" width="21.36328125" customWidth="1"/>
    <col min="2" max="2" width="24.81640625" customWidth="1"/>
    <col min="3" max="3" width="26.36328125" customWidth="1"/>
  </cols>
  <sheetData>
    <row r="3" spans="1:3" x14ac:dyDescent="0.35">
      <c r="A3" s="4" t="s">
        <v>17</v>
      </c>
      <c r="B3" t="s">
        <v>18</v>
      </c>
      <c r="C3" t="s">
        <v>19</v>
      </c>
    </row>
    <row r="4" spans="1:3" x14ac:dyDescent="0.35">
      <c r="A4" s="5" t="s">
        <v>3</v>
      </c>
      <c r="B4" s="6">
        <v>14127</v>
      </c>
      <c r="C4" s="6">
        <v>2825.4</v>
      </c>
    </row>
    <row r="5" spans="1:3" x14ac:dyDescent="0.35">
      <c r="A5" s="5" t="s">
        <v>7</v>
      </c>
      <c r="B5" s="6">
        <v>5253</v>
      </c>
      <c r="C5" s="6">
        <v>1050.5999999999999</v>
      </c>
    </row>
    <row r="6" spans="1:3" x14ac:dyDescent="0.35">
      <c r="A6" s="5" t="s">
        <v>8</v>
      </c>
      <c r="B6" s="6">
        <v>4965</v>
      </c>
      <c r="C6" s="6">
        <v>993</v>
      </c>
    </row>
    <row r="7" spans="1:3" x14ac:dyDescent="0.35">
      <c r="A7" s="5" t="s">
        <v>5</v>
      </c>
      <c r="B7" s="6">
        <v>6247</v>
      </c>
      <c r="C7" s="6">
        <v>1249.4000000000001</v>
      </c>
    </row>
    <row r="8" spans="1:3" x14ac:dyDescent="0.35">
      <c r="A8" s="5" t="s">
        <v>6</v>
      </c>
      <c r="B8" s="6">
        <v>2240</v>
      </c>
      <c r="C8" s="6">
        <v>448</v>
      </c>
    </row>
    <row r="9" spans="1:3" x14ac:dyDescent="0.35">
      <c r="A9" s="5" t="s">
        <v>12</v>
      </c>
      <c r="B9" s="6">
        <v>1887</v>
      </c>
      <c r="C9" s="6">
        <v>377.4</v>
      </c>
    </row>
    <row r="10" spans="1:3" x14ac:dyDescent="0.35">
      <c r="A10" s="5" t="s">
        <v>10</v>
      </c>
      <c r="B10" s="6">
        <v>2661</v>
      </c>
      <c r="C10" s="6">
        <v>532.20000000000005</v>
      </c>
    </row>
    <row r="11" spans="1:3" x14ac:dyDescent="0.35">
      <c r="A11" s="5" t="s">
        <v>1</v>
      </c>
      <c r="B11" s="6">
        <v>2694</v>
      </c>
      <c r="C11" s="6">
        <v>538.79999999999995</v>
      </c>
    </row>
    <row r="12" spans="1:3" x14ac:dyDescent="0.35">
      <c r="A12" s="5" t="s">
        <v>20</v>
      </c>
      <c r="B12" s="6">
        <v>40074</v>
      </c>
      <c r="C12" s="6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C22" sqref="C22"/>
    </sheetView>
  </sheetViews>
  <sheetFormatPr defaultRowHeight="14.5" x14ac:dyDescent="0.35"/>
  <cols>
    <col min="1" max="1" width="17.7265625" customWidth="1"/>
    <col min="2" max="2" width="22.36328125" bestFit="1" customWidth="1"/>
    <col min="3" max="3" width="9.6328125" bestFit="1" customWidth="1"/>
    <col min="4" max="4" width="11.81640625" bestFit="1" customWidth="1"/>
    <col min="5" max="5" width="6.81640625" bestFit="1" customWidth="1"/>
    <col min="6" max="6" width="10" bestFit="1" customWidth="1"/>
    <col min="7" max="7" width="11.7265625" bestFit="1" customWidth="1"/>
    <col min="8" max="24" width="3.81640625" bestFit="1" customWidth="1"/>
    <col min="25" max="25" width="4.81640625" bestFit="1" customWidth="1"/>
    <col min="26" max="26" width="3.81640625" bestFit="1" customWidth="1"/>
    <col min="27" max="27" width="4.81640625" bestFit="1" customWidth="1"/>
    <col min="28" max="28" width="3.81640625" bestFit="1" customWidth="1"/>
    <col min="29" max="38" width="4.81640625" bestFit="1" customWidth="1"/>
    <col min="39" max="39" width="10.7265625" bestFit="1" customWidth="1"/>
  </cols>
  <sheetData>
    <row r="3" spans="1:7" x14ac:dyDescent="0.35">
      <c r="A3" s="4" t="s">
        <v>18</v>
      </c>
      <c r="B3" s="4" t="s">
        <v>21</v>
      </c>
    </row>
    <row r="4" spans="1:7" x14ac:dyDescent="0.35">
      <c r="A4" s="4" t="s">
        <v>20</v>
      </c>
      <c r="B4" t="s">
        <v>0</v>
      </c>
      <c r="C4" t="s">
        <v>4</v>
      </c>
      <c r="D4" t="s">
        <v>9</v>
      </c>
      <c r="E4" t="s">
        <v>2</v>
      </c>
      <c r="F4" t="s">
        <v>11</v>
      </c>
      <c r="G4" t="s">
        <v>20</v>
      </c>
    </row>
    <row r="5" spans="1:7" x14ac:dyDescent="0.35">
      <c r="A5" s="5" t="s">
        <v>3</v>
      </c>
      <c r="B5" s="6">
        <v>1358</v>
      </c>
      <c r="C5" s="6">
        <v>972</v>
      </c>
      <c r="D5" s="6">
        <v>1579</v>
      </c>
      <c r="E5" s="6">
        <v>9567</v>
      </c>
      <c r="F5" s="6">
        <v>651</v>
      </c>
      <c r="G5" s="6">
        <v>14127</v>
      </c>
    </row>
    <row r="6" spans="1:7" x14ac:dyDescent="0.35">
      <c r="A6" s="5" t="s">
        <v>7</v>
      </c>
      <c r="B6" s="6">
        <v>849</v>
      </c>
      <c r="C6" s="6">
        <v>608</v>
      </c>
      <c r="D6" s="6">
        <v>1688</v>
      </c>
      <c r="E6" s="6">
        <v>1793</v>
      </c>
      <c r="F6" s="6">
        <v>315</v>
      </c>
      <c r="G6" s="6">
        <v>5253</v>
      </c>
    </row>
    <row r="7" spans="1:7" x14ac:dyDescent="0.35">
      <c r="A7" s="5" t="s">
        <v>8</v>
      </c>
      <c r="B7" s="6">
        <v>1355</v>
      </c>
      <c r="C7" s="6">
        <v>552</v>
      </c>
      <c r="D7" s="6">
        <v>1889</v>
      </c>
      <c r="E7" s="6">
        <v>618</v>
      </c>
      <c r="F7" s="6">
        <v>551</v>
      </c>
      <c r="G7" s="6">
        <v>4965</v>
      </c>
    </row>
    <row r="8" spans="1:7" x14ac:dyDescent="0.35">
      <c r="A8" s="5" t="s">
        <v>5</v>
      </c>
      <c r="B8" s="6">
        <v>3155</v>
      </c>
      <c r="C8" s="6">
        <v>542</v>
      </c>
      <c r="D8" s="6">
        <v>316</v>
      </c>
      <c r="E8" s="6">
        <v>547</v>
      </c>
      <c r="F8" s="6">
        <v>1687</v>
      </c>
      <c r="G8" s="6">
        <v>6247</v>
      </c>
    </row>
    <row r="9" spans="1:7" x14ac:dyDescent="0.35">
      <c r="A9" s="5" t="s">
        <v>6</v>
      </c>
      <c r="B9" s="6">
        <v>173</v>
      </c>
      <c r="C9" s="6">
        <v>346</v>
      </c>
      <c r="D9" s="6">
        <v>615</v>
      </c>
      <c r="E9" s="6">
        <v>948</v>
      </c>
      <c r="F9" s="6">
        <v>158</v>
      </c>
      <c r="G9" s="6">
        <v>2240</v>
      </c>
    </row>
    <row r="10" spans="1:7" x14ac:dyDescent="0.35">
      <c r="A10" s="5" t="s">
        <v>12</v>
      </c>
      <c r="B10" s="6">
        <v>135</v>
      </c>
      <c r="C10" s="6">
        <v>234</v>
      </c>
      <c r="D10" s="6">
        <v>632</v>
      </c>
      <c r="E10" s="6">
        <v>568</v>
      </c>
      <c r="F10" s="6">
        <v>318</v>
      </c>
      <c r="G10" s="6">
        <v>1887</v>
      </c>
    </row>
    <row r="11" spans="1:7" x14ac:dyDescent="0.35">
      <c r="A11" s="5" t="s">
        <v>10</v>
      </c>
      <c r="B11" s="6">
        <v>561</v>
      </c>
      <c r="C11" s="6">
        <v>972</v>
      </c>
      <c r="D11" s="6">
        <v>193</v>
      </c>
      <c r="E11" s="6">
        <v>784</v>
      </c>
      <c r="F11" s="6">
        <v>151</v>
      </c>
      <c r="G11" s="6">
        <v>2661</v>
      </c>
    </row>
    <row r="12" spans="1:7" x14ac:dyDescent="0.35">
      <c r="A12" s="5" t="s">
        <v>1</v>
      </c>
      <c r="B12" s="6">
        <v>591</v>
      </c>
      <c r="C12" s="6">
        <v>651</v>
      </c>
      <c r="D12" s="6">
        <v>849</v>
      </c>
      <c r="E12" s="6">
        <v>246</v>
      </c>
      <c r="F12" s="6">
        <v>357</v>
      </c>
      <c r="G12" s="6">
        <v>2694</v>
      </c>
    </row>
    <row r="13" spans="1:7" x14ac:dyDescent="0.35">
      <c r="A13" s="5" t="s">
        <v>20</v>
      </c>
      <c r="B13" s="6">
        <v>8177</v>
      </c>
      <c r="C13" s="6">
        <v>4877</v>
      </c>
      <c r="D13" s="6">
        <v>7761</v>
      </c>
      <c r="E13" s="6">
        <v>15071</v>
      </c>
      <c r="F13" s="6">
        <v>4188</v>
      </c>
      <c r="G13" s="6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4.5" x14ac:dyDescent="0.35"/>
  <cols>
    <col min="1" max="1" width="13.7265625" customWidth="1"/>
  </cols>
  <sheetData>
    <row r="1" spans="1:1" x14ac:dyDescent="0.35">
      <c r="A1" t="s">
        <v>27</v>
      </c>
    </row>
    <row r="2" spans="1:1" x14ac:dyDescent="0.35">
      <c r="A2">
        <v>342</v>
      </c>
    </row>
    <row r="3" spans="1:1" x14ac:dyDescent="0.35">
      <c r="A3">
        <v>266</v>
      </c>
    </row>
    <row r="4" spans="1:1" x14ac:dyDescent="0.35">
      <c r="A4">
        <v>133</v>
      </c>
    </row>
    <row r="5" spans="1:1" x14ac:dyDescent="0.35">
      <c r="A5">
        <v>2709</v>
      </c>
    </row>
    <row r="6" spans="1:1" x14ac:dyDescent="0.35">
      <c r="A6">
        <v>4761</v>
      </c>
    </row>
    <row r="7" spans="1:1" x14ac:dyDescent="0.35">
      <c r="A7">
        <v>20</v>
      </c>
    </row>
    <row r="8" spans="1:1" x14ac:dyDescent="0.35">
      <c r="A8">
        <v>40</v>
      </c>
    </row>
    <row r="9" spans="1:1" x14ac:dyDescent="0.35">
      <c r="A9">
        <v>4536</v>
      </c>
    </row>
    <row r="10" spans="1:1" x14ac:dyDescent="0.35">
      <c r="A10">
        <v>3240</v>
      </c>
    </row>
    <row r="11" spans="1:1" x14ac:dyDescent="0.35">
      <c r="A11">
        <v>1728</v>
      </c>
    </row>
    <row r="12" spans="1:1" x14ac:dyDescent="0.35">
      <c r="A12">
        <v>156.75</v>
      </c>
    </row>
    <row r="13" spans="1:1" x14ac:dyDescent="0.35">
      <c r="A13">
        <v>2160</v>
      </c>
    </row>
    <row r="14" spans="1:1" x14ac:dyDescent="0.35">
      <c r="A14">
        <v>142.5</v>
      </c>
    </row>
    <row r="15" spans="1:1" x14ac:dyDescent="0.35">
      <c r="A15">
        <v>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4.5" x14ac:dyDescent="0.35"/>
  <cols>
    <col min="2" max="2" width="17.90625" style="7" customWidth="1"/>
    <col min="4" max="4" width="14" style="7" customWidth="1"/>
    <col min="5" max="5" width="13.1796875" customWidth="1"/>
    <col min="6" max="6" width="16.7265625" customWidth="1"/>
    <col min="7" max="7" width="18.1796875" customWidth="1"/>
    <col min="8" max="19" width="15.26953125" bestFit="1" customWidth="1"/>
    <col min="20" max="20" width="10.7265625" bestFit="1" customWidth="1"/>
  </cols>
  <sheetData>
    <row r="1" spans="1:7" x14ac:dyDescent="0.35">
      <c r="A1" s="25" t="s">
        <v>22</v>
      </c>
      <c r="B1" s="26" t="s">
        <v>23</v>
      </c>
      <c r="C1" s="25" t="s">
        <v>24</v>
      </c>
      <c r="D1" s="26" t="s">
        <v>25</v>
      </c>
      <c r="E1" s="25" t="s">
        <v>26</v>
      </c>
      <c r="F1" s="26" t="s">
        <v>29</v>
      </c>
      <c r="G1" s="25" t="s">
        <v>30</v>
      </c>
    </row>
    <row r="2" spans="1:7" x14ac:dyDescent="0.35">
      <c r="A2" s="16">
        <v>1</v>
      </c>
      <c r="B2" s="17">
        <v>120</v>
      </c>
      <c r="C2" s="23">
        <v>3</v>
      </c>
      <c r="D2" s="18">
        <v>360</v>
      </c>
      <c r="E2" s="14" t="str">
        <f>IF(D2&gt;=1000, "10%", IF(D2&gt;=100, "5%", "0%"))</f>
        <v>5%</v>
      </c>
      <c r="F2" s="19">
        <f>IF(D2&gt;=1000, D2*0.1, IF(D2&gt;=100, D2*0.05, 0))</f>
        <v>18</v>
      </c>
      <c r="G2" s="19">
        <f xml:space="preserve"> D2 -F2</f>
        <v>342</v>
      </c>
    </row>
    <row r="3" spans="1:7" x14ac:dyDescent="0.35">
      <c r="A3" s="16">
        <v>2</v>
      </c>
      <c r="B3" s="18">
        <v>56</v>
      </c>
      <c r="C3" s="23">
        <v>5</v>
      </c>
      <c r="D3" s="18">
        <v>280</v>
      </c>
      <c r="E3" s="14" t="str">
        <f t="shared" ref="E3:E15" si="0">IF(D3&gt;=1000, "10%", IF(D3&gt;=100, "5%", "0%"))</f>
        <v>5%</v>
      </c>
      <c r="F3" s="19">
        <f t="shared" ref="F3:F15" si="1">IF(D3&gt;=1000, D3*0.1, IF(D3&gt;=100, D3*0.05, 0))</f>
        <v>14</v>
      </c>
      <c r="G3" s="19">
        <f t="shared" ref="G3:G15" si="2" xml:space="preserve"> D3 -F3</f>
        <v>266</v>
      </c>
    </row>
    <row r="4" spans="1:7" x14ac:dyDescent="0.35">
      <c r="A4" s="16">
        <v>3</v>
      </c>
      <c r="B4" s="18">
        <v>70</v>
      </c>
      <c r="C4" s="23">
        <v>2</v>
      </c>
      <c r="D4" s="18">
        <v>140</v>
      </c>
      <c r="E4" s="14" t="str">
        <f t="shared" si="0"/>
        <v>5%</v>
      </c>
      <c r="F4" s="19">
        <f t="shared" si="1"/>
        <v>7</v>
      </c>
      <c r="G4" s="19">
        <f t="shared" si="2"/>
        <v>133</v>
      </c>
    </row>
    <row r="5" spans="1:7" x14ac:dyDescent="0.35">
      <c r="A5" s="16">
        <v>4</v>
      </c>
      <c r="B5" s="18">
        <v>430</v>
      </c>
      <c r="C5" s="23">
        <v>7</v>
      </c>
      <c r="D5" s="18">
        <v>3010</v>
      </c>
      <c r="E5" s="14" t="str">
        <f t="shared" si="0"/>
        <v>10%</v>
      </c>
      <c r="F5" s="19">
        <f t="shared" si="1"/>
        <v>301</v>
      </c>
      <c r="G5" s="19">
        <f t="shared" si="2"/>
        <v>2709</v>
      </c>
    </row>
    <row r="6" spans="1:7" x14ac:dyDescent="0.35">
      <c r="A6" s="16">
        <v>5</v>
      </c>
      <c r="B6" s="18">
        <v>230</v>
      </c>
      <c r="C6" s="23">
        <v>23</v>
      </c>
      <c r="D6" s="18">
        <v>5290</v>
      </c>
      <c r="E6" s="14" t="str">
        <f t="shared" si="0"/>
        <v>10%</v>
      </c>
      <c r="F6" s="19">
        <f t="shared" si="1"/>
        <v>529</v>
      </c>
      <c r="G6" s="19">
        <f t="shared" si="2"/>
        <v>4761</v>
      </c>
    </row>
    <row r="7" spans="1:7" x14ac:dyDescent="0.35">
      <c r="A7" s="16">
        <v>6</v>
      </c>
      <c r="B7" s="18">
        <v>10</v>
      </c>
      <c r="C7" s="23">
        <v>2</v>
      </c>
      <c r="D7" s="18">
        <v>20</v>
      </c>
      <c r="E7" s="14" t="str">
        <f t="shared" si="0"/>
        <v>0%</v>
      </c>
      <c r="F7" s="19">
        <f t="shared" si="1"/>
        <v>0</v>
      </c>
      <c r="G7" s="19">
        <f t="shared" si="2"/>
        <v>20</v>
      </c>
    </row>
    <row r="8" spans="1:7" x14ac:dyDescent="0.35">
      <c r="A8" s="16">
        <v>7</v>
      </c>
      <c r="B8" s="18">
        <v>5</v>
      </c>
      <c r="C8" s="23">
        <v>8</v>
      </c>
      <c r="D8" s="18">
        <v>40</v>
      </c>
      <c r="E8" s="14" t="str">
        <f t="shared" si="0"/>
        <v>0%</v>
      </c>
      <c r="F8" s="19">
        <f t="shared" si="1"/>
        <v>0</v>
      </c>
      <c r="G8" s="19">
        <f t="shared" si="2"/>
        <v>40</v>
      </c>
    </row>
    <row r="9" spans="1:7" x14ac:dyDescent="0.35">
      <c r="A9" s="16">
        <v>8</v>
      </c>
      <c r="B9" s="18">
        <v>5040</v>
      </c>
      <c r="C9" s="23">
        <v>1</v>
      </c>
      <c r="D9" s="18">
        <v>5040</v>
      </c>
      <c r="E9" s="14" t="str">
        <f t="shared" si="0"/>
        <v>10%</v>
      </c>
      <c r="F9" s="19">
        <f t="shared" si="1"/>
        <v>504</v>
      </c>
      <c r="G9" s="19">
        <f t="shared" si="2"/>
        <v>4536</v>
      </c>
    </row>
    <row r="10" spans="1:7" x14ac:dyDescent="0.35">
      <c r="A10" s="16">
        <v>9</v>
      </c>
      <c r="B10" s="18">
        <v>1200</v>
      </c>
      <c r="C10" s="23">
        <v>3</v>
      </c>
      <c r="D10" s="18">
        <v>3600</v>
      </c>
      <c r="E10" s="14" t="str">
        <f t="shared" si="0"/>
        <v>10%</v>
      </c>
      <c r="F10" s="19">
        <f t="shared" si="1"/>
        <v>360</v>
      </c>
      <c r="G10" s="19">
        <f t="shared" si="2"/>
        <v>3240</v>
      </c>
    </row>
    <row r="11" spans="1:7" x14ac:dyDescent="0.35">
      <c r="A11" s="16">
        <v>10</v>
      </c>
      <c r="B11" s="18">
        <v>480</v>
      </c>
      <c r="C11" s="23">
        <v>4</v>
      </c>
      <c r="D11" s="18">
        <v>1920</v>
      </c>
      <c r="E11" s="14" t="str">
        <f t="shared" si="0"/>
        <v>10%</v>
      </c>
      <c r="F11" s="19">
        <f t="shared" si="1"/>
        <v>192</v>
      </c>
      <c r="G11" s="19">
        <f t="shared" si="2"/>
        <v>1728</v>
      </c>
    </row>
    <row r="12" spans="1:7" x14ac:dyDescent="0.35">
      <c r="A12" s="16">
        <v>11</v>
      </c>
      <c r="B12" s="18">
        <v>33</v>
      </c>
      <c r="C12" s="23">
        <v>5</v>
      </c>
      <c r="D12" s="18">
        <v>165</v>
      </c>
      <c r="E12" s="14" t="str">
        <f t="shared" si="0"/>
        <v>5%</v>
      </c>
      <c r="F12" s="19">
        <f t="shared" si="1"/>
        <v>8.25</v>
      </c>
      <c r="G12" s="19">
        <f t="shared" si="2"/>
        <v>156.75</v>
      </c>
    </row>
    <row r="13" spans="1:7" x14ac:dyDescent="0.35">
      <c r="A13" s="16">
        <v>12</v>
      </c>
      <c r="B13" s="18">
        <v>1200</v>
      </c>
      <c r="C13" s="23">
        <v>2</v>
      </c>
      <c r="D13" s="18">
        <v>2400</v>
      </c>
      <c r="E13" s="14" t="str">
        <f t="shared" si="0"/>
        <v>10%</v>
      </c>
      <c r="F13" s="19">
        <f t="shared" si="1"/>
        <v>240</v>
      </c>
      <c r="G13" s="19">
        <f t="shared" si="2"/>
        <v>2160</v>
      </c>
    </row>
    <row r="14" spans="1:7" x14ac:dyDescent="0.35">
      <c r="A14" s="16">
        <v>13</v>
      </c>
      <c r="B14" s="18">
        <v>15</v>
      </c>
      <c r="C14" s="23">
        <v>10</v>
      </c>
      <c r="D14" s="18">
        <v>150</v>
      </c>
      <c r="E14" s="14" t="str">
        <f t="shared" si="0"/>
        <v>5%</v>
      </c>
      <c r="F14" s="19">
        <f t="shared" si="1"/>
        <v>7.5</v>
      </c>
      <c r="G14" s="19">
        <f t="shared" si="2"/>
        <v>142.5</v>
      </c>
    </row>
    <row r="15" spans="1:7" ht="15" thickBot="1" x14ac:dyDescent="0.4">
      <c r="A15" s="20">
        <v>14</v>
      </c>
      <c r="B15" s="21">
        <v>24</v>
      </c>
      <c r="C15" s="24">
        <v>5</v>
      </c>
      <c r="D15" s="21">
        <v>120</v>
      </c>
      <c r="E15" s="15" t="str">
        <f t="shared" si="0"/>
        <v>5%</v>
      </c>
      <c r="F15" s="22">
        <f t="shared" si="1"/>
        <v>6</v>
      </c>
      <c r="G15" s="22">
        <f t="shared" si="2"/>
        <v>114</v>
      </c>
    </row>
    <row r="16" spans="1:7" ht="15" thickBot="1" x14ac:dyDescent="0.4"/>
    <row r="17" spans="2:8" x14ac:dyDescent="0.35">
      <c r="E17" s="33" t="s">
        <v>28</v>
      </c>
      <c r="F17" s="34"/>
      <c r="G17" s="8">
        <f>SUM(G2:G15)</f>
        <v>20348.25</v>
      </c>
      <c r="H17" s="6"/>
    </row>
    <row r="18" spans="2:8" x14ac:dyDescent="0.35">
      <c r="B18" s="13"/>
      <c r="E18" s="35" t="s">
        <v>31</v>
      </c>
      <c r="F18" s="36"/>
      <c r="G18" s="11">
        <v>0.19</v>
      </c>
      <c r="H18" s="6"/>
    </row>
    <row r="19" spans="2:8" x14ac:dyDescent="0.35">
      <c r="E19" s="37" t="s">
        <v>32</v>
      </c>
      <c r="F19" s="38"/>
      <c r="G19" s="10">
        <f>G17*0.19</f>
        <v>3866.1675</v>
      </c>
    </row>
    <row r="20" spans="2:8" ht="19" thickBot="1" x14ac:dyDescent="0.5">
      <c r="E20" s="39" t="s">
        <v>33</v>
      </c>
      <c r="F20" s="40"/>
      <c r="G20" s="9">
        <f>G17+G19</f>
        <v>24214.4175</v>
      </c>
    </row>
    <row r="32" spans="2:8" x14ac:dyDescent="0.35">
      <c r="D32" s="7" t="str">
        <f t="shared" ref="D32" si="3">B16 &amp; " " &amp; C16</f>
        <v xml:space="preserve"> </v>
      </c>
    </row>
    <row r="33" spans="4:4" x14ac:dyDescent="0.35">
      <c r="D33" s="7" t="str">
        <f t="shared" ref="D33" si="4">B17 &amp; " " &amp; C17</f>
        <v xml:space="preserve"> </v>
      </c>
    </row>
  </sheetData>
  <dataConsolidate/>
  <mergeCells count="4">
    <mergeCell ref="E17:F17"/>
    <mergeCell ref="E18:F18"/>
    <mergeCell ref="E19:F19"/>
    <mergeCell ref="E20:F20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4.5" x14ac:dyDescent="0.35"/>
  <cols>
    <col min="1" max="1" width="13.1796875" customWidth="1"/>
    <col min="2" max="2" width="14.08984375" customWidth="1"/>
    <col min="3" max="3" width="13.54296875" customWidth="1"/>
  </cols>
  <sheetData>
    <row r="1" spans="1:3" x14ac:dyDescent="0.35">
      <c r="A1" s="28" t="s">
        <v>36</v>
      </c>
      <c r="B1" s="28" t="s">
        <v>35</v>
      </c>
      <c r="C1" s="27" t="s">
        <v>34</v>
      </c>
    </row>
    <row r="2" spans="1:3" x14ac:dyDescent="0.35">
      <c r="A2" s="29">
        <v>1</v>
      </c>
      <c r="B2" s="29">
        <v>5</v>
      </c>
      <c r="C2" s="12">
        <f xml:space="preserve"> B2/A2</f>
        <v>5</v>
      </c>
    </row>
    <row r="3" spans="1:3" x14ac:dyDescent="0.35">
      <c r="A3" s="29">
        <v>2</v>
      </c>
      <c r="B3" s="29">
        <v>10</v>
      </c>
      <c r="C3" s="12">
        <f t="shared" ref="C3:C11" si="0" xml:space="preserve"> B3/A3</f>
        <v>5</v>
      </c>
    </row>
    <row r="4" spans="1:3" x14ac:dyDescent="0.35">
      <c r="A4" s="29">
        <v>3</v>
      </c>
      <c r="B4" s="29">
        <v>17</v>
      </c>
      <c r="C4" s="12">
        <f t="shared" si="0"/>
        <v>5.666666666666667</v>
      </c>
    </row>
    <row r="5" spans="1:3" x14ac:dyDescent="0.35">
      <c r="A5" s="29">
        <v>4</v>
      </c>
      <c r="B5" s="29">
        <v>27</v>
      </c>
      <c r="C5" s="12">
        <f t="shared" si="0"/>
        <v>6.75</v>
      </c>
    </row>
    <row r="6" spans="1:3" x14ac:dyDescent="0.35">
      <c r="A6" s="29">
        <v>5</v>
      </c>
      <c r="B6" s="29">
        <v>37</v>
      </c>
      <c r="C6" s="12">
        <f t="shared" si="0"/>
        <v>7.4</v>
      </c>
    </row>
    <row r="7" spans="1:3" x14ac:dyDescent="0.35">
      <c r="A7" s="29">
        <v>6</v>
      </c>
      <c r="B7" s="29">
        <v>49</v>
      </c>
      <c r="C7" s="12">
        <f t="shared" si="0"/>
        <v>8.1666666666666661</v>
      </c>
    </row>
    <row r="8" spans="1:3" x14ac:dyDescent="0.35">
      <c r="A8" s="29">
        <v>7</v>
      </c>
      <c r="B8" s="29">
        <v>63</v>
      </c>
      <c r="C8" s="12">
        <f t="shared" si="0"/>
        <v>9</v>
      </c>
    </row>
    <row r="9" spans="1:3" x14ac:dyDescent="0.35">
      <c r="A9" s="29">
        <v>8</v>
      </c>
      <c r="B9" s="29">
        <v>75</v>
      </c>
      <c r="C9" s="12">
        <f t="shared" si="0"/>
        <v>9.375</v>
      </c>
    </row>
    <row r="10" spans="1:3" x14ac:dyDescent="0.35">
      <c r="A10" s="29">
        <v>9</v>
      </c>
      <c r="B10" s="29">
        <v>83</v>
      </c>
      <c r="C10" s="12">
        <f t="shared" si="0"/>
        <v>9.2222222222222214</v>
      </c>
    </row>
    <row r="11" spans="1:3" ht="15" thickBot="1" x14ac:dyDescent="0.4">
      <c r="A11" s="30">
        <v>10</v>
      </c>
      <c r="B11" s="30">
        <v>91</v>
      </c>
      <c r="C11" s="12">
        <f t="shared" si="0"/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</vt:lpstr>
      <vt:lpstr>Table 1</vt:lpstr>
      <vt:lpstr>Table 2</vt:lpstr>
      <vt:lpstr>Table 3</vt:lpstr>
      <vt:lpstr>Sheet6</vt:lpstr>
      <vt:lpstr>Question 3 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2024-12-19T08:36:47Z</dcterms:created>
  <dcterms:modified xsi:type="dcterms:W3CDTF">2024-12-19T11:36:57Z</dcterms:modified>
</cp:coreProperties>
</file>