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Repos\AptianShark\data\"/>
    </mc:Choice>
  </mc:AlternateContent>
  <xr:revisionPtr revIDLastSave="0" documentId="13_ncr:1_{DE128365-7EDD-4DC7-8FE7-B9C3831BAE3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<sst xmlns="http://schemas.openxmlformats.org/spreadsheetml/2006/main" count="155" uniqueCount="75">
  <si>
    <t>centrum_diameter</t>
  </si>
  <si>
    <t>total_length</t>
  </si>
  <si>
    <t>species</t>
  </si>
  <si>
    <t>label</t>
  </si>
  <si>
    <t>reference</t>
  </si>
  <si>
    <t>unit</t>
  </si>
  <si>
    <t>Cretodus sp</t>
  </si>
  <si>
    <t>IGVR 91032</t>
  </si>
  <si>
    <t>Amalfitano et al. 2017a</t>
  </si>
  <si>
    <t>mm</t>
  </si>
  <si>
    <t>Cretoxyrhina mantelli</t>
  </si>
  <si>
    <t>FHSM VP-2187</t>
  </si>
  <si>
    <t>Cretalamna hattini</t>
  </si>
  <si>
    <t>LACM 128126</t>
  </si>
  <si>
    <t>Shimada 2007; Siversson et al. 2015</t>
  </si>
  <si>
    <t>Lamniform sp.</t>
  </si>
  <si>
    <t>OMNH 68860</t>
  </si>
  <si>
    <t>Frederickson et al. 2015</t>
  </si>
  <si>
    <t>MPPSA-IGVR 36371</t>
  </si>
  <si>
    <t>Amalfitano et al. 2019</t>
  </si>
  <si>
    <t>MSNPV 20407–20417</t>
  </si>
  <si>
    <t>Larocca Conte et al. 2019</t>
  </si>
  <si>
    <t>yes</t>
  </si>
  <si>
    <t>no</t>
  </si>
  <si>
    <t>age</t>
  </si>
  <si>
    <t>middle Turonian</t>
  </si>
  <si>
    <t>late Coniacian–middle Santonian</t>
  </si>
  <si>
    <t>late Santonian-early Campanian</t>
  </si>
  <si>
    <t>Albian</t>
  </si>
  <si>
    <t>Turonian-Coniacian</t>
  </si>
  <si>
    <t xml:space="preserve">early Santonian </t>
  </si>
  <si>
    <t>locality</t>
  </si>
  <si>
    <t>KUVP 16343</t>
  </si>
  <si>
    <t>Lamniformes sp.</t>
  </si>
  <si>
    <t>Kiowa Shale of Kansas</t>
  </si>
  <si>
    <t>Shimada 1997</t>
  </si>
  <si>
    <t>late Albian</t>
  </si>
  <si>
    <t>USNM 425665</t>
  </si>
  <si>
    <t>LACM 135929</t>
  </si>
  <si>
    <t>LACM 143537</t>
  </si>
  <si>
    <t>LACM 120090</t>
  </si>
  <si>
    <t>SDSM 34975</t>
  </si>
  <si>
    <t>SDSM 47682</t>
  </si>
  <si>
    <t>SDSM 47683</t>
  </si>
  <si>
    <t>Shimada &amp; Cicimurri 2005</t>
  </si>
  <si>
    <t>middle Campanian</t>
  </si>
  <si>
    <t>Fall River County, South Dakota</t>
  </si>
  <si>
    <t>Smoky Hill Chalk Member of Niobrara Chalk, Kansas</t>
  </si>
  <si>
    <t>Siverson 1999</t>
  </si>
  <si>
    <t>Gearle Siltstone, Western Australia</t>
  </si>
  <si>
    <t>Cenomanian</t>
  </si>
  <si>
    <t>Cardabiodon ricki</t>
  </si>
  <si>
    <t>WAM 96.4.45.108</t>
  </si>
  <si>
    <t>Sant'Anna D'Alfaedo (Verona)</t>
  </si>
  <si>
    <t>Niobrara Chalk, Kansas</t>
  </si>
  <si>
    <t>caudal vertebrae</t>
  </si>
  <si>
    <t>Shimada 1997c</t>
  </si>
  <si>
    <t>Estimated at 532 cm by Newbrey et al. 2015</t>
  </si>
  <si>
    <t>upper Smoky Hill Chalk, Niobrara Formation, Logan County, Kansas</t>
  </si>
  <si>
    <t>Midtrunk centra; Initially described as  C. appendiculata</t>
  </si>
  <si>
    <t>Texas</t>
  </si>
  <si>
    <t>comment</t>
  </si>
  <si>
    <t>estimated</t>
  </si>
  <si>
    <t>late Coniacian-early Campanian</t>
  </si>
  <si>
    <t>period</t>
  </si>
  <si>
    <t>Middle Cretaceous</t>
  </si>
  <si>
    <t>Early Cretaceous</t>
  </si>
  <si>
    <t>Late Cretaceous</t>
  </si>
  <si>
    <t>family</t>
  </si>
  <si>
    <t>Anacoracidae</t>
  </si>
  <si>
    <t>non-Anacoracidae</t>
  </si>
  <si>
    <t>Squalicorax hartwellii</t>
  </si>
  <si>
    <t>Squalicorax crassidens</t>
  </si>
  <si>
    <t>Initially described as Squalicorax falcatus</t>
  </si>
  <si>
    <t>Initially described as Squalicorax pristodontus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</si>
</sst>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DF00C7-5AAF-4FD7-B2D1-7E09B9352B20}" name="Tabell1" displayName="Tabell1" ref="A1:L16" totalsRowShown="0">
  <autoFilter ref="A1:L16" xr:uid="{CBDF00C7-5AAF-4FD7-B2D1-7E09B9352B20}"/>
  <tableColumns count="12">
    <tableColumn id="1" xr3:uid="{FD1E85B1-792C-4611-B09D-987E1E678B20}" name="centrum_diameter"/>
    <tableColumn id="2" xr3:uid="{BD867D81-EC2C-417D-A787-477728C4881B}" name="total_length"/>
    <tableColumn id="4" xr3:uid="{B77CC181-FBBE-44A2-B56C-ED2B275BCDBB}" name="species"/>
    <tableColumn id="13" xr3:uid="{AFD226E4-CEDA-4391-83F5-CDA008BE6DBA}" name="family"/>
    <tableColumn id="5" xr3:uid="{1C0C7E02-F18C-4A5D-AD28-188F413E7FB0}" name="label"/>
    <tableColumn id="6" xr3:uid="{5728DDF8-8D34-4F5A-A01A-B5A2DF97201F}" name="reference"/>
    <tableColumn id="7" xr3:uid="{04EFCF57-64CE-4EA3-8899-95877C8F767E}" name="unit"/>
    <tableColumn id="8" xr3:uid="{5503A158-7DA9-4AB7-BE07-DE95AE836489}" name="age"/>
    <tableColumn id="12" xr3:uid="{DB0FFFEF-271B-4989-ABDF-0FEDEA32C181}" name="period"/>
    <tableColumn id="10" xr3:uid="{F0FDF709-78C8-48CE-9930-2B8BD760463A}" name="locality"/>
    <tableColumn id="9" xr3:uid="{EF5DE587-D1E1-461E-ADEA-544799BEF251}" name="comment"/>
    <tableColumn id="3" xr3:uid="{31F49DCD-FED8-415A-91FB-CC410B15599D}" name="estima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workbookViewId="0"/>
  </sheetViews>
  <sheetFormatPr defaultColWidth="11" defaultRowHeight="15" x14ac:dyDescent="0.25"/>
  <cols>
    <col min="1" max="1" width="18.85546875" customWidth="1"/>
    <col min="2" max="2" width="12.7109375" customWidth="1"/>
    <col min="3" max="3" width="21.140625" customWidth="1"/>
    <col min="4" max="4" width="18.5703125" customWidth="1"/>
    <col min="5" max="5" width="18.85546875" customWidth="1"/>
    <col min="6" max="6" width="29.85546875" customWidth="1"/>
    <col min="7" max="7" width="6.7109375" customWidth="1"/>
    <col min="8" max="8" width="27.5703125" customWidth="1"/>
    <col min="9" max="9" width="16.42578125" customWidth="1"/>
    <col min="10" max="10" width="44.85546875" customWidth="1"/>
    <col min="11" max="11" width="4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68</v>
      </c>
      <c r="E1" t="s">
        <v>3</v>
      </c>
      <c r="F1" t="s">
        <v>4</v>
      </c>
      <c r="G1" t="s">
        <v>5</v>
      </c>
      <c r="H1" t="s">
        <v>24</v>
      </c>
      <c r="I1" t="s">
        <v>64</v>
      </c>
      <c r="J1" t="s">
        <v>31</v>
      </c>
      <c r="K1" t="s">
        <v>61</v>
      </c>
      <c r="L1" t="s">
        <v>62</v>
      </c>
    </row>
    <row r="2" spans="1:12" x14ac:dyDescent="0.25">
      <c r="A2">
        <v>115</v>
      </c>
      <c r="B2">
        <v>6610</v>
      </c>
      <c r="C2" s="1" t="s">
        <v>6</v>
      </c>
      <c r="D2" t="s">
        <v>70</v>
      </c>
      <c r="E2" t="s">
        <v>7</v>
      </c>
      <c r="F2" t="s">
        <v>8</v>
      </c>
      <c r="G2" t="s">
        <v>9</v>
      </c>
      <c r="H2" t="s">
        <v>25</v>
      </c>
      <c r="I2" t="s">
        <v>65</v>
      </c>
      <c r="J2" t="s">
        <v>53</v>
      </c>
      <c r="L2" t="s">
        <v>22</v>
      </c>
    </row>
    <row r="3" spans="1:12" x14ac:dyDescent="0.25">
      <c r="A3">
        <v>87</v>
      </c>
      <c r="B3">
        <v>5000</v>
      </c>
      <c r="C3" s="1" t="s">
        <v>10</v>
      </c>
      <c r="D3" t="s">
        <v>70</v>
      </c>
      <c r="E3" t="s">
        <v>11</v>
      </c>
      <c r="F3" t="s">
        <v>56</v>
      </c>
      <c r="G3" t="s">
        <v>9</v>
      </c>
      <c r="H3" t="s">
        <v>26</v>
      </c>
      <c r="I3" t="s">
        <v>65</v>
      </c>
      <c r="J3" t="s">
        <v>54</v>
      </c>
      <c r="K3" t="s">
        <v>57</v>
      </c>
      <c r="L3" t="s">
        <v>22</v>
      </c>
    </row>
    <row r="4" spans="1:12" x14ac:dyDescent="0.25">
      <c r="A4">
        <v>40</v>
      </c>
      <c r="B4">
        <v>2300</v>
      </c>
      <c r="C4" s="1" t="s">
        <v>12</v>
      </c>
      <c r="D4" t="s">
        <v>70</v>
      </c>
      <c r="E4" t="s">
        <v>13</v>
      </c>
      <c r="F4" t="s">
        <v>14</v>
      </c>
      <c r="G4" t="s">
        <v>9</v>
      </c>
      <c r="H4" t="s">
        <v>27</v>
      </c>
      <c r="I4" t="s">
        <v>67</v>
      </c>
      <c r="J4" t="s">
        <v>58</v>
      </c>
      <c r="K4" t="s">
        <v>59</v>
      </c>
      <c r="L4" t="s">
        <v>22</v>
      </c>
    </row>
    <row r="5" spans="1:12" x14ac:dyDescent="0.25">
      <c r="A5">
        <v>110</v>
      </c>
      <c r="B5">
        <v>6300</v>
      </c>
      <c r="C5" t="s">
        <v>15</v>
      </c>
      <c r="D5" t="s">
        <v>70</v>
      </c>
      <c r="E5" t="s">
        <v>16</v>
      </c>
      <c r="F5" t="s">
        <v>17</v>
      </c>
      <c r="G5" t="s">
        <v>9</v>
      </c>
      <c r="H5" t="s">
        <v>28</v>
      </c>
      <c r="I5" t="s">
        <v>66</v>
      </c>
      <c r="J5" t="s">
        <v>60</v>
      </c>
      <c r="L5" t="s">
        <v>22</v>
      </c>
    </row>
    <row r="6" spans="1:12" x14ac:dyDescent="0.25">
      <c r="A6">
        <v>107</v>
      </c>
      <c r="B6">
        <v>6150</v>
      </c>
      <c r="C6" s="1" t="s">
        <v>10</v>
      </c>
      <c r="D6" t="s">
        <v>70</v>
      </c>
      <c r="E6" t="s">
        <v>18</v>
      </c>
      <c r="F6" t="s">
        <v>19</v>
      </c>
      <c r="G6" t="s">
        <v>9</v>
      </c>
      <c r="H6" t="s">
        <v>29</v>
      </c>
      <c r="I6" t="s">
        <v>65</v>
      </c>
      <c r="L6" t="s">
        <v>22</v>
      </c>
    </row>
    <row r="7" spans="1:12" x14ac:dyDescent="0.25">
      <c r="A7">
        <v>110</v>
      </c>
      <c r="B7">
        <v>6600</v>
      </c>
      <c r="C7" s="1" t="s">
        <v>10</v>
      </c>
      <c r="D7" t="s">
        <v>70</v>
      </c>
      <c r="E7" t="s">
        <v>20</v>
      </c>
      <c r="F7" t="s">
        <v>21</v>
      </c>
      <c r="G7" t="s">
        <v>9</v>
      </c>
      <c r="H7" t="s">
        <v>30</v>
      </c>
      <c r="I7" t="s">
        <v>65</v>
      </c>
      <c r="L7" t="s">
        <v>22</v>
      </c>
    </row>
    <row r="8" spans="1:12" x14ac:dyDescent="0.25">
      <c r="A8">
        <v>144</v>
      </c>
      <c r="B8">
        <v>8300</v>
      </c>
      <c r="C8" t="s">
        <v>33</v>
      </c>
      <c r="D8" t="s">
        <v>70</v>
      </c>
      <c r="E8" t="s">
        <v>32</v>
      </c>
      <c r="F8" t="s">
        <v>35</v>
      </c>
      <c r="G8" t="s">
        <v>9</v>
      </c>
      <c r="H8" t="s">
        <v>36</v>
      </c>
      <c r="I8" t="s">
        <v>66</v>
      </c>
      <c r="J8" t="s">
        <v>34</v>
      </c>
      <c r="L8" t="s">
        <v>22</v>
      </c>
    </row>
    <row r="9" spans="1:12" x14ac:dyDescent="0.25">
      <c r="A9">
        <v>44</v>
      </c>
      <c r="B9">
        <f>200*10</f>
        <v>2000</v>
      </c>
      <c r="C9" s="1" t="s">
        <v>71</v>
      </c>
      <c r="D9" t="s">
        <v>69</v>
      </c>
      <c r="E9" t="s">
        <v>37</v>
      </c>
      <c r="F9" t="s">
        <v>44</v>
      </c>
      <c r="G9" t="s">
        <v>9</v>
      </c>
      <c r="H9" t="s">
        <v>63</v>
      </c>
      <c r="I9" t="s">
        <v>67</v>
      </c>
      <c r="J9" t="s">
        <v>47</v>
      </c>
      <c r="K9" t="s">
        <v>73</v>
      </c>
      <c r="L9" t="s">
        <v>22</v>
      </c>
    </row>
    <row r="10" spans="1:12" x14ac:dyDescent="0.25">
      <c r="A10">
        <v>41</v>
      </c>
      <c r="B10">
        <f>195*10</f>
        <v>1950</v>
      </c>
      <c r="C10" s="1" t="s">
        <v>71</v>
      </c>
      <c r="D10" t="s">
        <v>69</v>
      </c>
      <c r="E10" t="s">
        <v>38</v>
      </c>
      <c r="F10" t="s">
        <v>44</v>
      </c>
      <c r="G10" t="s">
        <v>9</v>
      </c>
      <c r="H10" t="s">
        <v>63</v>
      </c>
      <c r="I10" t="s">
        <v>67</v>
      </c>
      <c r="J10" t="s">
        <v>47</v>
      </c>
      <c r="K10" t="s">
        <v>73</v>
      </c>
      <c r="L10" t="s">
        <v>22</v>
      </c>
    </row>
    <row r="11" spans="1:12" x14ac:dyDescent="0.25">
      <c r="A11">
        <v>35</v>
      </c>
      <c r="B11">
        <f>180*10</f>
        <v>1800</v>
      </c>
      <c r="C11" s="1" t="s">
        <v>71</v>
      </c>
      <c r="D11" t="s">
        <v>69</v>
      </c>
      <c r="E11" t="s">
        <v>39</v>
      </c>
      <c r="F11" t="s">
        <v>44</v>
      </c>
      <c r="G11" t="s">
        <v>9</v>
      </c>
      <c r="H11" t="s">
        <v>63</v>
      </c>
      <c r="I11" t="s">
        <v>67</v>
      </c>
      <c r="J11" t="s">
        <v>47</v>
      </c>
      <c r="K11" t="s">
        <v>73</v>
      </c>
      <c r="L11" t="s">
        <v>22</v>
      </c>
    </row>
    <row r="12" spans="1:12" x14ac:dyDescent="0.25">
      <c r="A12">
        <v>58</v>
      </c>
      <c r="B12">
        <f>278*10</f>
        <v>2780</v>
      </c>
      <c r="C12" s="1" t="s">
        <v>71</v>
      </c>
      <c r="D12" t="s">
        <v>69</v>
      </c>
      <c r="E12" t="s">
        <v>40</v>
      </c>
      <c r="F12" t="s">
        <v>44</v>
      </c>
      <c r="G12" t="s">
        <v>9</v>
      </c>
      <c r="H12" t="s">
        <v>63</v>
      </c>
      <c r="I12" t="s">
        <v>67</v>
      </c>
      <c r="J12" t="s">
        <v>47</v>
      </c>
      <c r="K12" t="s">
        <v>73</v>
      </c>
      <c r="L12" t="s">
        <v>22</v>
      </c>
    </row>
    <row r="13" spans="1:12" x14ac:dyDescent="0.25">
      <c r="A13">
        <v>45</v>
      </c>
      <c r="B13">
        <f>216*10</f>
        <v>2160</v>
      </c>
      <c r="C13" t="s">
        <v>72</v>
      </c>
      <c r="D13" t="s">
        <v>69</v>
      </c>
      <c r="E13" t="s">
        <v>41</v>
      </c>
      <c r="F13" t="s">
        <v>44</v>
      </c>
      <c r="G13" t="s">
        <v>9</v>
      </c>
      <c r="H13" t="s">
        <v>45</v>
      </c>
      <c r="I13" t="s">
        <v>67</v>
      </c>
      <c r="J13" t="s">
        <v>46</v>
      </c>
      <c r="K13" t="s">
        <v>74</v>
      </c>
      <c r="L13" t="s">
        <v>22</v>
      </c>
    </row>
    <row r="14" spans="1:12" x14ac:dyDescent="0.25">
      <c r="A14">
        <v>64</v>
      </c>
      <c r="B14">
        <f>307*10</f>
        <v>3070</v>
      </c>
      <c r="C14" t="s">
        <v>72</v>
      </c>
      <c r="D14" t="s">
        <v>69</v>
      </c>
      <c r="E14" t="s">
        <v>42</v>
      </c>
      <c r="F14" t="s">
        <v>44</v>
      </c>
      <c r="G14" t="s">
        <v>9</v>
      </c>
      <c r="H14" t="s">
        <v>45</v>
      </c>
      <c r="I14" t="s">
        <v>67</v>
      </c>
      <c r="J14" t="s">
        <v>46</v>
      </c>
      <c r="K14" t="s">
        <v>74</v>
      </c>
      <c r="L14" t="s">
        <v>22</v>
      </c>
    </row>
    <row r="15" spans="1:12" x14ac:dyDescent="0.25">
      <c r="A15">
        <v>100</v>
      </c>
      <c r="B15">
        <f>480*10</f>
        <v>4800</v>
      </c>
      <c r="C15" t="s">
        <v>72</v>
      </c>
      <c r="D15" t="s">
        <v>69</v>
      </c>
      <c r="E15" t="s">
        <v>43</v>
      </c>
      <c r="F15" t="s">
        <v>44</v>
      </c>
      <c r="G15" t="s">
        <v>9</v>
      </c>
      <c r="H15" t="s">
        <v>45</v>
      </c>
      <c r="I15" t="s">
        <v>67</v>
      </c>
      <c r="J15" t="s">
        <v>46</v>
      </c>
      <c r="K15" t="s">
        <v>74</v>
      </c>
      <c r="L15" t="s">
        <v>22</v>
      </c>
    </row>
    <row r="16" spans="1:12" x14ac:dyDescent="0.25">
      <c r="A16">
        <v>89.5</v>
      </c>
      <c r="C16" s="1" t="s">
        <v>51</v>
      </c>
      <c r="D16" t="s">
        <v>70</v>
      </c>
      <c r="E16" t="s">
        <v>52</v>
      </c>
      <c r="F16" t="s">
        <v>48</v>
      </c>
      <c r="G16" t="s">
        <v>9</v>
      </c>
      <c r="H16" t="s">
        <v>50</v>
      </c>
      <c r="I16" t="s">
        <v>65</v>
      </c>
      <c r="J16" t="s">
        <v>49</v>
      </c>
      <c r="K16" t="s">
        <v>55</v>
      </c>
      <c r="L16" t="s">
        <v>23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</dc:creator>
  <cp:lastModifiedBy>Mohamad Bazzi</cp:lastModifiedBy>
  <dcterms:created xsi:type="dcterms:W3CDTF">2023-04-16T18:13:22Z</dcterms:created>
  <dcterms:modified xsi:type="dcterms:W3CDTF">2025-05-28T22:56:15Z</dcterms:modified>
</cp:coreProperties>
</file>