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firstSheet="1" activeTab="3"/>
  </bookViews>
  <sheets>
    <sheet name="Pengantar" sheetId="6" r:id="rId1"/>
    <sheet name="Informasi Pemeriksaan" sheetId="5" r:id="rId2"/>
    <sheet name="Dashboard" sheetId="4" r:id="rId3"/>
    <sheet name="Kertas Kerja Pemeriksaan" sheetId="2" r:id="rId4"/>
    <sheet name="Ketentuan Sampling Data" sheetId="7" r:id="rId5"/>
    <sheet name="RGM &amp; Rating" sheetId="8" r:id="rId6"/>
  </sheets>
  <externalReferences>
    <externalReference r:id="rId7"/>
  </externalReferences>
  <definedNames>
    <definedName name="_xlnm._FilterDatabase" localSheetId="3" hidden="1">'Kertas Kerja Pemeriksaan'!$A$1:$J$6</definedName>
    <definedName name="_xlnm.Print_Titles" localSheetId="3">'Kertas Kerja Pemeriksaan'!$1:$1</definedName>
  </definedNames>
  <calcPr calcId="145621"/>
</workbook>
</file>

<file path=xl/calcChain.xml><?xml version="1.0" encoding="utf-8"?>
<calcChain xmlns="http://schemas.openxmlformats.org/spreadsheetml/2006/main">
  <c r="D5" i="4" l="1"/>
  <c r="D4" i="4"/>
  <c r="H5" i="4" l="1"/>
  <c r="G5" i="4"/>
  <c r="F5" i="4"/>
  <c r="C5" i="4"/>
  <c r="C4" i="4"/>
  <c r="D6" i="4" l="1"/>
  <c r="C6" i="4"/>
</calcChain>
</file>

<file path=xl/sharedStrings.xml><?xml version="1.0" encoding="utf-8"?>
<sst xmlns="http://schemas.openxmlformats.org/spreadsheetml/2006/main" count="169" uniqueCount="127">
  <si>
    <t>Hasil Pemeriksaan</t>
  </si>
  <si>
    <t>No</t>
  </si>
  <si>
    <t>Deskripsi Pengendalian</t>
  </si>
  <si>
    <t>Evidence</t>
  </si>
  <si>
    <t>Metodologi Pemeriksaan</t>
  </si>
  <si>
    <t>Jenis Pemeriksaan</t>
  </si>
  <si>
    <t>Periode Pemeriksaan</t>
  </si>
  <si>
    <t>Dikerjakan Oleh</t>
  </si>
  <si>
    <t>Ruang Lingkup Pemeriksaan</t>
  </si>
  <si>
    <t>Tujuan Pemeriksaan</t>
  </si>
  <si>
    <t>Frekuensi Pemeriksaan</t>
  </si>
  <si>
    <t>Proses</t>
  </si>
  <si>
    <t>Sub Proses</t>
  </si>
  <si>
    <t>Unit Kerja Pelaksana</t>
  </si>
  <si>
    <t>Referensi</t>
  </si>
  <si>
    <t>Jumlah</t>
  </si>
  <si>
    <t>Persentase</t>
  </si>
  <si>
    <t>Total</t>
  </si>
  <si>
    <t>Hasil pemeriksaan dijabarkan dalam bentuk dashboard yang menggambarkan kondisi aktual dari pengendalian.</t>
  </si>
  <si>
    <t>Dashboard digambarkan dalam dua bentuk chart yaitu:</t>
  </si>
  <si>
    <t>Dashboard ini menggambarkan jumlah penerapan pengendalian sesuai dengan tingkatannya.</t>
  </si>
  <si>
    <t>A. Dashboard Berdasarkan Hasil Pemeriksaan</t>
  </si>
  <si>
    <t>Dokumen ini merupakan alat yang digunakan oleh IT Governance Assurance dalam melakukan pemeriksaan terhadap proses teknologi informasi. Dokumen ini juga merupakan kertas kerja pemeriksaan, dan laporan dari pemeriksaan yang dilakukan.</t>
  </si>
  <si>
    <t>Pengendalian yang digunakan dalam pemeriksaan mengacu kepada Peraturan Bank Indonesia SE BI 9/30/DPNP/2007.</t>
  </si>
  <si>
    <t>SE BI No 9/30/DPNP/2007 Bab 2</t>
  </si>
  <si>
    <t>Kertas Kerja Pemeriksaan Source Code Management</t>
  </si>
  <si>
    <t>Source Code Management</t>
  </si>
  <si>
    <t>Pengelolaan source code</t>
  </si>
  <si>
    <t>1. Melakukan permintaan data atas dokumen kebijakan, prosedur, standar, atau juknis yang terkait source code management.
2. Melakukan analisa terhadap kebijakan, prosedur, standar, atau juknis yang terkait dengan source code mangement, apakah telah memenuhi ketentuan yang disyaratkan oleh ketentuan yang berlaku ataupun praktek yang berlaku umum. Hal ini dilakukan dengan cara menelusuri, memeriksa dan membandingkan kebijakan dan SOP yang telah dibuat dengan ketentuan yang berlaku ataupun praktek yang berlaku umum.
3. Melakukan analisa terhadap implementasi kebijakan, prosedur, standar, atau juknis terkait source code management.</t>
  </si>
  <si>
    <t>Penyimpanan source code</t>
  </si>
  <si>
    <t>Apakah source code atau objects dari sistem enterprise yang telah dikembangkan tersedia di dalam reporsitory source code ?</t>
  </si>
  <si>
    <t>Apakah hak akses ke dalam repository telah sesuai ?</t>
  </si>
  <si>
    <t>Apakah source code versi lama yang sudah tidak dipakai disimpan dengan indikasi yang jelas mengenai tanggal, waktu dan informasi lain ketika digantikan dengan source code versi terbaru ?</t>
  </si>
  <si>
    <t>Pengelolaan hak akses di reporsitory</t>
  </si>
  <si>
    <t>1. Memastikan kecukupan pengendalian terhadap penyimpanan source code
2. Memastikan ketersediaan source code di repository</t>
  </si>
  <si>
    <t>1. Penyimpanan source code atau objects di reporsitory
2. Pengelolaan hak akses di reporsitory</t>
  </si>
  <si>
    <t>- SE BI No 9/30/DPNP/2007 Bab 2
- Petunjuk Teknis Development</t>
  </si>
  <si>
    <t>Petunjuk Teknis Development</t>
  </si>
  <si>
    <t>Apakah penyimpanan source code atau object menggunakan metode versioning liris ?</t>
  </si>
  <si>
    <t>Triwulan</t>
  </si>
  <si>
    <t>Berikut ini adalah ketentuan sampling data yang digunakan dalam pemeriksaan:</t>
  </si>
  <si>
    <t>Jumlah Data</t>
  </si>
  <si>
    <t>Sampling data</t>
  </si>
  <si>
    <t>1000 + unit</t>
  </si>
  <si>
    <t>30 + unit</t>
  </si>
  <si>
    <t>1000 unit</t>
  </si>
  <si>
    <t>20 - 30 unit</t>
  </si>
  <si>
    <t>500 unit</t>
  </si>
  <si>
    <t>15 - 20 unit</t>
  </si>
  <si>
    <t>100 unit</t>
  </si>
  <si>
    <t>10 - 15 unit</t>
  </si>
  <si>
    <t>50 unit</t>
  </si>
  <si>
    <t>6 - 8 unit</t>
  </si>
  <si>
    <t>10 unit</t>
  </si>
  <si>
    <t>2 - 3 unit</t>
  </si>
  <si>
    <t>- IT Implementation Support
- IT Solution Development</t>
  </si>
  <si>
    <t>Status Pemeriksaan</t>
  </si>
  <si>
    <t>Risiko Temuan</t>
  </si>
  <si>
    <t>Grading Risiko Temuan</t>
  </si>
  <si>
    <t>Temuan</t>
  </si>
  <si>
    <t>High</t>
  </si>
  <si>
    <t xml:space="preserve">Medium </t>
  </si>
  <si>
    <t>Low</t>
  </si>
  <si>
    <t>Tidak Temuan</t>
  </si>
  <si>
    <t>IT Governance Risk Grading Matrix</t>
  </si>
  <si>
    <t>IT Governance Rating Pemeriksaan</t>
  </si>
  <si>
    <t>Freq. Risk/Loss Event</t>
  </si>
  <si>
    <t>Almost Certain;</t>
  </si>
  <si>
    <t>Moderate</t>
  </si>
  <si>
    <t>Rating Pemeriksaan</t>
  </si>
  <si>
    <t>Definition</t>
  </si>
  <si>
    <t>≥20% dari data pemeriksaan, &gt; 50% Pengendalian gagal</t>
  </si>
  <si>
    <t>Satisfactory</t>
  </si>
  <si>
    <r>
      <t>Sufficient risk management, internal controls and governance are  in place and complied with, to provide reasonable assurance  over management of key risks.</t>
    </r>
    <r>
      <rPr>
        <sz val="12"/>
        <color rgb="FF000000"/>
        <rFont val="Calibri"/>
        <family val="2"/>
      </rPr>
      <t xml:space="preserve"> </t>
    </r>
  </si>
  <si>
    <t>No Major issues ; max 2 Moderate issues</t>
  </si>
  <si>
    <t>Likely;</t>
  </si>
  <si>
    <t>Acceptable</t>
  </si>
  <si>
    <t xml:space="preserve">Risk management, internal control and governance shows weaknesses but still providing acceptable assurance over management of key risks. </t>
  </si>
  <si>
    <t>≤ 20% dari data pemeriksaan, ≤ 50% Pengendalian gagal</t>
  </si>
  <si>
    <t xml:space="preserve">No Major issues ; 3 - 4 Moderate issues </t>
  </si>
  <si>
    <t>Inadequate</t>
  </si>
  <si>
    <t xml:space="preserve">Risk management, internal control and governance shows significant weaknesses hence providing limited assurance  over management of key risks. </t>
  </si>
  <si>
    <t>Probable;</t>
  </si>
  <si>
    <t>1 - 2 Major issues or more than 4 Moderate issues</t>
  </si>
  <si>
    <t>≤ 15% dari data pemeriksaan, ≤ 25% Pengendalian gagal</t>
  </si>
  <si>
    <t>Unsatisfactory</t>
  </si>
  <si>
    <t>Risk management, internal control and governance are not designed/operating effectively to provide reasonable assurance  over management of key risks.</t>
  </si>
  <si>
    <t xml:space="preserve">≥ 3 Major issues </t>
  </si>
  <si>
    <t>Unlikely;</t>
  </si>
  <si>
    <t>≤ 10% dari data pemeriksaan</t>
  </si>
  <si>
    <t>Rare;</t>
  </si>
  <si>
    <t>≤ 5% dari data pemeriksaan</t>
  </si>
  <si>
    <t>Scale</t>
  </si>
  <si>
    <t xml:space="preserve">IMPACT </t>
  </si>
  <si>
    <t xml:space="preserve">Information Confidentiality </t>
  </si>
  <si>
    <t>Leakage of internal data/ information  that doesn’t provide benefits to  the recipient</t>
  </si>
  <si>
    <t>Leakage of internal data/ information  that provides benefits to  the recipient</t>
  </si>
  <si>
    <t xml:space="preserve">Leakage of confidential data/ information  that doesn’t provide benefits to external parties </t>
  </si>
  <si>
    <t>Leakage of confidential data/ information  that provides benefit to external parties (contact information, etc)</t>
  </si>
  <si>
    <t xml:space="preserve">Leakage of restricted data/ information </t>
  </si>
  <si>
    <t xml:space="preserve">Information Integrity
 ( accuracy/ completeness) </t>
  </si>
  <si>
    <t xml:space="preserve">Impact on data/ information integrity  that doesn’t affect to user decision </t>
  </si>
  <si>
    <t>Impact on data /information integrity  that causes inconveniences to limited users</t>
  </si>
  <si>
    <t xml:space="preserve">Impact on data/ information  integrity or financial   information that causes inconveniences to majority  of users </t>
  </si>
  <si>
    <t xml:space="preserve">Impact on data/ information  integrity or financial   information  that can  affect  the decision of  limited number of users/ customers </t>
  </si>
  <si>
    <t>Impact on data/ information  integrity or financial   information  that can affect the decision of public/ majority customers</t>
  </si>
  <si>
    <t xml:space="preserve">IT -  Availability </t>
  </si>
  <si>
    <t xml:space="preserve">Unable to provide &lt;2.5% of the required level of availability </t>
  </si>
  <si>
    <t>Unable to provide 2.5% - 4.9% of the required level of availability</t>
  </si>
  <si>
    <t xml:space="preserve">Unable to provide 5% - 7.4% of the required level of availability </t>
  </si>
  <si>
    <t xml:space="preserve">Unable to provide 7.5% - 9.9% of the required level of availability </t>
  </si>
  <si>
    <t xml:space="preserve">Unable to provide =&gt;10% of the required level of availability </t>
  </si>
  <si>
    <t xml:space="preserve">Project realization </t>
  </si>
  <si>
    <t xml:space="preserve">Deviation of  project realization &lt;25% of the plan </t>
  </si>
  <si>
    <t>Deviation of project  realization 25% - 29% of the  plan</t>
  </si>
  <si>
    <t>Deviation of project  realization 30% - 34% of the  plan</t>
  </si>
  <si>
    <t>Deviation of project  realization 35% - 39% of the  plan</t>
  </si>
  <si>
    <t>Deviation of project  realization ≥ 40%  of the  plan</t>
  </si>
  <si>
    <t xml:space="preserve">Budget realization </t>
  </si>
  <si>
    <t xml:space="preserve">Deviation of budget realization &lt;10%  of plan  </t>
  </si>
  <si>
    <t xml:space="preserve">Deviation of budget realization 10% - 14% of plan  </t>
  </si>
  <si>
    <t xml:space="preserve">Deviation of budget realization 15% - 19% of plan  </t>
  </si>
  <si>
    <t xml:space="preserve">Deviation of budget realization 20% - 24% of plan  </t>
  </si>
  <si>
    <t xml:space="preserve">Deviation of budget realization ≥ 25% of plan  </t>
  </si>
  <si>
    <t>Apakah source code atau objects yang terdapat di repository telah sesuai dengan source code atau objects yang terdapat dilingkungan production ?</t>
  </si>
  <si>
    <t>Apakah source code atau objects yang telah dikembangkan tersedia di dalam reporsitory source code ?</t>
  </si>
  <si>
    <t>Dashboard Hasil Pemeriksaan Source Code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</si>
</sst>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b/>
      <sz val="18"/>
      <color theme="1"/>
      <name val="Calibri"/>
      <family val="2"/>
      <scheme val="minor"/>
    </font>
    <font>
      <b/>
      <sz val="22"/>
      <color theme="1"/>
      <name val="Calibri"/>
      <family val="2"/>
      <scheme val="minor"/>
    </font>
    <font>
      <b/>
      <sz val="8"/>
      <color theme="1"/>
      <name val="Calibri"/>
      <family val="2"/>
      <scheme val="minor"/>
    </font>
    <font>
      <sz val="8"/>
      <color theme="1"/>
      <name val="Calibri"/>
      <family val="2"/>
      <scheme val="minor"/>
    </font>
    <font>
      <b/>
      <sz val="12"/>
      <name val="Calibri"/>
      <family val="2"/>
      <scheme val="minor"/>
    </font>
    <font>
      <b/>
      <sz val="12"/>
      <color rgb="FF000000"/>
      <name val="Calibri"/>
      <family val="2"/>
      <scheme val="minor"/>
    </font>
    <font>
      <sz val="12"/>
      <color rgb="FF000000"/>
      <name val="Calibri"/>
      <family val="2"/>
      <scheme val="minor"/>
    </font>
    <font>
      <b/>
      <sz val="12"/>
      <color rgb="FFFFFFFF"/>
      <name val="Calibri"/>
      <family val="2"/>
    </font>
    <font>
      <sz val="12"/>
      <color rgb="FFFFFFFF"/>
      <name val="Calibri"/>
      <family val="2"/>
    </font>
    <font>
      <sz val="12"/>
      <color rgb="FF000000"/>
      <name val="Calibri"/>
      <family val="2"/>
    </font>
    <font>
      <sz val="12"/>
      <color rgb="FF262626"/>
      <name val="Calibri"/>
      <family val="2"/>
    </font>
    <font>
      <b/>
      <sz val="11"/>
      <color indexed="8"/>
      <name val="Calibri"/>
      <family val="2"/>
      <scheme val="minor"/>
    </font>
    <font>
      <b/>
      <sz val="12"/>
      <color indexed="8"/>
      <name val="Calibri"/>
      <family val="2"/>
      <scheme val="minor"/>
    </font>
    <font>
      <b/>
      <sz val="12"/>
      <color rgb="FF000000"/>
      <name val="Calibri"/>
      <family val="2"/>
    </font>
  </fonts>
  <fills count="13">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
      <patternFill patternType="solid">
        <fgColor indexed="47"/>
        <bgColor indexed="64"/>
      </patternFill>
    </fill>
    <fill>
      <patternFill patternType="solid">
        <fgColor rgb="FFFFFF00"/>
        <bgColor indexed="64"/>
      </patternFill>
    </fill>
    <fill>
      <patternFill patternType="solid">
        <fgColor rgb="FFFF0000"/>
        <bgColor indexed="64"/>
      </patternFill>
    </fill>
    <fill>
      <patternFill patternType="solid">
        <fgColor rgb="FF17375E"/>
        <bgColor indexed="64"/>
      </patternFill>
    </fill>
    <fill>
      <patternFill patternType="solid">
        <fgColor rgb="FF339933"/>
        <bgColor indexed="64"/>
      </patternFill>
    </fill>
    <fill>
      <patternFill patternType="solid">
        <fgColor rgb="FF009900"/>
        <bgColor indexed="64"/>
      </patternFill>
    </fill>
    <fill>
      <patternFill patternType="solid">
        <fgColor rgb="FF66FF66"/>
        <bgColor indexed="64"/>
      </patternFill>
    </fill>
    <fill>
      <patternFill patternType="solid">
        <fgColor rgb="FFE7E7E7"/>
        <bgColor indexed="64"/>
      </patternFill>
    </fill>
    <fill>
      <patternFill patternType="solid">
        <fgColor rgb="FFFFFFFF"/>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dotted">
        <color rgb="FF000000"/>
      </right>
      <top style="thin">
        <color indexed="64"/>
      </top>
      <bottom/>
      <diagonal/>
    </border>
    <border>
      <left style="dotted">
        <color rgb="FF000000"/>
      </left>
      <right style="dotted">
        <color rgb="FF000000"/>
      </right>
      <top style="thin">
        <color indexed="64"/>
      </top>
      <bottom/>
      <diagonal/>
    </border>
    <border>
      <left style="dotted">
        <color rgb="FF000000"/>
      </left>
      <right style="thin">
        <color indexed="64"/>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dotted">
        <color rgb="FF000000"/>
      </right>
      <top/>
      <bottom/>
      <diagonal/>
    </border>
    <border>
      <left style="dotted">
        <color rgb="FF000000"/>
      </left>
      <right style="dotted">
        <color rgb="FF000000"/>
      </right>
      <top/>
      <bottom/>
      <diagonal/>
    </border>
    <border>
      <left style="dotted">
        <color rgb="FF000000"/>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style="thin">
        <color indexed="64"/>
      </right>
      <top/>
      <bottom style="dotted">
        <color rgb="FF000000"/>
      </bottom>
      <diagonal/>
    </border>
    <border>
      <left style="thin">
        <color indexed="64"/>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style="thin">
        <color indexed="64"/>
      </right>
      <top style="dotted">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style="medium">
        <color rgb="FF000000"/>
      </bottom>
      <diagonal/>
    </border>
    <border>
      <left style="thin">
        <color indexed="64"/>
      </left>
      <right style="dotted">
        <color rgb="FF000000"/>
      </right>
      <top/>
      <bottom style="thin">
        <color indexed="64"/>
      </bottom>
      <diagonal/>
    </border>
    <border>
      <left style="dotted">
        <color rgb="FF000000"/>
      </left>
      <right style="dotted">
        <color rgb="FF000000"/>
      </right>
      <top/>
      <bottom style="thin">
        <color indexed="64"/>
      </bottom>
      <diagonal/>
    </border>
    <border>
      <left style="dotted">
        <color rgb="FF000000"/>
      </left>
      <right style="thin">
        <color indexed="64"/>
      </right>
      <top/>
      <bottom style="thin">
        <color indexed="64"/>
      </bottom>
      <diagonal/>
    </border>
    <border>
      <left style="thin">
        <color indexed="8"/>
      </left>
      <right style="thin">
        <color indexed="8"/>
      </right>
      <top/>
      <bottom/>
      <diagonal/>
    </border>
    <border>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rgb="FF000000"/>
      </top>
      <bottom/>
      <diagonal/>
    </border>
    <border>
      <left/>
      <right/>
      <top style="thin">
        <color rgb="FF000000"/>
      </top>
      <bottom/>
      <diagonal/>
    </border>
    <border>
      <left/>
      <right style="thin">
        <color indexed="64"/>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rgb="FF000000"/>
      </top>
      <bottom style="thin">
        <color rgb="FF000000"/>
      </bottom>
      <diagonal/>
    </border>
    <border>
      <left/>
      <right/>
      <top style="thin">
        <color rgb="FF000000"/>
      </top>
      <bottom style="thin">
        <color rgb="FF000000"/>
      </bottom>
      <diagonal/>
    </border>
    <border>
      <left/>
      <right style="thin">
        <color indexed="64"/>
      </right>
      <top style="thin">
        <color rgb="FF000000"/>
      </top>
      <bottom style="thin">
        <color rgb="FF000000"/>
      </bottom>
      <diagonal/>
    </border>
    <border>
      <left/>
      <right style="thin">
        <color indexed="64"/>
      </right>
      <top style="thin">
        <color indexed="64"/>
      </top>
      <bottom style="thin">
        <color indexed="64"/>
      </bottom>
      <diagonal/>
    </border>
  </borders>
  <cellStyleXfs count="1">
    <xf numFmtId="0" fontId="0" fillId="0" borderId="0"/>
  </cellStyleXfs>
  <cellXfs count="124">
    <xf numFmtId="0" fontId="0" fillId="0" borderId="0" xfId="0"/>
    <xf numFmtId="0" fontId="0" fillId="0" borderId="0" xfId="0" applyAlignment="1">
      <alignment vertical="top"/>
    </xf>
    <xf numFmtId="0" fontId="0" fillId="0" borderId="0" xfId="0" applyBorder="1" applyAlignment="1">
      <alignment vertical="top"/>
    </xf>
    <xf numFmtId="0" fontId="1" fillId="0" borderId="0" xfId="0" applyFont="1"/>
    <xf numFmtId="0" fontId="1" fillId="2" borderId="7" xfId="0" applyFont="1" applyFill="1" applyBorder="1" applyAlignment="1">
      <alignment vertical="top"/>
    </xf>
    <xf numFmtId="0" fontId="1" fillId="2" borderId="8" xfId="0" applyFont="1" applyFill="1" applyBorder="1" applyAlignment="1">
      <alignment vertical="top"/>
    </xf>
    <xf numFmtId="0" fontId="1" fillId="0" borderId="0" xfId="0" applyFont="1" applyFill="1" applyBorder="1" applyAlignment="1">
      <alignment vertical="top"/>
    </xf>
    <xf numFmtId="0" fontId="0" fillId="0" borderId="0" xfId="0" applyFill="1"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6" xfId="0" applyBorder="1" applyAlignment="1">
      <alignment vertical="top"/>
    </xf>
    <xf numFmtId="0" fontId="2" fillId="0" borderId="0" xfId="0" applyFont="1" applyAlignment="1">
      <alignment horizontal="center"/>
    </xf>
    <xf numFmtId="0" fontId="0" fillId="0" borderId="0" xfId="0" applyAlignment="1">
      <alignment wrapText="1"/>
    </xf>
    <xf numFmtId="0" fontId="0" fillId="0" borderId="1" xfId="0" applyFont="1" applyBorder="1" applyAlignment="1">
      <alignment vertical="top" wrapText="1"/>
    </xf>
    <xf numFmtId="0" fontId="1" fillId="2" borderId="1" xfId="0" applyFont="1" applyFill="1" applyBorder="1" applyAlignment="1">
      <alignment horizontal="center"/>
    </xf>
    <xf numFmtId="0" fontId="1" fillId="0" borderId="1" xfId="0" applyFont="1" applyBorder="1" applyAlignment="1">
      <alignment vertical="top" wrapText="1"/>
    </xf>
    <xf numFmtId="0" fontId="1" fillId="0" borderId="1" xfId="0" applyFont="1" applyBorder="1"/>
    <xf numFmtId="10" fontId="1" fillId="0" borderId="1" xfId="0" applyNumberFormat="1" applyFont="1" applyBorder="1"/>
    <xf numFmtId="0" fontId="1" fillId="0" borderId="1" xfId="0" applyFont="1" applyFill="1" applyBorder="1" applyAlignment="1">
      <alignment horizontal="right" vertical="top" wrapText="1"/>
    </xf>
    <xf numFmtId="0" fontId="3" fillId="0" borderId="0" xfId="0" applyFont="1" applyAlignment="1"/>
    <xf numFmtId="0" fontId="4" fillId="2" borderId="1" xfId="0" applyFont="1" applyFill="1" applyBorder="1" applyAlignment="1">
      <alignment horizontal="center" vertical="top"/>
    </xf>
    <xf numFmtId="0" fontId="4" fillId="2" borderId="1" xfId="0" applyFont="1" applyFill="1" applyBorder="1" applyAlignment="1">
      <alignment horizontal="center" vertical="top" wrapText="1"/>
    </xf>
    <xf numFmtId="0" fontId="5" fillId="0" borderId="0" xfId="0" applyFont="1" applyAlignment="1">
      <alignment vertical="top"/>
    </xf>
    <xf numFmtId="0" fontId="5" fillId="0" borderId="1" xfId="0" applyFont="1" applyFill="1" applyBorder="1" applyAlignment="1">
      <alignment horizontal="center" vertical="top"/>
    </xf>
    <xf numFmtId="0" fontId="5" fillId="0" borderId="1" xfId="0" applyFont="1" applyFill="1" applyBorder="1" applyAlignment="1">
      <alignment vertical="top"/>
    </xf>
    <xf numFmtId="0" fontId="5" fillId="0" borderId="0" xfId="0" applyFont="1" applyFill="1" applyAlignment="1">
      <alignment vertical="top"/>
    </xf>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top" wrapText="1"/>
    </xf>
    <xf numFmtId="0" fontId="4" fillId="0" borderId="0" xfId="0" applyFont="1" applyAlignment="1">
      <alignment vertical="top" wrapText="1"/>
    </xf>
    <xf numFmtId="0" fontId="5" fillId="0" borderId="0" xfId="0" applyFont="1" applyAlignment="1">
      <alignment vertical="top" wrapText="1"/>
    </xf>
    <xf numFmtId="0" fontId="5" fillId="0" borderId="1" xfId="0" applyFont="1" applyBorder="1" applyAlignment="1">
      <alignment vertical="top" wrapText="1"/>
    </xf>
    <xf numFmtId="0" fontId="5" fillId="0" borderId="1" xfId="0" applyFont="1" applyBorder="1" applyAlignment="1">
      <alignment wrapText="1"/>
    </xf>
    <xf numFmtId="0" fontId="5" fillId="0" borderId="1" xfId="0" quotePrefix="1" applyFont="1" applyBorder="1" applyAlignment="1">
      <alignment vertical="top" wrapText="1"/>
    </xf>
    <xf numFmtId="0" fontId="5" fillId="0" borderId="1" xfId="0" applyFont="1" applyBorder="1" applyAlignment="1">
      <alignment vertical="top"/>
    </xf>
    <xf numFmtId="0" fontId="0" fillId="0" borderId="1" xfId="0" applyBorder="1"/>
    <xf numFmtId="16" fontId="0" fillId="0" borderId="1" xfId="0" applyNumberFormat="1" applyBorder="1"/>
    <xf numFmtId="0" fontId="5" fillId="0" borderId="1" xfId="0" applyFont="1" applyFill="1" applyBorder="1" applyAlignment="1">
      <alignment vertical="top" wrapText="1"/>
    </xf>
    <xf numFmtId="10" fontId="0" fillId="0" borderId="1" xfId="0" applyNumberFormat="1" applyBorder="1" applyAlignment="1">
      <alignment vertical="top"/>
    </xf>
    <xf numFmtId="0" fontId="0" fillId="0" borderId="1" xfId="0" applyBorder="1" applyAlignment="1">
      <alignment horizontal="center"/>
    </xf>
    <xf numFmtId="0" fontId="2" fillId="0" borderId="0" xfId="0" applyFont="1"/>
    <xf numFmtId="0" fontId="7" fillId="0" borderId="15" xfId="0" applyFont="1" applyBorder="1" applyAlignment="1">
      <alignment horizontal="left" vertical="top" wrapText="1" readingOrder="1"/>
    </xf>
    <xf numFmtId="0" fontId="9" fillId="7" borderId="14" xfId="0" applyFont="1" applyFill="1" applyBorder="1" applyAlignment="1">
      <alignment horizontal="center" vertical="top" wrapText="1" readingOrder="1"/>
    </xf>
    <xf numFmtId="0" fontId="9" fillId="7" borderId="20" xfId="0" applyFont="1" applyFill="1" applyBorder="1" applyAlignment="1">
      <alignment horizontal="center" vertical="top" wrapText="1" readingOrder="1"/>
    </xf>
    <xf numFmtId="0" fontId="10" fillId="8" borderId="26" xfId="0" applyFont="1" applyFill="1" applyBorder="1" applyAlignment="1">
      <alignment horizontal="left" vertical="top" wrapText="1" readingOrder="1"/>
    </xf>
    <xf numFmtId="0" fontId="12" fillId="10" borderId="26" xfId="0" applyFont="1" applyFill="1" applyBorder="1" applyAlignment="1">
      <alignment horizontal="left" vertical="top" wrapText="1" readingOrder="1"/>
    </xf>
    <xf numFmtId="0" fontId="12" fillId="5" borderId="26" xfId="0" applyFont="1" applyFill="1" applyBorder="1" applyAlignment="1">
      <alignment horizontal="left" vertical="top" wrapText="1" readingOrder="1"/>
    </xf>
    <xf numFmtId="0" fontId="10" fillId="6" borderId="26" xfId="0" applyFont="1" applyFill="1" applyBorder="1" applyAlignment="1">
      <alignment horizontal="left" vertical="top" wrapText="1" readingOrder="1"/>
    </xf>
    <xf numFmtId="0" fontId="10" fillId="6" borderId="37" xfId="0" applyFont="1" applyFill="1" applyBorder="1" applyAlignment="1">
      <alignment horizontal="left" vertical="top" wrapText="1" readingOrder="1"/>
    </xf>
    <xf numFmtId="0" fontId="8" fillId="0" borderId="35" xfId="0" applyFont="1" applyBorder="1" applyAlignment="1">
      <alignment horizontal="center" vertical="top" wrapText="1" readingOrder="1"/>
    </xf>
    <xf numFmtId="0" fontId="8" fillId="0" borderId="38" xfId="0" applyFont="1" applyBorder="1" applyAlignment="1">
      <alignment horizontal="center" vertical="top" wrapText="1" readingOrder="1"/>
    </xf>
    <xf numFmtId="0" fontId="13" fillId="0" borderId="42" xfId="0" applyFont="1" applyBorder="1" applyAlignment="1">
      <alignment horizontal="center" vertical="center" wrapText="1" readingOrder="1"/>
    </xf>
    <xf numFmtId="0" fontId="14" fillId="0" borderId="42" xfId="0" applyFont="1" applyBorder="1" applyAlignment="1">
      <alignment horizontal="center" vertical="center" wrapText="1" readingOrder="1"/>
    </xf>
    <xf numFmtId="0" fontId="11" fillId="11" borderId="47" xfId="0" applyFont="1" applyFill="1" applyBorder="1" applyAlignment="1">
      <alignment horizontal="left" vertical="top" wrapText="1" readingOrder="1"/>
    </xf>
    <xf numFmtId="0" fontId="11" fillId="11" borderId="48" xfId="0" applyFont="1" applyFill="1" applyBorder="1" applyAlignment="1">
      <alignment horizontal="left" vertical="top" wrapText="1" readingOrder="1"/>
    </xf>
    <xf numFmtId="0" fontId="11" fillId="11" borderId="49" xfId="0" applyFont="1" applyFill="1" applyBorder="1" applyAlignment="1">
      <alignment horizontal="left" vertical="top" wrapText="1" readingOrder="1"/>
    </xf>
    <xf numFmtId="0" fontId="11" fillId="11" borderId="1" xfId="0" applyFont="1" applyFill="1" applyBorder="1" applyAlignment="1">
      <alignment horizontal="left" vertical="top" wrapText="1" readingOrder="1"/>
    </xf>
    <xf numFmtId="0" fontId="11" fillId="12" borderId="53" xfId="0" applyFont="1" applyFill="1" applyBorder="1" applyAlignment="1">
      <alignment horizontal="left" vertical="top" wrapText="1" readingOrder="1"/>
    </xf>
    <xf numFmtId="0" fontId="11" fillId="12" borderId="54" xfId="0" applyFont="1" applyFill="1" applyBorder="1" applyAlignment="1">
      <alignment horizontal="left" vertical="top" wrapText="1" readingOrder="1"/>
    </xf>
    <xf numFmtId="0" fontId="11" fillId="12" borderId="55" xfId="0" applyFont="1" applyFill="1" applyBorder="1" applyAlignment="1">
      <alignment horizontal="left" vertical="top" wrapText="1" readingOrder="1"/>
    </xf>
    <xf numFmtId="0" fontId="11" fillId="12" borderId="1" xfId="0" applyFont="1" applyFill="1" applyBorder="1" applyAlignment="1">
      <alignment horizontal="left" vertical="top" wrapText="1" readingOrder="1"/>
    </xf>
    <xf numFmtId="0" fontId="11" fillId="11" borderId="59" xfId="0" applyFont="1" applyFill="1" applyBorder="1" applyAlignment="1">
      <alignment horizontal="left" vertical="top" wrapText="1" readingOrder="1"/>
    </xf>
    <xf numFmtId="0" fontId="0" fillId="0" borderId="9" xfId="0" applyBorder="1" applyAlignment="1">
      <alignment horizontal="left" vertical="top" wrapText="1"/>
    </xf>
    <xf numFmtId="0" fontId="0" fillId="0" borderId="10" xfId="0" applyBorder="1" applyAlignment="1">
      <alignment horizontal="left" vertical="top" wrapText="1"/>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1" fillId="2" borderId="13" xfId="0" applyFont="1" applyFill="1" applyBorder="1" applyAlignment="1">
      <alignment horizontal="left" vertical="top"/>
    </xf>
    <xf numFmtId="0" fontId="0" fillId="0" borderId="10" xfId="0" applyBorder="1" applyAlignment="1">
      <alignment horizontal="left" vertical="top"/>
    </xf>
    <xf numFmtId="0" fontId="3" fillId="0" borderId="0" xfId="0" applyFont="1" applyAlignment="1">
      <alignment horizontal="center" vertical="center"/>
    </xf>
    <xf numFmtId="0" fontId="1" fillId="3" borderId="1" xfId="0" applyFont="1" applyFill="1" applyBorder="1" applyAlignment="1">
      <alignment horizontal="center"/>
    </xf>
    <xf numFmtId="0" fontId="15" fillId="12" borderId="50" xfId="0" applyFont="1" applyFill="1" applyBorder="1" applyAlignment="1">
      <alignment horizontal="center" vertical="top" wrapText="1" readingOrder="1"/>
    </xf>
    <xf numFmtId="0" fontId="15" fillId="12" borderId="51" xfId="0" applyFont="1" applyFill="1" applyBorder="1" applyAlignment="1">
      <alignment horizontal="center" vertical="top" wrapText="1" readingOrder="1"/>
    </xf>
    <xf numFmtId="0" fontId="15" fillId="12" borderId="52" xfId="0" applyFont="1" applyFill="1" applyBorder="1" applyAlignment="1">
      <alignment horizontal="center" vertical="top" wrapText="1" readingOrder="1"/>
    </xf>
    <xf numFmtId="0" fontId="15" fillId="11" borderId="1" xfId="0" applyFont="1" applyFill="1" applyBorder="1" applyAlignment="1">
      <alignment horizontal="center" vertical="top" wrapText="1" readingOrder="1"/>
    </xf>
    <xf numFmtId="0" fontId="8" fillId="5" borderId="32" xfId="0" applyFont="1" applyFill="1" applyBorder="1" applyAlignment="1">
      <alignment horizontal="center" vertical="center" wrapText="1" readingOrder="1"/>
    </xf>
    <xf numFmtId="0" fontId="8" fillId="5" borderId="40" xfId="0" applyFont="1" applyFill="1" applyBorder="1" applyAlignment="1">
      <alignment horizontal="center" vertical="center" wrapText="1" readingOrder="1"/>
    </xf>
    <xf numFmtId="0" fontId="8" fillId="5" borderId="33" xfId="0" applyFont="1" applyFill="1" applyBorder="1" applyAlignment="1">
      <alignment horizontal="center" vertical="center" wrapText="1" readingOrder="1"/>
    </xf>
    <xf numFmtId="0" fontId="8" fillId="5" borderId="41" xfId="0" applyFont="1" applyFill="1" applyBorder="1" applyAlignment="1">
      <alignment horizontal="center" vertical="center" wrapText="1" readingOrder="1"/>
    </xf>
    <xf numFmtId="0" fontId="15" fillId="11" borderId="44" xfId="0" applyFont="1" applyFill="1" applyBorder="1" applyAlignment="1">
      <alignment horizontal="center" vertical="top" wrapText="1" readingOrder="1"/>
    </xf>
    <xf numFmtId="0" fontId="15" fillId="11" borderId="45" xfId="0" applyFont="1" applyFill="1" applyBorder="1" applyAlignment="1">
      <alignment horizontal="center" vertical="top" wrapText="1" readingOrder="1"/>
    </xf>
    <xf numFmtId="0" fontId="15" fillId="11" borderId="46" xfId="0" applyFont="1" applyFill="1" applyBorder="1" applyAlignment="1">
      <alignment horizontal="center" vertical="top" wrapText="1" readingOrder="1"/>
    </xf>
    <xf numFmtId="0" fontId="15" fillId="11" borderId="56" xfId="0" applyFont="1" applyFill="1" applyBorder="1" applyAlignment="1">
      <alignment horizontal="center" vertical="top" wrapText="1" readingOrder="1"/>
    </xf>
    <xf numFmtId="0" fontId="15" fillId="11" borderId="57" xfId="0" applyFont="1" applyFill="1" applyBorder="1" applyAlignment="1">
      <alignment horizontal="center" vertical="top" wrapText="1" readingOrder="1"/>
    </xf>
    <xf numFmtId="0" fontId="15" fillId="11" borderId="58" xfId="0" applyFont="1" applyFill="1" applyBorder="1" applyAlignment="1">
      <alignment horizontal="center" vertical="top" wrapText="1" readingOrder="1"/>
    </xf>
    <xf numFmtId="0" fontId="6" fillId="4" borderId="14" xfId="0" applyFont="1" applyFill="1" applyBorder="1" applyAlignment="1">
      <alignment horizontal="center" vertical="center" textRotation="90" wrapText="1" readingOrder="1"/>
    </xf>
    <xf numFmtId="0" fontId="6" fillId="4" borderId="21" xfId="0" applyFont="1" applyFill="1" applyBorder="1" applyAlignment="1">
      <alignment horizontal="center" vertical="center" textRotation="90" wrapText="1" readingOrder="1"/>
    </xf>
    <xf numFmtId="0" fontId="6" fillId="4" borderId="36" xfId="0" applyFont="1" applyFill="1" applyBorder="1" applyAlignment="1">
      <alignment horizontal="center" vertical="center" textRotation="90" wrapText="1" readingOrder="1"/>
    </xf>
    <xf numFmtId="0" fontId="8" fillId="0" borderId="34" xfId="0" applyFont="1" applyBorder="1" applyAlignment="1">
      <alignment horizontal="center" vertical="top" wrapText="1" readingOrder="1"/>
    </xf>
    <xf numFmtId="0" fontId="8" fillId="0" borderId="35" xfId="0" applyFont="1" applyBorder="1" applyAlignment="1">
      <alignment horizontal="center" vertical="top" wrapText="1" readingOrder="1"/>
    </xf>
    <xf numFmtId="0" fontId="7" fillId="0" borderId="16" xfId="0" applyFont="1" applyBorder="1" applyAlignment="1">
      <alignment horizontal="center" vertical="center" wrapText="1" readingOrder="1"/>
    </xf>
    <xf numFmtId="0" fontId="8" fillId="9" borderId="31" xfId="0" applyFont="1" applyFill="1" applyBorder="1" applyAlignment="1">
      <alignment horizontal="center" vertical="center" wrapText="1" readingOrder="1"/>
    </xf>
    <xf numFmtId="0" fontId="8" fillId="9" borderId="28" xfId="0" applyFont="1" applyFill="1" applyBorder="1" applyAlignment="1">
      <alignment horizontal="center" vertical="center" wrapText="1" readingOrder="1"/>
    </xf>
    <xf numFmtId="0" fontId="14" fillId="4" borderId="14" xfId="0" applyFont="1" applyFill="1" applyBorder="1" applyAlignment="1">
      <alignment horizontal="center" vertical="center" wrapText="1"/>
    </xf>
    <xf numFmtId="0" fontId="14" fillId="4" borderId="43" xfId="0" applyFont="1" applyFill="1" applyBorder="1" applyAlignment="1">
      <alignment horizontal="center" vertical="center" wrapText="1"/>
    </xf>
    <xf numFmtId="0" fontId="14" fillId="4" borderId="20" xfId="0" applyFont="1" applyFill="1" applyBorder="1" applyAlignment="1">
      <alignment horizontal="center" vertical="center" wrapText="1"/>
    </xf>
    <xf numFmtId="0" fontId="8" fillId="6" borderId="19" xfId="0" applyFont="1" applyFill="1" applyBorder="1" applyAlignment="1">
      <alignment horizontal="center" vertical="center" wrapText="1" readingOrder="1"/>
    </xf>
    <xf numFmtId="0" fontId="8" fillId="6" borderId="25" xfId="0" applyFont="1" applyFill="1" applyBorder="1" applyAlignment="1">
      <alignment horizontal="center" vertical="center" wrapText="1" readingOrder="1"/>
    </xf>
    <xf numFmtId="0" fontId="8" fillId="6" borderId="30" xfId="0" applyFont="1" applyFill="1" applyBorder="1" applyAlignment="1">
      <alignment horizontal="center" vertical="center" wrapText="1" readingOrder="1"/>
    </xf>
    <xf numFmtId="0" fontId="8" fillId="0" borderId="22" xfId="0" applyFont="1" applyBorder="1" applyAlignment="1">
      <alignment horizontal="center" vertical="top" wrapText="1" readingOrder="1"/>
    </xf>
    <xf numFmtId="0" fontId="8" fillId="0" borderId="27" xfId="0" applyFont="1" applyBorder="1" applyAlignment="1">
      <alignment horizontal="center" vertical="top" wrapText="1" readingOrder="1"/>
    </xf>
    <xf numFmtId="0" fontId="8" fillId="9" borderId="32" xfId="0" applyFont="1" applyFill="1" applyBorder="1" applyAlignment="1">
      <alignment horizontal="center" vertical="center" wrapText="1" readingOrder="1"/>
    </xf>
    <xf numFmtId="0" fontId="8" fillId="9" borderId="24" xfId="0" applyFont="1" applyFill="1" applyBorder="1" applyAlignment="1">
      <alignment horizontal="center" vertical="center" wrapText="1" readingOrder="1"/>
    </xf>
    <xf numFmtId="0" fontId="8" fillId="5" borderId="29" xfId="0" applyFont="1" applyFill="1" applyBorder="1" applyAlignment="1">
      <alignment horizontal="center" vertical="center" wrapText="1" readingOrder="1"/>
    </xf>
    <xf numFmtId="0" fontId="8" fillId="6" borderId="33" xfId="0" applyFont="1" applyFill="1" applyBorder="1" applyAlignment="1">
      <alignment horizontal="center" vertical="center" wrapText="1" readingOrder="1"/>
    </xf>
    <xf numFmtId="0" fontId="8" fillId="9" borderId="39" xfId="0" applyFont="1" applyFill="1" applyBorder="1" applyAlignment="1">
      <alignment horizontal="center" vertical="center" wrapText="1" readingOrder="1"/>
    </xf>
    <xf numFmtId="0" fontId="8" fillId="9" borderId="40" xfId="0" applyFont="1" applyFill="1" applyBorder="1" applyAlignment="1">
      <alignment horizontal="center" vertical="center" wrapText="1" readingOrder="1"/>
    </xf>
    <xf numFmtId="0" fontId="8" fillId="9" borderId="29" xfId="0" applyFont="1" applyFill="1" applyBorder="1" applyAlignment="1">
      <alignment horizontal="center" vertical="center" wrapText="1" readingOrder="1"/>
    </xf>
    <xf numFmtId="0" fontId="8" fillId="5" borderId="24" xfId="0" applyFont="1" applyFill="1" applyBorder="1" applyAlignment="1">
      <alignment horizontal="center" vertical="center" wrapText="1" readingOrder="1"/>
    </xf>
    <xf numFmtId="0" fontId="8" fillId="6" borderId="32" xfId="0" applyFont="1" applyFill="1" applyBorder="1" applyAlignment="1">
      <alignment horizontal="center" vertical="center" wrapText="1" readingOrder="1"/>
    </xf>
    <xf numFmtId="0" fontId="8" fillId="6" borderId="24" xfId="0" applyFont="1" applyFill="1" applyBorder="1" applyAlignment="1">
      <alignment horizontal="center" vertical="center" wrapText="1" readingOrder="1"/>
    </xf>
    <xf numFmtId="0" fontId="8" fillId="6" borderId="29" xfId="0" applyFont="1" applyFill="1" applyBorder="1" applyAlignment="1">
      <alignment horizontal="center" vertical="center" wrapText="1" readingOrder="1"/>
    </xf>
    <xf numFmtId="0" fontId="10" fillId="6" borderId="21" xfId="0" applyFont="1" applyFill="1" applyBorder="1" applyAlignment="1">
      <alignment horizontal="left" vertical="top" wrapText="1" readingOrder="1"/>
    </xf>
    <xf numFmtId="0" fontId="10" fillId="6" borderId="36" xfId="0" applyFont="1" applyFill="1" applyBorder="1" applyAlignment="1">
      <alignment horizontal="left" vertical="top" wrapText="1" readingOrder="1"/>
    </xf>
    <xf numFmtId="0" fontId="10" fillId="8" borderId="21" xfId="0" applyFont="1" applyFill="1" applyBorder="1" applyAlignment="1">
      <alignment horizontal="left" vertical="top" wrapText="1" readingOrder="1"/>
    </xf>
    <xf numFmtId="0" fontId="8" fillId="9" borderId="23" xfId="0" applyFont="1" applyFill="1" applyBorder="1" applyAlignment="1">
      <alignment horizontal="center" vertical="center" wrapText="1" readingOrder="1"/>
    </xf>
    <xf numFmtId="0" fontId="12" fillId="10" borderId="21" xfId="0" applyFont="1" applyFill="1" applyBorder="1" applyAlignment="1">
      <alignment horizontal="left" vertical="top" wrapText="1" readingOrder="1"/>
    </xf>
    <xf numFmtId="0" fontId="8" fillId="5" borderId="17" xfId="0" applyFont="1" applyFill="1" applyBorder="1" applyAlignment="1">
      <alignment horizontal="center" vertical="center" wrapText="1" readingOrder="1"/>
    </xf>
    <xf numFmtId="0" fontId="8" fillId="5" borderId="23" xfId="0" applyFont="1" applyFill="1" applyBorder="1" applyAlignment="1">
      <alignment horizontal="center" vertical="center" wrapText="1" readingOrder="1"/>
    </xf>
    <xf numFmtId="0" fontId="8" fillId="5" borderId="28" xfId="0" applyFont="1" applyFill="1" applyBorder="1" applyAlignment="1">
      <alignment horizontal="center" vertical="center" wrapText="1" readingOrder="1"/>
    </xf>
    <xf numFmtId="0" fontId="8" fillId="5" borderId="18" xfId="0" applyFont="1" applyFill="1" applyBorder="1" applyAlignment="1">
      <alignment horizontal="center" vertical="center" wrapText="1" readingOrder="1"/>
    </xf>
    <xf numFmtId="0" fontId="8" fillId="6" borderId="18" xfId="0" applyFont="1" applyFill="1" applyBorder="1" applyAlignment="1">
      <alignment horizontal="center" vertical="center" wrapText="1" readingOrder="1"/>
    </xf>
    <xf numFmtId="0" fontId="12" fillId="5" borderId="21" xfId="0" applyFont="1" applyFill="1" applyBorder="1" applyAlignment="1">
      <alignment horizontal="left" vertical="top"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Persentase Temuan</a:t>
            </a:r>
          </a:p>
        </c:rich>
      </c:tx>
      <c:overlay val="0"/>
    </c:title>
    <c:autoTitleDeleted val="0"/>
    <c:plotArea>
      <c:layout/>
      <c:barChart>
        <c:barDir val="col"/>
        <c:grouping val="clustered"/>
        <c:varyColors val="0"/>
        <c:ser>
          <c:idx val="1"/>
          <c:order val="0"/>
          <c:tx>
            <c:strRef>
              <c:f>[1]Dashboard!$D$3</c:f>
              <c:strCache>
                <c:ptCount val="1"/>
                <c:pt idx="0">
                  <c:v>Persentase</c:v>
                </c:pt>
              </c:strCache>
            </c:strRef>
          </c:tx>
          <c:invertIfNegative val="0"/>
          <c:cat>
            <c:strRef>
              <c:f>[1]Dashboard!$B$4:$B$5</c:f>
              <c:strCache>
                <c:ptCount val="2"/>
                <c:pt idx="0">
                  <c:v>Temuan</c:v>
                </c:pt>
                <c:pt idx="1">
                  <c:v>Tidak Temuan</c:v>
                </c:pt>
              </c:strCache>
            </c:strRef>
          </c:cat>
          <c:val>
            <c:numRef>
              <c:f>[1]Dashboard!$D$4:$D$5</c:f>
              <c:numCache>
                <c:formatCode>General</c:formatCode>
                <c:ptCount val="2"/>
                <c:pt idx="0">
                  <c:v>0</c:v>
                </c:pt>
                <c:pt idx="1">
                  <c:v>0</c:v>
                </c:pt>
              </c:numCache>
            </c:numRef>
          </c:val>
        </c:ser>
        <c:dLbls>
          <c:showLegendKey val="0"/>
          <c:showVal val="0"/>
          <c:showCatName val="0"/>
          <c:showSerName val="0"/>
          <c:showPercent val="0"/>
          <c:showBubbleSize val="0"/>
        </c:dLbls>
        <c:gapWidth val="75"/>
        <c:overlap val="-25"/>
        <c:axId val="92968064"/>
        <c:axId val="92969600"/>
      </c:barChart>
      <c:catAx>
        <c:axId val="92968064"/>
        <c:scaling>
          <c:orientation val="minMax"/>
        </c:scaling>
        <c:delete val="0"/>
        <c:axPos val="b"/>
        <c:majorTickMark val="none"/>
        <c:minorTickMark val="none"/>
        <c:tickLblPos val="nextTo"/>
        <c:crossAx val="92969600"/>
        <c:crosses val="autoZero"/>
        <c:auto val="1"/>
        <c:lblAlgn val="ctr"/>
        <c:lblOffset val="100"/>
        <c:noMultiLvlLbl val="0"/>
      </c:catAx>
      <c:valAx>
        <c:axId val="92969600"/>
        <c:scaling>
          <c:orientation val="minMax"/>
        </c:scaling>
        <c:delete val="0"/>
        <c:axPos val="l"/>
        <c:majorGridlines/>
        <c:numFmt formatCode="General" sourceLinked="1"/>
        <c:majorTickMark val="none"/>
        <c:minorTickMark val="none"/>
        <c:tickLblPos val="nextTo"/>
        <c:spPr>
          <a:ln w="9525">
            <a:noFill/>
          </a:ln>
        </c:spPr>
        <c:crossAx val="92968064"/>
        <c:crosses val="autoZero"/>
        <c:crossBetween val="between"/>
      </c:valAx>
    </c:plotArea>
    <c:legend>
      <c:legendPos val="b"/>
      <c:overlay val="0"/>
    </c:legend>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Persentase Temuan</a:t>
            </a:r>
          </a:p>
        </c:rich>
      </c:tx>
      <c:layout/>
      <c:overlay val="0"/>
    </c:title>
    <c:autoTitleDeleted val="0"/>
    <c:plotArea>
      <c:layout/>
      <c:barChart>
        <c:barDir val="col"/>
        <c:grouping val="clustered"/>
        <c:varyColors val="0"/>
        <c:ser>
          <c:idx val="1"/>
          <c:order val="0"/>
          <c:tx>
            <c:strRef>
              <c:f>[1]Dashboard!$D$3</c:f>
              <c:strCache>
                <c:ptCount val="1"/>
                <c:pt idx="0">
                  <c:v>Persentase</c:v>
                </c:pt>
              </c:strCache>
            </c:strRef>
          </c:tx>
          <c:invertIfNegative val="0"/>
          <c:cat>
            <c:strRef>
              <c:f>[1]Dashboard!$B$4:$B$5</c:f>
              <c:strCache>
                <c:ptCount val="2"/>
                <c:pt idx="0">
                  <c:v>Temuan</c:v>
                </c:pt>
                <c:pt idx="1">
                  <c:v>Tidak Temuan</c:v>
                </c:pt>
              </c:strCache>
            </c:strRef>
          </c:cat>
          <c:val>
            <c:numRef>
              <c:f>[1]Dashboard!$D$4:$D$5</c:f>
              <c:numCache>
                <c:formatCode>General</c:formatCode>
                <c:ptCount val="2"/>
                <c:pt idx="0">
                  <c:v>0</c:v>
                </c:pt>
                <c:pt idx="1">
                  <c:v>0</c:v>
                </c:pt>
              </c:numCache>
            </c:numRef>
          </c:val>
        </c:ser>
        <c:dLbls>
          <c:showLegendKey val="0"/>
          <c:showVal val="0"/>
          <c:showCatName val="0"/>
          <c:showSerName val="0"/>
          <c:showPercent val="0"/>
          <c:showBubbleSize val="0"/>
        </c:dLbls>
        <c:gapWidth val="75"/>
        <c:overlap val="-25"/>
        <c:axId val="92978176"/>
        <c:axId val="93053696"/>
      </c:barChart>
      <c:catAx>
        <c:axId val="92978176"/>
        <c:scaling>
          <c:orientation val="minMax"/>
        </c:scaling>
        <c:delete val="0"/>
        <c:axPos val="b"/>
        <c:majorTickMark val="none"/>
        <c:minorTickMark val="none"/>
        <c:tickLblPos val="nextTo"/>
        <c:crossAx val="93053696"/>
        <c:crosses val="autoZero"/>
        <c:auto val="1"/>
        <c:lblAlgn val="ctr"/>
        <c:lblOffset val="100"/>
        <c:noMultiLvlLbl val="0"/>
      </c:catAx>
      <c:valAx>
        <c:axId val="93053696"/>
        <c:scaling>
          <c:orientation val="minMax"/>
        </c:scaling>
        <c:delete val="0"/>
        <c:axPos val="l"/>
        <c:majorGridlines/>
        <c:numFmt formatCode="General" sourceLinked="1"/>
        <c:majorTickMark val="none"/>
        <c:minorTickMark val="none"/>
        <c:tickLblPos val="nextTo"/>
        <c:spPr>
          <a:ln w="9525">
            <a:noFill/>
          </a:ln>
        </c:spPr>
        <c:crossAx val="92978176"/>
        <c:crosses val="autoZero"/>
        <c:crossBetween val="between"/>
      </c:valAx>
    </c:plotArea>
    <c:legend>
      <c:legendPos val="b"/>
      <c:layout/>
      <c:overlay val="0"/>
    </c:legend>
    <c:plotVisOnly val="1"/>
    <c:dispBlanksAs val="gap"/>
    <c:showDLblsOverMax val="0"/>
  </c:chart>
  <c:printSettings>
    <c:headerFooter/>
    <c:pageMargins b="0.75000000000000178" l="0.70000000000000062" r="0.70000000000000062" t="0.750000000000001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161925</xdr:colOff>
      <xdr:row>8</xdr:row>
      <xdr:rowOff>133350</xdr:rowOff>
    </xdr:from>
    <xdr:to>
      <xdr:col>0</xdr:col>
      <xdr:colOff>4721225</xdr:colOff>
      <xdr:row>21</xdr:row>
      <xdr:rowOff>15876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12699</xdr:colOff>
      <xdr:row>8</xdr:row>
      <xdr:rowOff>126999</xdr:rowOff>
    </xdr:from>
    <xdr:to>
      <xdr:col>5</xdr:col>
      <xdr:colOff>304799</xdr:colOff>
      <xdr:row>21</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7%20KKP%20Disaster%20Recovery%20Plan_Plan%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ngantar"/>
      <sheetName val="Informasi Pemeriksaan"/>
      <sheetName val="Ketentuan Sampling Data"/>
      <sheetName val="RGM &amp; Rating"/>
      <sheetName val="Dashboard"/>
      <sheetName val="Kertas Kerja Pemeriksaan"/>
    </sheetNames>
    <sheetDataSet>
      <sheetData sheetId="0"/>
      <sheetData sheetId="1"/>
      <sheetData sheetId="2"/>
      <sheetData sheetId="3"/>
      <sheetData sheetId="4">
        <row r="3">
          <cell r="D3" t="str">
            <v>Persentase</v>
          </cell>
        </row>
        <row r="4">
          <cell r="B4" t="str">
            <v>Temuan</v>
          </cell>
          <cell r="D4">
            <v>0</v>
          </cell>
        </row>
        <row r="5">
          <cell r="B5" t="str">
            <v>Tidak Temuan</v>
          </cell>
          <cell r="D5">
            <v>0</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showGridLines="0" zoomScaleNormal="100" workbookViewId="0">
      <selection activeCell="A3" sqref="A3"/>
    </sheetView>
  </sheetViews>
  <sheetFormatPr defaultRowHeight="15" x14ac:dyDescent="0.25"/>
  <cols>
    <col min="1" max="1" width="127.85546875" customWidth="1"/>
  </cols>
  <sheetData>
    <row r="1" spans="1:1" ht="23.25" x14ac:dyDescent="0.35">
      <c r="A1" s="11" t="s">
        <v>25</v>
      </c>
    </row>
    <row r="3" spans="1:1" ht="30" x14ac:dyDescent="0.25">
      <c r="A3" s="12" t="s">
        <v>22</v>
      </c>
    </row>
    <row r="4" spans="1:1" x14ac:dyDescent="0.25">
      <c r="A4" t="s">
        <v>23</v>
      </c>
    </row>
    <row r="5" spans="1:1" x14ac:dyDescent="0.25">
      <c r="A5" t="s">
        <v>18</v>
      </c>
    </row>
    <row r="6" spans="1:1" x14ac:dyDescent="0.25">
      <c r="A6" t="s">
        <v>19</v>
      </c>
    </row>
    <row r="7" spans="1:1" x14ac:dyDescent="0.25">
      <c r="A7" s="3" t="s">
        <v>21</v>
      </c>
    </row>
    <row r="8" spans="1:1" x14ac:dyDescent="0.25">
      <c r="A8" t="s">
        <v>20</v>
      </c>
    </row>
  </sheetData>
  <pageMargins left="0.7" right="0.5" top="0.75" bottom="0.75" header="0.3" footer="0.3"/>
  <pageSetup paperSize="9" orientation="landscape"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showGridLines="0" zoomScaleNormal="100" workbookViewId="0">
      <selection activeCell="A15" sqref="A15:B15"/>
    </sheetView>
  </sheetViews>
  <sheetFormatPr defaultRowHeight="15" x14ac:dyDescent="0.25"/>
  <cols>
    <col min="1" max="1" width="23.5703125" style="1" customWidth="1"/>
    <col min="2" max="2" width="108.5703125" style="1" customWidth="1"/>
    <col min="3" max="6" width="9.140625" style="1"/>
    <col min="7" max="7" width="8" style="1" customWidth="1"/>
    <col min="8" max="8" width="9" style="1" customWidth="1"/>
    <col min="9" max="16384" width="9.140625" style="1"/>
  </cols>
  <sheetData>
    <row r="1" spans="1:8" x14ac:dyDescent="0.25">
      <c r="A1" s="4" t="s">
        <v>5</v>
      </c>
      <c r="B1" s="8" t="s">
        <v>26</v>
      </c>
      <c r="C1" s="2"/>
      <c r="D1" s="2"/>
      <c r="E1" s="2"/>
      <c r="F1" s="2"/>
      <c r="G1" s="2"/>
      <c r="H1" s="2"/>
    </row>
    <row r="2" spans="1:8" x14ac:dyDescent="0.25">
      <c r="A2" s="5" t="s">
        <v>10</v>
      </c>
      <c r="B2" s="9" t="s">
        <v>39</v>
      </c>
      <c r="C2" s="2"/>
      <c r="D2" s="2"/>
      <c r="E2" s="2"/>
      <c r="F2" s="2"/>
      <c r="G2" s="2"/>
      <c r="H2" s="2"/>
    </row>
    <row r="3" spans="1:8" x14ac:dyDescent="0.25">
      <c r="A3" s="5" t="s">
        <v>6</v>
      </c>
      <c r="B3" s="9"/>
      <c r="C3" s="2"/>
      <c r="D3" s="2"/>
      <c r="E3" s="2"/>
      <c r="F3" s="2"/>
      <c r="G3" s="2"/>
      <c r="H3" s="2"/>
    </row>
    <row r="4" spans="1:8" x14ac:dyDescent="0.25">
      <c r="A4" s="66" t="s">
        <v>7</v>
      </c>
      <c r="B4" s="9"/>
      <c r="C4" s="2"/>
      <c r="D4" s="2"/>
      <c r="E4" s="2"/>
      <c r="F4" s="2"/>
      <c r="G4" s="2"/>
      <c r="H4" s="2"/>
    </row>
    <row r="5" spans="1:8" x14ac:dyDescent="0.25">
      <c r="A5" s="67"/>
      <c r="B5" s="9"/>
      <c r="C5" s="2"/>
      <c r="D5" s="2"/>
      <c r="E5" s="2"/>
      <c r="F5" s="2"/>
      <c r="G5" s="2"/>
      <c r="H5" s="2"/>
    </row>
    <row r="6" spans="1:8" ht="15.75" thickBot="1" x14ac:dyDescent="0.3">
      <c r="A6" s="68"/>
      <c r="B6" s="10"/>
      <c r="C6" s="2"/>
      <c r="D6" s="2"/>
      <c r="E6" s="2"/>
      <c r="F6" s="2"/>
      <c r="G6" s="2"/>
      <c r="H6" s="2"/>
    </row>
    <row r="7" spans="1:8" ht="15.75" thickBot="1" x14ac:dyDescent="0.3"/>
    <row r="8" spans="1:8" ht="15.75" thickBot="1" x14ac:dyDescent="0.3">
      <c r="A8" s="64" t="s">
        <v>9</v>
      </c>
      <c r="B8" s="65"/>
      <c r="C8" s="6"/>
      <c r="D8" s="6"/>
      <c r="E8" s="6"/>
      <c r="F8" s="6"/>
      <c r="G8" s="6"/>
      <c r="H8" s="6"/>
    </row>
    <row r="9" spans="1:8" ht="30.75" customHeight="1" x14ac:dyDescent="0.25">
      <c r="A9" s="62" t="s">
        <v>34</v>
      </c>
      <c r="B9" s="63"/>
      <c r="C9" s="7"/>
      <c r="D9" s="7"/>
      <c r="E9" s="7"/>
      <c r="F9" s="7"/>
      <c r="G9" s="7"/>
      <c r="H9" s="7"/>
    </row>
    <row r="10" spans="1:8" ht="15.75" thickBot="1" x14ac:dyDescent="0.3">
      <c r="B10" s="7"/>
      <c r="C10" s="7"/>
      <c r="D10" s="7"/>
      <c r="E10" s="7"/>
      <c r="F10" s="7"/>
      <c r="G10" s="7"/>
      <c r="H10" s="7"/>
    </row>
    <row r="11" spans="1:8" ht="15.75" thickBot="1" x14ac:dyDescent="0.3">
      <c r="A11" s="64" t="s">
        <v>8</v>
      </c>
      <c r="B11" s="65"/>
      <c r="C11" s="6"/>
      <c r="D11" s="6"/>
      <c r="E11" s="6"/>
      <c r="F11" s="6"/>
      <c r="G11" s="6"/>
      <c r="H11" s="6"/>
    </row>
    <row r="12" spans="1:8" ht="33" customHeight="1" x14ac:dyDescent="0.25">
      <c r="A12" s="62" t="s">
        <v>35</v>
      </c>
      <c r="B12" s="69"/>
      <c r="C12" s="7"/>
      <c r="D12" s="7"/>
      <c r="E12" s="7"/>
      <c r="F12" s="7"/>
      <c r="G12" s="7"/>
      <c r="H12" s="7"/>
    </row>
    <row r="13" spans="1:8" ht="15.75" thickBot="1" x14ac:dyDescent="0.3">
      <c r="B13" s="7"/>
      <c r="C13" s="7"/>
      <c r="D13" s="7"/>
      <c r="E13" s="7"/>
      <c r="F13" s="7"/>
      <c r="G13" s="7"/>
      <c r="H13" s="7"/>
    </row>
    <row r="14" spans="1:8" ht="15.75" thickBot="1" x14ac:dyDescent="0.3">
      <c r="A14" s="64" t="s">
        <v>4</v>
      </c>
      <c r="B14" s="65"/>
      <c r="C14" s="6"/>
      <c r="D14" s="6"/>
      <c r="E14" s="6"/>
      <c r="F14" s="6"/>
      <c r="G14" s="6"/>
      <c r="H14" s="6"/>
    </row>
    <row r="15" spans="1:8" ht="77.25" customHeight="1" x14ac:dyDescent="0.25">
      <c r="A15" s="62" t="s">
        <v>28</v>
      </c>
      <c r="B15" s="63"/>
      <c r="C15" s="2"/>
      <c r="D15" s="2"/>
      <c r="E15" s="2"/>
      <c r="F15" s="2"/>
      <c r="G15" s="2"/>
      <c r="H15" s="2"/>
    </row>
  </sheetData>
  <mergeCells count="7">
    <mergeCell ref="A15:B15"/>
    <mergeCell ref="A14:B14"/>
    <mergeCell ref="A4:A6"/>
    <mergeCell ref="A9:B9"/>
    <mergeCell ref="A8:B8"/>
    <mergeCell ref="A11:B11"/>
    <mergeCell ref="A12:B12"/>
  </mergeCells>
  <pageMargins left="0.7" right="0.5" top="0.75" bottom="0.75"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showGridLines="0" zoomScaleNormal="100" workbookViewId="0">
      <selection activeCell="D6" sqref="D6"/>
    </sheetView>
  </sheetViews>
  <sheetFormatPr defaultRowHeight="15" x14ac:dyDescent="0.25"/>
  <cols>
    <col min="1" max="1" width="1.5703125" customWidth="1"/>
    <col min="2" max="2" width="28.42578125" customWidth="1"/>
    <col min="3" max="3" width="7.28515625" bestFit="1" customWidth="1"/>
    <col min="4" max="4" width="10.85546875" bestFit="1" customWidth="1"/>
    <col min="5" max="5" width="17.42578125" customWidth="1"/>
    <col min="6" max="8" width="10.7109375" customWidth="1"/>
    <col min="9" max="9" width="11.5703125" customWidth="1"/>
    <col min="10" max="10" width="6.7109375" bestFit="1" customWidth="1"/>
    <col min="11" max="11" width="9.7109375" bestFit="1" customWidth="1"/>
  </cols>
  <sheetData>
    <row r="1" spans="1:13" ht="28.5" x14ac:dyDescent="0.45">
      <c r="A1" s="70" t="s">
        <v>126</v>
      </c>
      <c r="B1" s="70"/>
      <c r="C1" s="70"/>
      <c r="D1" s="70"/>
      <c r="E1" s="70"/>
      <c r="F1" s="70"/>
      <c r="G1" s="70"/>
      <c r="H1" s="70"/>
      <c r="I1" s="70"/>
      <c r="J1" s="19"/>
      <c r="K1" s="19"/>
      <c r="L1" s="19"/>
      <c r="M1" s="19"/>
    </row>
    <row r="3" spans="1:13" x14ac:dyDescent="0.25">
      <c r="B3" s="14" t="s">
        <v>0</v>
      </c>
      <c r="C3" s="14" t="s">
        <v>15</v>
      </c>
      <c r="D3" s="14" t="s">
        <v>16</v>
      </c>
      <c r="F3" s="71" t="s">
        <v>58</v>
      </c>
      <c r="G3" s="71"/>
      <c r="H3" s="71"/>
    </row>
    <row r="4" spans="1:13" x14ac:dyDescent="0.25">
      <c r="B4" s="13" t="s">
        <v>59</v>
      </c>
      <c r="C4" s="15">
        <f>COUNTIF('Kertas Kerja Pemeriksaan'!H:H, "Temuan")</f>
        <v>0</v>
      </c>
      <c r="D4" s="38">
        <f>C4/6*100%</f>
        <v>0</v>
      </c>
      <c r="F4" s="14" t="s">
        <v>60</v>
      </c>
      <c r="G4" s="14" t="s">
        <v>61</v>
      </c>
      <c r="H4" s="14" t="s">
        <v>62</v>
      </c>
    </row>
    <row r="5" spans="1:13" x14ac:dyDescent="0.25">
      <c r="B5" s="13" t="s">
        <v>63</v>
      </c>
      <c r="C5" s="15">
        <f>COUNTIF('Kertas Kerja Pemeriksaan'!H:H, "Tidak Temuan")</f>
        <v>0</v>
      </c>
      <c r="D5" s="38">
        <f>C5/6*100%</f>
        <v>0</v>
      </c>
      <c r="F5" s="39">
        <f>COUNTIF('Kertas Kerja Pemeriksaan'!I:I, "High")</f>
        <v>0</v>
      </c>
      <c r="G5" s="39">
        <f>COUNTIF('Kertas Kerja Pemeriksaan'!I:I, "Medium")</f>
        <v>0</v>
      </c>
      <c r="H5" s="39">
        <f>COUNTIF('Kertas Kerja Pemeriksaan'!I:I, "Low")</f>
        <v>0</v>
      </c>
    </row>
    <row r="6" spans="1:13" x14ac:dyDescent="0.25">
      <c r="B6" s="18" t="s">
        <v>17</v>
      </c>
      <c r="C6" s="16">
        <f>SUM(C4:C5)</f>
        <v>0</v>
      </c>
      <c r="D6" s="17">
        <f>SUM(D4:D5)</f>
        <v>0</v>
      </c>
    </row>
  </sheetData>
  <mergeCells count="2">
    <mergeCell ref="A1:I1"/>
    <mergeCell ref="F3:H3"/>
  </mergeCells>
  <pageMargins left="0.7" right="0.7" top="0.75" bottom="0.75" header="0.3" footer="0.3"/>
  <pageSetup paperSize="9" orientation="landscape"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tabSelected="1" workbookViewId="0">
      <pane xSplit="1" ySplit="1" topLeftCell="B2" activePane="bottomRight" state="frozen"/>
      <selection pane="topRight" activeCell="B1" sqref="B1"/>
      <selection pane="bottomLeft" activeCell="A2" sqref="A2"/>
      <selection pane="bottomRight" activeCell="G2" sqref="G2"/>
    </sheetView>
  </sheetViews>
  <sheetFormatPr defaultRowHeight="11.25" x14ac:dyDescent="0.25"/>
  <cols>
    <col min="1" max="1" width="3.28515625" style="26" bestFit="1" customWidth="1"/>
    <col min="2" max="2" width="11.5703125" style="27" bestFit="1" customWidth="1"/>
    <col min="3" max="3" width="13.85546875" style="28" bestFit="1" customWidth="1"/>
    <col min="4" max="4" width="35.5703125" style="30" customWidth="1"/>
    <col min="5" max="5" width="15.42578125" style="30" customWidth="1"/>
    <col min="6" max="6" width="18.42578125" style="30" customWidth="1"/>
    <col min="7" max="9" width="15.42578125" style="30" customWidth="1"/>
    <col min="10" max="10" width="20" style="22" customWidth="1"/>
    <col min="11" max="16384" width="9.140625" style="22"/>
  </cols>
  <sheetData>
    <row r="1" spans="1:10" x14ac:dyDescent="0.25">
      <c r="A1" s="20" t="s">
        <v>1</v>
      </c>
      <c r="B1" s="20" t="s">
        <v>11</v>
      </c>
      <c r="C1" s="21" t="s">
        <v>12</v>
      </c>
      <c r="D1" s="21" t="s">
        <v>2</v>
      </c>
      <c r="E1" s="21" t="s">
        <v>13</v>
      </c>
      <c r="F1" s="21" t="s">
        <v>14</v>
      </c>
      <c r="G1" s="21" t="s">
        <v>0</v>
      </c>
      <c r="H1" s="21" t="s">
        <v>56</v>
      </c>
      <c r="I1" s="21" t="s">
        <v>57</v>
      </c>
      <c r="J1" s="20" t="s">
        <v>3</v>
      </c>
    </row>
    <row r="2" spans="1:10" s="25" customFormat="1" ht="45" x14ac:dyDescent="0.25">
      <c r="A2" s="23">
        <v>1</v>
      </c>
      <c r="B2" s="31" t="s">
        <v>27</v>
      </c>
      <c r="C2" s="31" t="s">
        <v>29</v>
      </c>
      <c r="D2" s="31" t="s">
        <v>125</v>
      </c>
      <c r="E2" s="33" t="s">
        <v>55</v>
      </c>
      <c r="F2" s="33" t="s">
        <v>36</v>
      </c>
      <c r="G2" s="24"/>
      <c r="H2" s="37"/>
      <c r="I2" s="37"/>
      <c r="J2" s="24"/>
    </row>
    <row r="3" spans="1:10" s="25" customFormat="1" ht="45" x14ac:dyDescent="0.25">
      <c r="A3" s="23">
        <v>2</v>
      </c>
      <c r="B3" s="31" t="s">
        <v>27</v>
      </c>
      <c r="C3" s="31" t="s">
        <v>29</v>
      </c>
      <c r="D3" s="31" t="s">
        <v>30</v>
      </c>
      <c r="E3" s="33" t="s">
        <v>55</v>
      </c>
      <c r="F3" s="33" t="s">
        <v>36</v>
      </c>
      <c r="G3" s="24"/>
      <c r="H3" s="37"/>
      <c r="I3" s="37"/>
      <c r="J3" s="24"/>
    </row>
    <row r="4" spans="1:10" s="25" customFormat="1" ht="45" x14ac:dyDescent="0.25">
      <c r="A4" s="23">
        <v>3</v>
      </c>
      <c r="B4" s="31" t="s">
        <v>27</v>
      </c>
      <c r="C4" s="31" t="s">
        <v>29</v>
      </c>
      <c r="D4" s="31" t="s">
        <v>124</v>
      </c>
      <c r="E4" s="33" t="s">
        <v>55</v>
      </c>
      <c r="F4" s="31" t="s">
        <v>24</v>
      </c>
      <c r="G4" s="24"/>
      <c r="H4" s="37"/>
      <c r="I4" s="37"/>
      <c r="J4" s="24"/>
    </row>
    <row r="5" spans="1:10" s="25" customFormat="1" ht="45" x14ac:dyDescent="0.25">
      <c r="A5" s="23">
        <v>4</v>
      </c>
      <c r="B5" s="31" t="s">
        <v>27</v>
      </c>
      <c r="C5" s="31" t="s">
        <v>33</v>
      </c>
      <c r="D5" s="31" t="s">
        <v>31</v>
      </c>
      <c r="E5" s="33" t="s">
        <v>55</v>
      </c>
      <c r="F5" s="31" t="s">
        <v>24</v>
      </c>
      <c r="G5" s="24"/>
      <c r="H5" s="37"/>
      <c r="I5" s="37"/>
      <c r="J5" s="24"/>
    </row>
    <row r="6" spans="1:10" s="25" customFormat="1" ht="45" x14ac:dyDescent="0.2">
      <c r="A6" s="23">
        <v>5</v>
      </c>
      <c r="B6" s="31" t="s">
        <v>27</v>
      </c>
      <c r="C6" s="31" t="s">
        <v>27</v>
      </c>
      <c r="D6" s="32" t="s">
        <v>32</v>
      </c>
      <c r="E6" s="33" t="s">
        <v>55</v>
      </c>
      <c r="F6" s="31" t="s">
        <v>24</v>
      </c>
      <c r="G6" s="24"/>
      <c r="H6" s="37"/>
      <c r="I6" s="37"/>
      <c r="J6" s="24"/>
    </row>
    <row r="7" spans="1:10" ht="45" x14ac:dyDescent="0.25">
      <c r="A7" s="23">
        <v>6</v>
      </c>
      <c r="B7" s="31" t="s">
        <v>27</v>
      </c>
      <c r="C7" s="31" t="s">
        <v>27</v>
      </c>
      <c r="D7" s="31" t="s">
        <v>38</v>
      </c>
      <c r="E7" s="33" t="s">
        <v>55</v>
      </c>
      <c r="F7" s="31" t="s">
        <v>37</v>
      </c>
      <c r="G7" s="24"/>
      <c r="H7" s="37"/>
      <c r="I7" s="37"/>
      <c r="J7" s="34"/>
    </row>
    <row r="8" spans="1:10" x14ac:dyDescent="0.25">
      <c r="D8" s="29"/>
      <c r="E8" s="29"/>
      <c r="F8" s="29"/>
      <c r="G8" s="29"/>
      <c r="H8" s="29"/>
      <c r="I8" s="29"/>
    </row>
  </sheetData>
  <dataConsolidate/>
  <dataValidations count="2">
    <dataValidation type="list" allowBlank="1" showInputMessage="1" showErrorMessage="1" sqref="H2:H7">
      <formula1>"Temuan, Tidak Temuan"</formula1>
    </dataValidation>
    <dataValidation type="list" allowBlank="1" showInputMessage="1" showErrorMessage="1" sqref="I2:I7">
      <formula1>"High, Medium, Low, N/A"</formula1>
    </dataValidation>
  </dataValidations>
  <pageMargins left="0.7" right="0.5" top="0.75" bottom="0.75" header="0.3" footer="0.3"/>
  <pageSetup paperSize="9" orientation="landscape"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11" sqref="C11"/>
    </sheetView>
  </sheetViews>
  <sheetFormatPr defaultRowHeight="15" x14ac:dyDescent="0.25"/>
  <cols>
    <col min="1" max="1" width="6.140625" customWidth="1"/>
    <col min="2" max="2" width="11.7109375" bestFit="1" customWidth="1"/>
    <col min="3" max="3" width="13.5703125" bestFit="1" customWidth="1"/>
  </cols>
  <sheetData>
    <row r="1" spans="1:3" x14ac:dyDescent="0.25">
      <c r="A1" t="s">
        <v>40</v>
      </c>
    </row>
    <row r="3" spans="1:3" x14ac:dyDescent="0.25">
      <c r="B3" s="14" t="s">
        <v>41</v>
      </c>
      <c r="C3" s="14" t="s">
        <v>42</v>
      </c>
    </row>
    <row r="4" spans="1:3" x14ac:dyDescent="0.25">
      <c r="B4" s="35" t="s">
        <v>43</v>
      </c>
      <c r="C4" s="35" t="s">
        <v>44</v>
      </c>
    </row>
    <row r="5" spans="1:3" x14ac:dyDescent="0.25">
      <c r="B5" s="35" t="s">
        <v>45</v>
      </c>
      <c r="C5" s="35" t="s">
        <v>46</v>
      </c>
    </row>
    <row r="6" spans="1:3" x14ac:dyDescent="0.25">
      <c r="B6" s="35" t="s">
        <v>47</v>
      </c>
      <c r="C6" s="35" t="s">
        <v>48</v>
      </c>
    </row>
    <row r="7" spans="1:3" x14ac:dyDescent="0.25">
      <c r="B7" s="35" t="s">
        <v>49</v>
      </c>
      <c r="C7" s="36" t="s">
        <v>50</v>
      </c>
    </row>
    <row r="8" spans="1:3" x14ac:dyDescent="0.25">
      <c r="B8" s="35" t="s">
        <v>51</v>
      </c>
      <c r="C8" s="36" t="s">
        <v>52</v>
      </c>
    </row>
    <row r="9" spans="1:3" x14ac:dyDescent="0.25">
      <c r="B9" s="35" t="s">
        <v>53</v>
      </c>
      <c r="C9" s="35" t="s">
        <v>54</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2"/>
  <sheetViews>
    <sheetView workbookViewId="0">
      <selection activeCell="I3" sqref="I3:I5"/>
    </sheetView>
  </sheetViews>
  <sheetFormatPr defaultRowHeight="15" x14ac:dyDescent="0.25"/>
  <cols>
    <col min="2" max="2" width="4.42578125" customWidth="1"/>
    <col min="3" max="3" width="28.85546875" customWidth="1"/>
    <col min="5" max="9" width="20.7109375" customWidth="1"/>
    <col min="12" max="12" width="14.28515625" customWidth="1"/>
    <col min="13" max="13" width="86.42578125" customWidth="1"/>
  </cols>
  <sheetData>
    <row r="1" spans="2:13" ht="23.25" x14ac:dyDescent="0.35">
      <c r="B1" s="40" t="s">
        <v>64</v>
      </c>
      <c r="L1" s="40" t="s">
        <v>65</v>
      </c>
    </row>
    <row r="3" spans="2:13" ht="31.5" x14ac:dyDescent="0.25">
      <c r="B3" s="86" t="s">
        <v>66</v>
      </c>
      <c r="C3" s="41" t="s">
        <v>67</v>
      </c>
      <c r="D3" s="91">
        <v>5</v>
      </c>
      <c r="E3" s="118" t="s">
        <v>68</v>
      </c>
      <c r="F3" s="121" t="s">
        <v>68</v>
      </c>
      <c r="G3" s="122" t="s">
        <v>60</v>
      </c>
      <c r="H3" s="122" t="s">
        <v>60</v>
      </c>
      <c r="I3" s="97" t="s">
        <v>60</v>
      </c>
      <c r="L3" s="42" t="s">
        <v>69</v>
      </c>
      <c r="M3" s="43" t="s">
        <v>70</v>
      </c>
    </row>
    <row r="4" spans="2:13" ht="31.5" x14ac:dyDescent="0.25">
      <c r="B4" s="87"/>
      <c r="C4" s="100" t="s">
        <v>71</v>
      </c>
      <c r="D4" s="91"/>
      <c r="E4" s="119"/>
      <c r="F4" s="109"/>
      <c r="G4" s="111"/>
      <c r="H4" s="111"/>
      <c r="I4" s="98"/>
      <c r="L4" s="115" t="s">
        <v>72</v>
      </c>
      <c r="M4" s="44" t="s">
        <v>73</v>
      </c>
    </row>
    <row r="5" spans="2:13" ht="15.75" x14ac:dyDescent="0.25">
      <c r="B5" s="87"/>
      <c r="C5" s="101"/>
      <c r="D5" s="91"/>
      <c r="E5" s="120"/>
      <c r="F5" s="104"/>
      <c r="G5" s="112"/>
      <c r="H5" s="112"/>
      <c r="I5" s="99"/>
      <c r="L5" s="115"/>
      <c r="M5" s="44" t="s">
        <v>74</v>
      </c>
    </row>
    <row r="6" spans="2:13" ht="31.5" x14ac:dyDescent="0.25">
      <c r="B6" s="87"/>
      <c r="C6" s="41" t="s">
        <v>75</v>
      </c>
      <c r="D6" s="91">
        <v>4</v>
      </c>
      <c r="E6" s="92" t="s">
        <v>62</v>
      </c>
      <c r="F6" s="76" t="s">
        <v>68</v>
      </c>
      <c r="G6" s="76" t="s">
        <v>68</v>
      </c>
      <c r="H6" s="110" t="s">
        <v>60</v>
      </c>
      <c r="I6" s="105" t="s">
        <v>60</v>
      </c>
      <c r="L6" s="117" t="s">
        <v>76</v>
      </c>
      <c r="M6" s="45" t="s">
        <v>77</v>
      </c>
    </row>
    <row r="7" spans="2:13" ht="15.75" x14ac:dyDescent="0.25">
      <c r="B7" s="87"/>
      <c r="C7" s="89" t="s">
        <v>78</v>
      </c>
      <c r="D7" s="91"/>
      <c r="E7" s="116"/>
      <c r="F7" s="109"/>
      <c r="G7" s="109"/>
      <c r="H7" s="111"/>
      <c r="I7" s="98"/>
      <c r="L7" s="117"/>
      <c r="M7" s="45" t="s">
        <v>79</v>
      </c>
    </row>
    <row r="8" spans="2:13" ht="31.5" x14ac:dyDescent="0.25">
      <c r="B8" s="87"/>
      <c r="C8" s="90"/>
      <c r="D8" s="91"/>
      <c r="E8" s="93"/>
      <c r="F8" s="104"/>
      <c r="G8" s="104"/>
      <c r="H8" s="112"/>
      <c r="I8" s="99"/>
      <c r="L8" s="123" t="s">
        <v>80</v>
      </c>
      <c r="M8" s="46" t="s">
        <v>81</v>
      </c>
    </row>
    <row r="9" spans="2:13" ht="15.75" x14ac:dyDescent="0.25">
      <c r="B9" s="87"/>
      <c r="C9" s="41" t="s">
        <v>82</v>
      </c>
      <c r="D9" s="91">
        <v>3</v>
      </c>
      <c r="E9" s="92" t="s">
        <v>62</v>
      </c>
      <c r="F9" s="102" t="s">
        <v>62</v>
      </c>
      <c r="G9" s="76" t="s">
        <v>68</v>
      </c>
      <c r="H9" s="110" t="s">
        <v>60</v>
      </c>
      <c r="I9" s="105" t="s">
        <v>60</v>
      </c>
      <c r="L9" s="123"/>
      <c r="M9" s="46" t="s">
        <v>83</v>
      </c>
    </row>
    <row r="10" spans="2:13" ht="31.5" x14ac:dyDescent="0.25">
      <c r="B10" s="87"/>
      <c r="C10" s="89" t="s">
        <v>84</v>
      </c>
      <c r="D10" s="91"/>
      <c r="E10" s="116"/>
      <c r="F10" s="103"/>
      <c r="G10" s="109"/>
      <c r="H10" s="111"/>
      <c r="I10" s="98"/>
      <c r="L10" s="113" t="s">
        <v>85</v>
      </c>
      <c r="M10" s="47" t="s">
        <v>86</v>
      </c>
    </row>
    <row r="11" spans="2:13" ht="15.75" x14ac:dyDescent="0.25">
      <c r="B11" s="87"/>
      <c r="C11" s="90"/>
      <c r="D11" s="91"/>
      <c r="E11" s="93"/>
      <c r="F11" s="108"/>
      <c r="G11" s="104"/>
      <c r="H11" s="112"/>
      <c r="I11" s="99"/>
      <c r="L11" s="114"/>
      <c r="M11" s="48" t="s">
        <v>87</v>
      </c>
    </row>
    <row r="12" spans="2:13" ht="15.75" x14ac:dyDescent="0.25">
      <c r="B12" s="87"/>
      <c r="C12" s="41" t="s">
        <v>88</v>
      </c>
      <c r="D12" s="91">
        <v>2</v>
      </c>
      <c r="E12" s="92" t="s">
        <v>62</v>
      </c>
      <c r="F12" s="102" t="s">
        <v>62</v>
      </c>
      <c r="G12" s="76" t="s">
        <v>68</v>
      </c>
      <c r="H12" s="76" t="s">
        <v>68</v>
      </c>
      <c r="I12" s="105" t="s">
        <v>60</v>
      </c>
    </row>
    <row r="13" spans="2:13" ht="15.75" x14ac:dyDescent="0.25">
      <c r="B13" s="87"/>
      <c r="C13" s="49" t="s">
        <v>89</v>
      </c>
      <c r="D13" s="91"/>
      <c r="E13" s="93"/>
      <c r="F13" s="103"/>
      <c r="G13" s="104"/>
      <c r="H13" s="104"/>
      <c r="I13" s="99"/>
    </row>
    <row r="14" spans="2:13" ht="15.75" x14ac:dyDescent="0.25">
      <c r="B14" s="87"/>
      <c r="C14" s="41" t="s">
        <v>90</v>
      </c>
      <c r="D14" s="91">
        <v>1</v>
      </c>
      <c r="E14" s="92" t="s">
        <v>62</v>
      </c>
      <c r="F14" s="102" t="s">
        <v>62</v>
      </c>
      <c r="G14" s="102" t="s">
        <v>62</v>
      </c>
      <c r="H14" s="76" t="s">
        <v>68</v>
      </c>
      <c r="I14" s="78" t="s">
        <v>68</v>
      </c>
    </row>
    <row r="15" spans="2:13" ht="16.5" thickBot="1" x14ac:dyDescent="0.3">
      <c r="B15" s="88"/>
      <c r="C15" s="50" t="s">
        <v>91</v>
      </c>
      <c r="D15" s="91"/>
      <c r="E15" s="106"/>
      <c r="F15" s="107"/>
      <c r="G15" s="107"/>
      <c r="H15" s="77"/>
      <c r="I15" s="79"/>
    </row>
    <row r="16" spans="2:13" ht="15.75" x14ac:dyDescent="0.25">
      <c r="D16" s="51" t="s">
        <v>92</v>
      </c>
      <c r="E16" s="52">
        <v>1</v>
      </c>
      <c r="F16" s="52">
        <v>2</v>
      </c>
      <c r="G16" s="52">
        <v>3</v>
      </c>
      <c r="H16" s="52">
        <v>4</v>
      </c>
      <c r="I16" s="52">
        <v>5</v>
      </c>
    </row>
    <row r="17" spans="2:9" ht="15.75" x14ac:dyDescent="0.25">
      <c r="D17" s="94" t="s">
        <v>93</v>
      </c>
      <c r="E17" s="95"/>
      <c r="F17" s="95"/>
      <c r="G17" s="95"/>
      <c r="H17" s="95"/>
      <c r="I17" s="96"/>
    </row>
    <row r="18" spans="2:9" ht="110.25" x14ac:dyDescent="0.25">
      <c r="B18" s="80" t="s">
        <v>94</v>
      </c>
      <c r="C18" s="81"/>
      <c r="D18" s="82"/>
      <c r="E18" s="53" t="s">
        <v>95</v>
      </c>
      <c r="F18" s="54" t="s">
        <v>96</v>
      </c>
      <c r="G18" s="54" t="s">
        <v>97</v>
      </c>
      <c r="H18" s="55" t="s">
        <v>98</v>
      </c>
      <c r="I18" s="56" t="s">
        <v>99</v>
      </c>
    </row>
    <row r="19" spans="2:9" ht="110.25" x14ac:dyDescent="0.25">
      <c r="B19" s="72" t="s">
        <v>100</v>
      </c>
      <c r="C19" s="73"/>
      <c r="D19" s="74"/>
      <c r="E19" s="57" t="s">
        <v>101</v>
      </c>
      <c r="F19" s="58" t="s">
        <v>102</v>
      </c>
      <c r="G19" s="58" t="s">
        <v>103</v>
      </c>
      <c r="H19" s="59" t="s">
        <v>104</v>
      </c>
      <c r="I19" s="60" t="s">
        <v>105</v>
      </c>
    </row>
    <row r="20" spans="2:9" ht="63" x14ac:dyDescent="0.25">
      <c r="B20" s="83" t="s">
        <v>106</v>
      </c>
      <c r="C20" s="84"/>
      <c r="D20" s="85"/>
      <c r="E20" s="53" t="s">
        <v>107</v>
      </c>
      <c r="F20" s="54" t="s">
        <v>108</v>
      </c>
      <c r="G20" s="54" t="s">
        <v>109</v>
      </c>
      <c r="H20" s="55" t="s">
        <v>110</v>
      </c>
      <c r="I20" s="56" t="s">
        <v>111</v>
      </c>
    </row>
    <row r="21" spans="2:9" ht="47.25" x14ac:dyDescent="0.25">
      <c r="B21" s="72" t="s">
        <v>112</v>
      </c>
      <c r="C21" s="73"/>
      <c r="D21" s="74"/>
      <c r="E21" s="57" t="s">
        <v>113</v>
      </c>
      <c r="F21" s="58" t="s">
        <v>114</v>
      </c>
      <c r="G21" s="58" t="s">
        <v>115</v>
      </c>
      <c r="H21" s="59" t="s">
        <v>116</v>
      </c>
      <c r="I21" s="60" t="s">
        <v>117</v>
      </c>
    </row>
    <row r="22" spans="2:9" ht="47.25" x14ac:dyDescent="0.25">
      <c r="B22" s="75" t="s">
        <v>118</v>
      </c>
      <c r="C22" s="75"/>
      <c r="D22" s="75"/>
      <c r="E22" s="61" t="s">
        <v>119</v>
      </c>
      <c r="F22" s="56" t="s">
        <v>120</v>
      </c>
      <c r="G22" s="56" t="s">
        <v>121</v>
      </c>
      <c r="H22" s="56" t="s">
        <v>122</v>
      </c>
      <c r="I22" s="56" t="s">
        <v>123</v>
      </c>
    </row>
  </sheetData>
  <mergeCells count="44">
    <mergeCell ref="L4:L5"/>
    <mergeCell ref="D6:D8"/>
    <mergeCell ref="E6:E8"/>
    <mergeCell ref="F6:F8"/>
    <mergeCell ref="G6:G8"/>
    <mergeCell ref="H6:H8"/>
    <mergeCell ref="I6:I8"/>
    <mergeCell ref="L6:L7"/>
    <mergeCell ref="D3:D5"/>
    <mergeCell ref="E3:E5"/>
    <mergeCell ref="F3:F5"/>
    <mergeCell ref="G3:G5"/>
    <mergeCell ref="H3:H5"/>
    <mergeCell ref="L8:L9"/>
    <mergeCell ref="D9:D11"/>
    <mergeCell ref="E9:E11"/>
    <mergeCell ref="F9:F11"/>
    <mergeCell ref="G9:G11"/>
    <mergeCell ref="H9:H11"/>
    <mergeCell ref="I9:I11"/>
    <mergeCell ref="L10:L11"/>
    <mergeCell ref="G12:G13"/>
    <mergeCell ref="H12:H13"/>
    <mergeCell ref="I12:I13"/>
    <mergeCell ref="D14:D15"/>
    <mergeCell ref="E14:E15"/>
    <mergeCell ref="F14:F15"/>
    <mergeCell ref="G14:G15"/>
    <mergeCell ref="B21:D21"/>
    <mergeCell ref="B22:D22"/>
    <mergeCell ref="H14:H15"/>
    <mergeCell ref="I14:I15"/>
    <mergeCell ref="B18:D18"/>
    <mergeCell ref="B19:D19"/>
    <mergeCell ref="B20:D20"/>
    <mergeCell ref="B3:B15"/>
    <mergeCell ref="C10:C11"/>
    <mergeCell ref="D12:D13"/>
    <mergeCell ref="E12:E13"/>
    <mergeCell ref="D17:I17"/>
    <mergeCell ref="I3:I5"/>
    <mergeCell ref="C4:C5"/>
    <mergeCell ref="C7:C8"/>
    <mergeCell ref="F12:F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Pengantar</vt:lpstr>
      <vt:lpstr>Informasi Pemeriksaan</vt:lpstr>
      <vt:lpstr>Dashboard</vt:lpstr>
      <vt:lpstr>Kertas Kerja Pemeriksaan</vt:lpstr>
      <vt:lpstr>Ketentuan Sampling Data</vt:lpstr>
      <vt:lpstr>RGM &amp; Rating</vt:lpstr>
      <vt:lpstr>'Kertas Kerja Pemeriksaan'!Print_Titles</vt:lpstr>
    </vt:vector>
  </TitlesOfParts>
  <Company>home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Duma</dc:creator>
  <cp:lastModifiedBy>13036146</cp:lastModifiedBy>
  <cp:lastPrinted>2015-12-16T08:29:51Z</cp:lastPrinted>
  <dcterms:created xsi:type="dcterms:W3CDTF">2015-12-02T04:38:30Z</dcterms:created>
  <dcterms:modified xsi:type="dcterms:W3CDTF">2016-10-20T03:08:55Z</dcterms:modified>
</cp:coreProperties>
</file>