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Summary" sheetId="1" state="visible" r:id="rId1"/>
    <sheet name="Master Data" sheetId="2" state="visible" r:id="rId2"/>
    <sheet name="FalureCategory2.0" sheetId="3" state="visible" r:id="rId3"/>
  </sheets>
  <definedNames>
    <definedName hidden="1" localSheetId="1" name="_xlnm._FilterDatabase">'Master Data'!$A$1:$F$120</definedName>
  </definedNames>
  <calcPr calcId="124519" fullCalcOnLoad="1"/>
</workbook>
</file>

<file path=xl/sharedStrings.xml><?xml version="1.0" encoding="utf-8"?>
<sst xmlns="http://schemas.openxmlformats.org/spreadsheetml/2006/main" uniqueCount="161">
  <si>
    <t>Date</t>
  </si>
  <si>
    <t>Pass</t>
  </si>
  <si>
    <t>STB Issue</t>
  </si>
  <si>
    <t>GLAS Issue</t>
  </si>
  <si>
    <t>Skipped Test</t>
  </si>
  <si>
    <t>Total</t>
  </si>
  <si>
    <t>18th April 2017</t>
  </si>
  <si>
    <t>A7H1</t>
  </si>
  <si>
    <t>A7H2</t>
  </si>
  <si>
    <t>A6H1</t>
  </si>
  <si>
    <t>B4</t>
  </si>
  <si>
    <t>HEHU</t>
  </si>
  <si>
    <t>Inventory ID</t>
  </si>
  <si>
    <t>Result</t>
  </si>
  <si>
    <t>Failed Description</t>
  </si>
  <si>
    <t>JIRA IDs</t>
  </si>
  <si>
    <t>Comments</t>
  </si>
  <si>
    <t>1531</t>
  </si>
  <si>
    <t>FAIL</t>
  </si>
  <si>
    <t>GLAS CRASHED</t>
  </si>
  <si>
    <t>1134</t>
  </si>
  <si>
    <t>GUIDE FAILED VOD FAILED NO VIDEO</t>
  </si>
  <si>
    <t>1135</t>
  </si>
  <si>
    <t>1136</t>
  </si>
  <si>
    <t>1137</t>
  </si>
  <si>
    <t>1138</t>
  </si>
  <si>
    <t>1140</t>
  </si>
  <si>
    <t>1141</t>
  </si>
  <si>
    <t>GLAS(NOIR/NOSIGNAL/UNSUPPORTEDSIGNAL)</t>
  </si>
  <si>
    <t>1142</t>
  </si>
  <si>
    <t>1143</t>
  </si>
  <si>
    <t>1144</t>
  </si>
  <si>
    <t>1145</t>
  </si>
  <si>
    <t>1146</t>
  </si>
  <si>
    <t>GUIDE FAILED VOD FAILED</t>
  </si>
  <si>
    <t>1148</t>
  </si>
  <si>
    <t>1149</t>
  </si>
  <si>
    <t>1150</t>
  </si>
  <si>
    <t>1151</t>
  </si>
  <si>
    <t>1153</t>
  </si>
  <si>
    <t>1154</t>
  </si>
  <si>
    <t>1155</t>
  </si>
  <si>
    <t>1156</t>
  </si>
  <si>
    <t>1433</t>
  </si>
  <si>
    <t>1434</t>
  </si>
  <si>
    <t>1435</t>
  </si>
  <si>
    <t>1436</t>
  </si>
  <si>
    <t>1437</t>
  </si>
  <si>
    <t>1438</t>
  </si>
  <si>
    <t>GLAS(ERROR IN RETRIEVING DATA)</t>
  </si>
  <si>
    <t>1439</t>
  </si>
  <si>
    <t>1440</t>
  </si>
  <si>
    <t>1441</t>
  </si>
  <si>
    <t>1442</t>
  </si>
  <si>
    <t>1443</t>
  </si>
  <si>
    <t>1444</t>
  </si>
  <si>
    <t>1445</t>
  </si>
  <si>
    <t>1447</t>
  </si>
  <si>
    <t>1448</t>
  </si>
  <si>
    <t>1238</t>
  </si>
  <si>
    <t>1239</t>
  </si>
  <si>
    <t>1240</t>
  </si>
  <si>
    <t>1241</t>
  </si>
  <si>
    <t>1246</t>
  </si>
  <si>
    <t>1249</t>
  </si>
  <si>
    <t>1252</t>
  </si>
  <si>
    <t>1256</t>
  </si>
  <si>
    <t>1449</t>
  </si>
  <si>
    <t>1517</t>
  </si>
  <si>
    <t>1518</t>
  </si>
  <si>
    <t>1519</t>
  </si>
  <si>
    <t>1520</t>
  </si>
  <si>
    <t>1521</t>
  </si>
  <si>
    <t>1523</t>
  </si>
  <si>
    <t>1524</t>
  </si>
  <si>
    <t>1525</t>
  </si>
  <si>
    <t>1526</t>
  </si>
  <si>
    <t>1527</t>
  </si>
  <si>
    <t>1528</t>
  </si>
  <si>
    <t>1529</t>
  </si>
  <si>
    <t>1530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</si>
  <si>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</si>
  <si>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</si>
  <si>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</si>
  <si>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</si>
  <si>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</si>
  <si>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</si>
  <si>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</si>
  <si>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</si>
  <si>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</si>
  <si>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</si>
  <si>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</si>
  <si>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</si>
  <si>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</si>
  <si>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</si>
  <si>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</si>
  <si>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</si>
  <si>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</si>
  <si>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</si>
  <si>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</si>
  <si>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</si>
  <si>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1553</t>
  </si>
  <si>
    <t>1554</t>
  </si>
  <si>
    <t>1555</t>
  </si>
  <si>
    <t>1556</t>
  </si>
  <si>
    <t>1102</t>
  </si>
  <si>
    <t>1106</t>
  </si>
  <si>
    <t>1107</t>
  </si>
  <si>
    <t>1111</t>
  </si>
  <si>
    <t>1112</t>
  </si>
  <si>
    <t>1115</t>
  </si>
  <si>
    <t>1116</t>
  </si>
  <si>
    <t>1129</t>
  </si>
  <si>
    <t>1130</t>
  </si>
  <si>
    <t>1131</t>
  </si>
  <si>
    <t>1132</t>
  </si>
  <si>
    <t>1201</t>
  </si>
  <si>
    <t>1202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</si>
  <si>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</si>
  <si>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</si>
  <si>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</si>
  <si>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</si>
  <si>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</si>
  <si>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</si>
  <si>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</si>
  <si>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</si>
  <si>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</si>
  <si>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</si>
  <si>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</si>
  <si>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</si>
  <si>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</si>
  <si>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</si>
  <si>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</si>
  <si>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</si>
  <si>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</si>
  <si>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</si>
  <si>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</si>
  <si>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</si>
  <si>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</si>
  <si>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1227</t>
  </si>
  <si>
    <t>1230</t>
  </si>
  <si>
    <t>1231</t>
  </si>
  <si>
    <t>1232</t>
  </si>
  <si>
    <t>1233</t>
  </si>
  <si>
    <t>1234</t>
  </si>
  <si>
    <t>1235</t>
  </si>
  <si>
    <t>1236</t>
  </si>
  <si>
    <t xml:space="preserve">A7H1_Result </t>
  </si>
  <si>
    <t>Count</t>
  </si>
  <si>
    <t>SUM</t>
  </si>
  <si>
    <t>PASS</t>
  </si>
  <si>
    <t>VOD FAILED NO VIDEO</t>
  </si>
  <si>
    <t>NO VIDEO</t>
  </si>
  <si>
    <t>VOD FAILED</t>
  </si>
  <si>
    <t>GUIDE FAILED</t>
  </si>
  <si>
    <t>RESERVED BOX</t>
  </si>
  <si>
    <t>BOX REBOOTING</t>
  </si>
  <si>
    <t>TOTAL</t>
  </si>
  <si>
    <t xml:space="preserve">A7H2_Result </t>
  </si>
  <si>
    <t xml:space="preserve">A6H1_Result </t>
  </si>
  <si>
    <t xml:space="preserve">Result </t>
  </si>
</sst>
</file>

<file path=xl/styles.xml><?xml version="1.0" encoding="utf-8"?>
<styleSheet xmlns="http://schemas.openxmlformats.org/spreadsheetml/2006/main">
  <numFmts count="1">
    <numFmt formatCode="[$-409]d\-mmm\-yy;@" numFmtId="164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0" numFmtId="0"/>
    <xf borderId="1" fillId="0" fontId="1" numFmtId="0"/>
  </cellStyleXfs>
  <cellXfs count="83">
    <xf borderId="0" fillId="0" fontId="0" numFmtId="0" pivotButton="0" quotePrefix="0" xfId="0"/>
    <xf applyAlignment="1" borderId="2" fillId="2" fontId="2" numFmtId="0" pivotButton="0" quotePrefix="0" xfId="1">
      <alignment horizontal="center" vertical="center" wrapText="1"/>
    </xf>
    <xf applyAlignment="1" borderId="2" fillId="3" fontId="3" numFmtId="0" pivotButton="0" quotePrefix="0" xfId="0">
      <alignment wrapText="1"/>
    </xf>
    <xf applyAlignment="1" borderId="2" fillId="0" fontId="3" numFmtId="0" pivotButton="0" quotePrefix="0" xfId="0">
      <alignment vertical="center" wrapText="1"/>
    </xf>
    <xf applyAlignment="1" borderId="2" fillId="3" fontId="4" numFmtId="0" pivotButton="0" quotePrefix="0" xfId="0">
      <alignment wrapText="1"/>
    </xf>
    <xf borderId="2" fillId="0" fontId="3" numFmtId="0" pivotButton="0" quotePrefix="0" xfId="0"/>
    <xf borderId="4" fillId="3" fontId="0" numFmtId="0" pivotButton="0" quotePrefix="0" xfId="0"/>
    <xf borderId="4" fillId="0" fontId="3" numFmtId="0" pivotButton="0" quotePrefix="0" xfId="0"/>
    <xf applyAlignment="1" borderId="4" fillId="0" fontId="3" numFmtId="0" pivotButton="0" quotePrefix="0" xfId="0">
      <alignment vertical="center" wrapText="1"/>
    </xf>
    <xf borderId="3" fillId="0" fontId="3" numFmtId="0" pivotButton="0" quotePrefix="0" xfId="0"/>
    <xf borderId="0" fillId="0" fontId="0" numFmtId="0" pivotButton="0" quotePrefix="0" xfId="0"/>
    <xf borderId="2" fillId="0" fontId="0" numFmtId="0" pivotButton="0" quotePrefix="0" xfId="0"/>
    <xf borderId="7" fillId="5" fontId="5" numFmtId="0" pivotButton="0" quotePrefix="0" xfId="0"/>
    <xf borderId="8" fillId="5" fontId="5" numFmtId="0" pivotButton="0" quotePrefix="0" xfId="0"/>
    <xf applyAlignment="1" borderId="2" fillId="3" fontId="3" numFmtId="0" pivotButton="0" quotePrefix="0" xfId="0">
      <alignment horizontal="center"/>
    </xf>
    <xf borderId="2" fillId="3" fontId="3" numFmtId="0" pivotButton="0" quotePrefix="0" xfId="0"/>
    <xf applyAlignment="1" borderId="14" fillId="4" fontId="3" numFmtId="0" pivotButton="0" quotePrefix="0" xfId="0">
      <alignment horizontal="center" vertical="center"/>
    </xf>
    <xf borderId="13" fillId="4" fontId="3" numFmtId="0" pivotButton="0" quotePrefix="0" xfId="0"/>
    <xf borderId="14" fillId="4" fontId="3" numFmtId="0" pivotButton="0" quotePrefix="0" xfId="0"/>
    <xf applyAlignment="1" borderId="2" fillId="0" fontId="3" numFmtId="0" pivotButton="0" quotePrefix="0" xfId="0">
      <alignment horizontal="center"/>
    </xf>
    <xf applyAlignment="1" borderId="4" fillId="0" fontId="3" numFmtId="0" pivotButton="0" quotePrefix="0" xfId="0">
      <alignment horizontal="center"/>
    </xf>
    <xf applyAlignment="1" borderId="21" fillId="6" fontId="5" numFmtId="0" pivotButton="0" quotePrefix="0" xfId="0">
      <alignment horizontal="center" vertical="center"/>
    </xf>
    <xf applyAlignment="1" borderId="16" fillId="6" fontId="5" numFmtId="0" pivotButton="0" quotePrefix="0" xfId="0">
      <alignment horizontal="center" vertical="center"/>
    </xf>
    <xf applyAlignment="1" borderId="17" fillId="6" fontId="5" numFmtId="0" pivotButton="0" quotePrefix="0" xfId="0">
      <alignment horizontal="center" vertical="center"/>
    </xf>
    <xf borderId="19" fillId="4" fontId="3" numFmtId="0" pivotButton="0" quotePrefix="0" xfId="0"/>
    <xf applyAlignment="1" borderId="20" fillId="0" fontId="3" numFmtId="0" pivotButton="0" quotePrefix="0" xfId="0">
      <alignment horizontal="center"/>
    </xf>
    <xf applyAlignment="1" borderId="3" fillId="0" fontId="3" numFmtId="0" pivotButton="0" quotePrefix="0" xfId="0">
      <alignment horizontal="center"/>
    </xf>
    <xf applyAlignment="1" borderId="19" fillId="4" fontId="3" numFmtId="0" pivotButton="0" quotePrefix="0" xfId="0">
      <alignment horizontal="center"/>
    </xf>
    <xf borderId="18" fillId="4" fontId="3" numFmtId="0" pivotButton="0" quotePrefix="0" xfId="0"/>
    <xf applyAlignment="1" borderId="5" fillId="0" fontId="3" numFmtId="0" pivotButton="0" quotePrefix="0" xfId="0">
      <alignment horizontal="center"/>
    </xf>
    <xf applyAlignment="1" borderId="18" fillId="4" fontId="3" numFmtId="0" pivotButton="0" quotePrefix="0" xfId="0">
      <alignment horizontal="center"/>
    </xf>
    <xf borderId="22" fillId="4" fontId="3" numFmtId="0" pivotButton="0" quotePrefix="0" xfId="0"/>
    <xf applyAlignment="1" borderId="23" fillId="0" fontId="3" numFmtId="0" pivotButton="0" quotePrefix="0" xfId="0">
      <alignment horizontal="center"/>
    </xf>
    <xf applyAlignment="1" borderId="22" fillId="4" fontId="3" numFmtId="0" pivotButton="0" quotePrefix="0" xfId="0">
      <alignment horizontal="center"/>
    </xf>
    <xf borderId="15" fillId="4" fontId="3" numFmtId="0" pivotButton="0" quotePrefix="0" xfId="0"/>
    <xf applyAlignment="1" borderId="15" fillId="4" fontId="3" numFmtId="0" pivotButton="0" quotePrefix="0" xfId="0">
      <alignment horizontal="center"/>
    </xf>
    <xf borderId="4" fillId="3" fontId="3" numFmtId="0" pivotButton="0" quotePrefix="0" xfId="0"/>
    <xf applyAlignment="1" borderId="0" fillId="0" fontId="3" numFmtId="0" pivotButton="0" quotePrefix="0" xfId="0">
      <alignment vertical="center" wrapText="1"/>
    </xf>
    <xf borderId="3" fillId="0" fontId="0" numFmtId="0" pivotButton="0" quotePrefix="0" xfId="0"/>
    <xf borderId="0" fillId="0" fontId="6" numFmtId="0" pivotButton="0" quotePrefix="0" xfId="0"/>
    <xf borderId="2" fillId="3" fontId="0" numFmtId="0" pivotButton="0" quotePrefix="0" xfId="0"/>
    <xf borderId="24" fillId="0" fontId="3" numFmtId="0" pivotButton="0" quotePrefix="0" xfId="0"/>
    <xf applyAlignment="1" borderId="25" fillId="5" fontId="3" numFmtId="0" pivotButton="0" quotePrefix="0" xfId="0">
      <alignment horizontal="center" vertical="center"/>
    </xf>
    <xf applyAlignment="1" borderId="26" fillId="5" fontId="3" numFmtId="0" pivotButton="0" quotePrefix="0" xfId="0">
      <alignment horizontal="center" vertical="center"/>
    </xf>
    <xf applyAlignment="1" borderId="27" fillId="5" fontId="3" numFmtId="0" pivotButton="0" quotePrefix="0" xfId="0">
      <alignment horizontal="center" vertical="center"/>
    </xf>
    <xf applyAlignment="1" borderId="16" fillId="0" fontId="3" numFmtId="0" pivotButton="0" quotePrefix="0" xfId="0">
      <alignment horizontal="center" vertical="top"/>
    </xf>
    <xf applyAlignment="1" borderId="17" fillId="0" fontId="3" numFmtId="0" pivotButton="0" quotePrefix="0" xfId="0">
      <alignment horizontal="center" vertical="top"/>
    </xf>
    <xf applyAlignment="1" borderId="10" fillId="7" fontId="3" numFmtId="0" pivotButton="0" quotePrefix="0" xfId="0">
      <alignment horizontal="center"/>
    </xf>
    <xf borderId="33" fillId="0" fontId="3" numFmtId="0" pivotButton="0" quotePrefix="0" xfId="0"/>
    <xf borderId="34" fillId="0" fontId="3" numFmtId="0" pivotButton="0" quotePrefix="0" xfId="0"/>
    <xf applyAlignment="1" borderId="15" fillId="6" fontId="5" numFmtId="164" pivotButton="0" quotePrefix="0" xfId="0">
      <alignment horizontal="center"/>
    </xf>
    <xf borderId="29" fillId="0" fontId="3" numFmtId="0" pivotButton="0" quotePrefix="0" xfId="0"/>
    <xf borderId="0" fillId="0" fontId="3" numFmtId="0" pivotButton="0" quotePrefix="0" xfId="0"/>
    <xf borderId="9" fillId="7" fontId="3" numFmtId="0" pivotButton="0" quotePrefix="0" xfId="0"/>
    <xf borderId="2" fillId="7" fontId="3" numFmtId="0" pivotButton="0" quotePrefix="0" xfId="0"/>
    <xf borderId="0" fillId="0" fontId="3" numFmtId="0" pivotButton="0" quotePrefix="0" xfId="0"/>
    <xf borderId="26" fillId="5" fontId="5" numFmtId="0" pivotButton="0" quotePrefix="0" xfId="0"/>
    <xf borderId="27" fillId="5" fontId="5" numFmtId="0" pivotButton="0" quotePrefix="0" xfId="0"/>
    <xf borderId="6" fillId="7" fontId="3" numFmtId="0" pivotButton="0" quotePrefix="0" xfId="0"/>
    <xf borderId="7" fillId="7" fontId="3" numFmtId="0" pivotButton="0" quotePrefix="0" xfId="0"/>
    <xf applyAlignment="1" borderId="7" fillId="7" fontId="3" numFmtId="0" pivotButton="0" quotePrefix="0" xfId="0">
      <alignment horizontal="center"/>
    </xf>
    <xf applyAlignment="1" borderId="8" fillId="7" fontId="3" numFmtId="0" pivotButton="0" quotePrefix="0" xfId="0">
      <alignment horizontal="center" vertical="center"/>
    </xf>
    <xf borderId="0" fillId="0" fontId="3" numFmtId="0" pivotButton="0" quotePrefix="0" xfId="0"/>
    <xf borderId="0" fillId="0" fontId="0" numFmtId="0" pivotButton="0" quotePrefix="0" xfId="0"/>
    <xf applyAlignment="1" borderId="12" fillId="4" fontId="3" numFmtId="0" pivotButton="0" quotePrefix="0" xfId="0">
      <alignment horizontal="center"/>
    </xf>
    <xf borderId="0" fillId="0" fontId="3" numFmtId="0" pivotButton="0" quotePrefix="0" xfId="0"/>
    <xf applyAlignment="1" borderId="9" fillId="3" fontId="3" numFmtId="0" pivotButton="0" quotePrefix="0" xfId="0">
      <alignment horizontal="center"/>
    </xf>
    <xf applyAlignment="1" borderId="10" fillId="0" fontId="3" numFmtId="0" pivotButton="0" quotePrefix="0" xfId="0">
      <alignment horizontal="center"/>
    </xf>
    <xf applyAlignment="1" borderId="9" fillId="3" fontId="3" numFmtId="0" pivotButton="0" quotePrefix="0" xfId="0">
      <alignment horizontal="center" wrapText="1"/>
    </xf>
    <xf applyAlignment="1" borderId="11" fillId="3" fontId="3" numFmtId="0" pivotButton="0" quotePrefix="0" xfId="0">
      <alignment horizontal="center" wrapText="1"/>
    </xf>
    <xf applyAlignment="1" borderId="10" fillId="3" fontId="3" numFmtId="0" pivotButton="0" quotePrefix="0" xfId="0">
      <alignment horizontal="center" wrapText="1"/>
    </xf>
    <xf applyAlignment="1" borderId="6" fillId="5" fontId="5" numFmtId="0" pivotButton="0" quotePrefix="0" xfId="0">
      <alignment horizontal="center"/>
    </xf>
    <xf borderId="30" fillId="0" fontId="0" numFmtId="0" pivotButton="0" quotePrefix="0" xfId="0"/>
    <xf applyAlignment="1" borderId="10" fillId="3" fontId="3" numFmtId="0" pivotButton="0" quotePrefix="0" xfId="0">
      <alignment horizontal="center" vertical="center" wrapText="1"/>
    </xf>
    <xf borderId="31" fillId="0" fontId="0" numFmtId="0" pivotButton="0" quotePrefix="0" xfId="0"/>
    <xf applyAlignment="1" borderId="28" fillId="4" fontId="3" numFmtId="0" pivotButton="0" quotePrefix="0" xfId="0">
      <alignment horizontal="center"/>
    </xf>
    <xf borderId="32" fillId="0" fontId="0" numFmtId="0" pivotButton="0" quotePrefix="0" xfId="0"/>
    <xf applyAlignment="1" borderId="25" fillId="5" fontId="5" numFmtId="0" pivotButton="0" quotePrefix="0" xfId="0">
      <alignment horizontal="center"/>
    </xf>
    <xf borderId="0" fillId="0" fontId="0" numFmtId="0" pivotButton="0" quotePrefix="0" xfId="0"/>
    <xf applyAlignment="1" borderId="10" fillId="0" fontId="3" numFmtId="0" pivotButton="0" quotePrefix="0" xfId="0">
      <alignment horizontal="center" vertical="center"/>
    </xf>
    <xf applyAlignment="1" borderId="30" fillId="3" fontId="3" numFmtId="0" pivotButton="0" quotePrefix="0" xfId="0">
      <alignment horizontal="center" wrapText="1"/>
    </xf>
    <xf applyAlignment="1" borderId="31" fillId="3" fontId="3" numFmtId="0" pivotButton="0" quotePrefix="0" xfId="0">
      <alignment horizontal="center" vertical="center" wrapText="1"/>
    </xf>
    <xf applyAlignment="1" borderId="0" fillId="3" fontId="3" numFmtId="0" pivotButton="0" quotePrefix="0" xfId="0">
      <alignment horizontal="center" wrapText="1"/>
    </xf>
  </cellXfs>
  <cellStyles count="2">
    <cellStyle builtinId="0" name="Normal" xfId="0"/>
    <cellStyle builtinId="16" name="Heading 1" xfId="1"/>
  </cellStyles>
  <dxfs count="42">
    <dxf>
      <font>
        <strike val="1"/>
        <color theme="1" tint="0.3499862666707358"/>
      </font>
      <fill>
        <patternFill>
          <bgColor theme="0" tint="-0.0499893185216834"/>
        </patternFill>
      </fill>
    </dxf>
    <dxf>
      <font>
        <color theme="1"/>
      </font>
      <fill>
        <patternFill>
          <bgColor theme="9" tint="0.7999816888943144"/>
        </patternFill>
      </fill>
    </dxf>
    <dxf>
      <font>
        <strike val="1"/>
        <color theme="1" tint="0.3499862666707358"/>
      </font>
      <fill>
        <patternFill>
          <bgColor theme="0" tint="-0.0499893185216834"/>
        </patternFill>
      </fill>
    </dxf>
    <dxf>
      <font>
        <color theme="1"/>
      </font>
      <fill>
        <patternFill>
          <bgColor theme="9" tint="0.7999816888943144"/>
        </patternFill>
      </fill>
    </dxf>
    <dxf>
      <font>
        <strike val="1"/>
        <color theme="1" tint="0.3499862666707358"/>
      </font>
      <fill>
        <patternFill>
          <bgColor theme="0" tint="-0.0499893185216834"/>
        </patternFill>
      </fill>
    </dxf>
    <dxf>
      <font>
        <color theme="1"/>
      </font>
      <fill>
        <patternFill>
          <bgColor theme="9" tint="0.7999816888943144"/>
        </patternFill>
      </fill>
    </dxf>
    <dxf>
      <font>
        <strike val="1"/>
        <color theme="1" tint="0.3499862666707358"/>
      </font>
      <fill>
        <patternFill>
          <bgColor theme="0" tint="-0.0499893185216834"/>
        </patternFill>
      </fill>
    </dxf>
    <dxf>
      <font>
        <color theme="1"/>
      </font>
      <fill>
        <patternFill>
          <bgColor theme="9" tint="0.7999816888943144"/>
        </patternFill>
      </fill>
    </dxf>
    <dxf>
      <font>
        <strike val="1"/>
        <color theme="1" tint="0.3499862666707358"/>
      </font>
      <fill>
        <patternFill>
          <bgColor theme="0" tint="-0.0499893185216834"/>
        </patternFill>
      </fill>
    </dxf>
    <dxf>
      <font>
        <color theme="1"/>
      </font>
      <fill>
        <patternFill>
          <bgColor theme="9" tint="0.7999816888943144"/>
        </patternFill>
      </fill>
    </dxf>
    <dxf>
      <font>
        <strike val="1"/>
        <color theme="1" tint="0.3499862666707358"/>
      </font>
      <fill>
        <patternFill>
          <bgColor theme="0" tint="-0.0499893185216834"/>
        </patternFill>
      </fill>
    </dxf>
    <dxf>
      <font>
        <color theme="1"/>
      </font>
      <fill>
        <patternFill>
          <bgColor theme="9" tint="0.7999816888943144"/>
        </patternFill>
      </fill>
    </dxf>
    <dxf>
      <font>
        <strike val="1"/>
        <color theme="1" tint="0.3499862666707358"/>
      </font>
      <fill>
        <patternFill>
          <bgColor theme="0" tint="-0.0499893185216834"/>
        </patternFill>
      </fill>
    </dxf>
    <dxf>
      <font>
        <color theme="1"/>
      </font>
      <fill>
        <patternFill>
          <bgColor theme="9" tint="0.7999816888943144"/>
        </patternFill>
      </fill>
    </dxf>
    <dxf>
      <font>
        <strike val="1"/>
        <color theme="1" tint="0.3499862666707358"/>
      </font>
      <fill>
        <patternFill>
          <bgColor theme="0" tint="-0.0499893185216834"/>
        </patternFill>
      </fill>
    </dxf>
    <dxf>
      <font>
        <color theme="1"/>
      </font>
      <fill>
        <patternFill>
          <bgColor theme="9" tint="0.7999816888943144"/>
        </patternFill>
      </fill>
    </dxf>
    <dxf>
      <font>
        <strike val="1"/>
        <color theme="1" tint="0.3499862666707358"/>
      </font>
      <fill>
        <patternFill>
          <bgColor theme="0" tint="-0.0499893185216834"/>
        </patternFill>
      </fill>
    </dxf>
    <dxf>
      <font>
        <color theme="1"/>
      </font>
      <fill>
        <patternFill>
          <bgColor theme="9" tint="0.7999816888943144"/>
        </patternFill>
      </fill>
    </dxf>
    <dxf>
      <font>
        <strike val="1"/>
        <color theme="1" tint="0.3499862666707358"/>
      </font>
      <fill>
        <patternFill>
          <bgColor theme="0" tint="-0.0499893185216834"/>
        </patternFill>
      </fill>
    </dxf>
    <dxf>
      <font>
        <color theme="1"/>
      </font>
      <fill>
        <patternFill>
          <bgColor theme="9" tint="0.7999816888943144"/>
        </patternFill>
      </fill>
    </dxf>
    <dxf>
      <font>
        <strike val="1"/>
        <color theme="1" tint="0.3499862666707358"/>
      </font>
      <fill>
        <patternFill>
          <bgColor theme="0" tint="-0.0499893185216834"/>
        </patternFill>
      </fill>
    </dxf>
    <dxf>
      <font>
        <color theme="1"/>
      </font>
      <fill>
        <patternFill>
          <bgColor theme="9" tint="0.7999816888943144"/>
        </patternFill>
      </fill>
    </dxf>
    <dxf>
      <font>
        <strike val="1"/>
        <color theme="1" tint="0.3499862666707358"/>
      </font>
      <fill>
        <patternFill>
          <bgColor theme="0" tint="-0.0499893185216834"/>
        </patternFill>
      </fill>
    </dxf>
    <dxf>
      <font>
        <color theme="1"/>
      </font>
      <fill>
        <patternFill>
          <bgColor theme="9" tint="0.7999816888943144"/>
        </patternFill>
      </fill>
    </dxf>
    <dxf>
      <font>
        <strike val="1"/>
        <color theme="1" tint="0.3499862666707358"/>
      </font>
      <fill>
        <patternFill>
          <bgColor theme="0" tint="-0.0499893185216834"/>
        </patternFill>
      </fill>
    </dxf>
    <dxf>
      <font>
        <color theme="1"/>
      </font>
      <fill>
        <patternFill>
          <bgColor theme="9" tint="0.7999816888943144"/>
        </patternFill>
      </fill>
    </dxf>
    <dxf>
      <font>
        <strike val="1"/>
        <color theme="1" tint="0.3499862666707358"/>
      </font>
      <fill>
        <patternFill>
          <bgColor theme="0" tint="-0.0499893185216834"/>
        </patternFill>
      </fill>
    </dxf>
    <dxf>
      <font>
        <color theme="1"/>
      </font>
      <fill>
        <patternFill>
          <bgColor theme="9" tint="0.7999816888943144"/>
        </patternFill>
      </fill>
    </dxf>
    <dxf>
      <font>
        <strike val="1"/>
        <color theme="1" tint="0.3499862666707358"/>
      </font>
      <fill>
        <patternFill>
          <bgColor theme="0" tint="-0.0499893185216834"/>
        </patternFill>
      </fill>
    </dxf>
    <dxf>
      <font>
        <color theme="1"/>
      </font>
      <fill>
        <patternFill>
          <bgColor theme="9" tint="0.7999816888943144"/>
        </patternFill>
      </fill>
    </dxf>
    <dxf>
      <font>
        <strike val="1"/>
        <color theme="1" tint="0.3499862666707358"/>
      </font>
      <fill>
        <patternFill>
          <bgColor theme="0" tint="-0.0499893185216834"/>
        </patternFill>
      </fill>
    </dxf>
    <dxf>
      <font>
        <color theme="1"/>
      </font>
      <fill>
        <patternFill>
          <bgColor theme="9" tint="0.7999816888943144"/>
        </patternFill>
      </fill>
    </dxf>
    <dxf>
      <font>
        <strike val="1"/>
        <color theme="1" tint="0.3499862666707358"/>
      </font>
      <fill>
        <patternFill>
          <bgColor theme="0" tint="-0.0499893185216834"/>
        </patternFill>
      </fill>
    </dxf>
    <dxf>
      <font>
        <color theme="1"/>
      </font>
      <fill>
        <patternFill>
          <bgColor theme="9" tint="0.7999816888943144"/>
        </patternFill>
      </fill>
    </dxf>
    <dxf>
      <font>
        <strike val="1"/>
        <color theme="1" tint="0.3499862666707358"/>
      </font>
      <fill>
        <patternFill>
          <bgColor theme="0" tint="-0.0499893185216834"/>
        </patternFill>
      </fill>
    </dxf>
    <dxf>
      <font>
        <color theme="1"/>
      </font>
      <fill>
        <patternFill>
          <bgColor theme="9" tint="0.7999816888943144"/>
        </patternFill>
      </fill>
    </dxf>
    <dxf>
      <font>
        <strike val="1"/>
        <color theme="1" tint="0.3499862666707358"/>
      </font>
      <fill>
        <patternFill>
          <bgColor theme="0" tint="-0.0499893185216834"/>
        </patternFill>
      </fill>
    </dxf>
    <dxf>
      <font>
        <color theme="1"/>
      </font>
      <fill>
        <patternFill>
          <bgColor theme="9" tint="0.7999816888943144"/>
        </patternFill>
      </fill>
    </dxf>
    <dxf>
      <font>
        <strike val="1"/>
        <color theme="1" tint="0.3499862666707358"/>
      </font>
      <fill>
        <patternFill>
          <bgColor theme="0" tint="-0.0499893185216834"/>
        </patternFill>
      </fill>
    </dxf>
    <dxf>
      <font>
        <color theme="1"/>
      </font>
      <fill>
        <patternFill>
          <bgColor theme="9" tint="0.7999816888943144"/>
        </patternFill>
      </fill>
    </dxf>
    <dxf>
      <font>
        <strike val="1"/>
        <color theme="1" tint="0.3499862666707358"/>
      </font>
      <fill>
        <patternFill>
          <bgColor theme="0" tint="-0.0499893185216834"/>
        </patternFill>
      </fill>
    </dxf>
    <dxf>
      <font>
        <color theme="1"/>
      </font>
      <fill>
        <patternFill>
          <bgColor theme="9" tint="0.7999816888943144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Z777"/>
  <sheetViews>
    <sheetView workbookViewId="0" zoomScaleNormal="100">
      <selection activeCell="F10" sqref="F10"/>
    </sheetView>
  </sheetViews>
  <sheetFormatPr baseColWidth="8" defaultRowHeight="12.75" outlineLevelCol="0"/>
  <cols>
    <col customWidth="1" max="1" min="1" style="65" width="9.140625"/>
    <col customWidth="1" max="2" min="2" style="65" width="17.140625"/>
    <col customWidth="1" max="3" min="3" style="65" width="13.5703125"/>
    <col customWidth="1" max="4" min="4" style="65" width="16.140625"/>
    <col bestFit="1" customWidth="1" max="5" min="5" style="65" width="12.7109375"/>
    <col customWidth="1" max="6" min="6" style="65" width="14.28515625"/>
    <col customWidth="1" max="9" min="7" style="65" width="9.140625"/>
    <col customWidth="1" max="10" min="10" style="65" width="12.85546875"/>
    <col customWidth="1" max="12" min="11" style="65" width="9.140625"/>
    <col bestFit="1" customWidth="1" max="13" min="13" style="65" width="9.28515625"/>
    <col customWidth="1" max="14" min="14" style="65" width="12.42578125"/>
    <col customWidth="1" max="15" min="15" style="65" width="17.5703125"/>
    <col customWidth="1" max="16" min="16" style="65" width="9.140625"/>
    <col customWidth="1" max="16384" min="17" style="65" width="9.140625"/>
  </cols>
  <sheetData>
    <row customHeight="1" ht="13.5" r="1" s="78" spans="1:26" thickBot="1"/>
    <row customHeight="1" ht="14.25" r="2" s="78" spans="1:26" thickBot="1">
      <c r="B2" s="42" t="s">
        <v>0</v>
      </c>
      <c r="C2" s="43" t="s">
        <v>1</v>
      </c>
      <c r="D2" s="43" t="s">
        <v>2</v>
      </c>
      <c r="E2" s="43" t="s">
        <v>3</v>
      </c>
      <c r="F2" s="43" t="s">
        <v>4</v>
      </c>
      <c r="G2" s="44" t="s">
        <v>5</v>
      </c>
      <c r="J2" s="50" t="n">
        <v>42849</v>
      </c>
      <c r="K2" s="21" t="s">
        <v>1</v>
      </c>
      <c r="L2" s="22" t="s">
        <v>2</v>
      </c>
      <c r="M2" s="22" t="s">
        <v>3</v>
      </c>
      <c r="N2" s="22" t="s">
        <v>4</v>
      </c>
      <c r="O2" s="23" t="s">
        <v>5</v>
      </c>
    </row>
    <row customHeight="1" ht="13.5" r="3" s="78" spans="1:26" thickBot="1">
      <c r="B3" s="41" t="s">
        <v>6</v>
      </c>
      <c r="C3" s="45" t="n">
        <v>45</v>
      </c>
      <c r="D3" s="45" t="n">
        <v>30</v>
      </c>
      <c r="E3" s="45" t="n">
        <v>43</v>
      </c>
      <c r="F3" s="45" t="n">
        <v>11</v>
      </c>
      <c r="G3" s="46">
        <f>SUM(C3:F3)</f>
        <v/>
      </c>
      <c r="J3" s="24" t="s">
        <v>7</v>
      </c>
      <c r="K3" s="25">
        <f>'Master Data'!K136</f>
        <v/>
      </c>
      <c r="L3" s="26">
        <f>SUM('Master Data'!J137:J142)</f>
        <v/>
      </c>
      <c r="M3" s="26">
        <f>SUM('Master Data'!K143:K145)</f>
        <v/>
      </c>
      <c r="N3" s="26">
        <f>SUM('Master Data'!K146:K147)</f>
        <v/>
      </c>
      <c r="O3" s="27">
        <f>SUM(K3:N3)</f>
        <v/>
      </c>
    </row>
    <row customHeight="1" ht="15" r="4" s="78" spans="1:26">
      <c r="B4" s="65" t="n"/>
      <c r="C4" s="65" t="n"/>
      <c r="D4" s="65" t="n"/>
      <c r="E4" s="65" t="n"/>
      <c r="F4" s="65" t="n"/>
      <c r="G4" s="65" t="n"/>
      <c r="J4" s="28" t="s">
        <v>8</v>
      </c>
      <c r="K4" s="29">
        <f>'Master Data'!J153</f>
        <v/>
      </c>
      <c r="L4" s="19">
        <f>SUM('Master Data'!J154:J159)</f>
        <v/>
      </c>
      <c r="M4" s="19">
        <f>SUM('Master Data'!J160:J162)</f>
        <v/>
      </c>
      <c r="N4" s="19">
        <f>SUM('Master Data'!J163:J164)</f>
        <v/>
      </c>
      <c r="O4" s="30">
        <f>SUM(K4:N4)</f>
        <v/>
      </c>
    </row>
    <row customHeight="1" ht="13.5" r="5" s="78" spans="1:26" thickBot="1">
      <c r="B5" s="65" t="n"/>
      <c r="C5" s="65" t="n"/>
      <c r="D5" s="65" t="n"/>
      <c r="E5" s="65" t="n"/>
      <c r="F5" s="65" t="n"/>
      <c r="G5" s="65" t="n"/>
      <c r="J5" s="31" t="s">
        <v>9</v>
      </c>
      <c r="K5" s="32">
        <f>'Master Data'!J171</f>
        <v/>
      </c>
      <c r="L5" s="20">
        <f>SUM('Master Data'!J172:J177)</f>
        <v/>
      </c>
      <c r="M5" s="20">
        <f>SUM('Master Data'!J178:J180)</f>
        <v/>
      </c>
      <c r="N5" s="20">
        <f>SUM('Master Data'!J181:J182)</f>
        <v/>
      </c>
      <c r="O5" s="33">
        <f>SUM(K5:N5)</f>
        <v/>
      </c>
    </row>
    <row customHeight="1" ht="13.5" r="6" s="78" spans="1:26" thickBot="1">
      <c r="B6" s="65" t="n"/>
      <c r="C6" s="65" t="n"/>
      <c r="D6" s="65" t="n"/>
      <c r="E6" s="65" t="n"/>
      <c r="F6" s="65" t="n"/>
      <c r="G6" s="65" t="n"/>
      <c r="J6" s="34" t="s">
        <v>5</v>
      </c>
      <c r="K6" s="35">
        <f>SUM(K3:K5)</f>
        <v/>
      </c>
      <c r="L6" s="35">
        <f>SUM(L3:L5)</f>
        <v/>
      </c>
      <c r="M6" s="35">
        <f>SUM(M3:M5)</f>
        <v/>
      </c>
      <c r="N6" s="35">
        <f>SUM(N3:N5)</f>
        <v/>
      </c>
      <c r="O6" s="35">
        <f>SUM(O3:O5)</f>
        <v/>
      </c>
    </row>
    <row customHeight="1" ht="13.5" r="7" s="78" spans="1:26">
      <c r="B7" s="65" t="n"/>
      <c r="C7" s="65" t="n"/>
      <c r="D7" s="65" t="n"/>
      <c r="E7" s="65" t="n"/>
      <c r="F7" s="65" t="n"/>
      <c r="G7" s="65" t="n"/>
    </row>
    <row customHeight="1" ht="13.5" r="8" s="78" spans="1:26">
      <c r="B8" s="65" t="n"/>
      <c r="C8" s="65" t="n"/>
      <c r="D8" s="65" t="n"/>
      <c r="E8" s="65" t="n"/>
      <c r="F8" s="65" t="n"/>
      <c r="G8" s="65" t="n"/>
    </row>
    <row customHeight="1" ht="13.5" r="9" s="78" spans="1:26"/>
    <row customHeight="1" ht="13.5" r="10" s="78" spans="1:26"/>
    <row customHeight="1" ht="13.5" r="11" s="78" spans="1:26"/>
    <row customHeight="1" ht="13.5" r="12" s="78" spans="1:26"/>
    <row customHeight="1" ht="13.5" r="18" s="78" spans="1:26"/>
    <row customHeight="1" ht="13.5" r="19" s="78" spans="1:26"/>
    <row customHeight="1" ht="13.5" r="22" s="78" spans="1:26"/>
    <row customHeight="1" ht="13.5" r="23" s="78" spans="1:26"/>
    <row r="777" spans="1:26">
      <c r="Z777" s="65" t="s">
        <v>10</v>
      </c>
    </row>
  </sheetData>
  <pageMargins bottom="0.75" footer="0.3" header="0.3" left="0.7" right="0.7" top="0.75"/>
  <pageSetup horizontalDpi="90" orientation="portrait" verticalDpi="9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83"/>
  <sheetViews>
    <sheetView tabSelected="1" topLeftCell="E130" workbookViewId="0" zoomScaleNormal="100">
      <selection activeCell="J179" sqref="J179"/>
    </sheetView>
  </sheetViews>
  <sheetFormatPr baseColWidth="8" defaultRowHeight="12.75" outlineLevelCol="0"/>
  <cols>
    <col customWidth="1" max="2" min="1" style="65" width="9.140625"/>
    <col bestFit="1" customWidth="1" max="3" min="3" style="65" width="27.85546875"/>
    <col bestFit="1" customWidth="1" max="4" min="4" style="65" width="43.140625"/>
    <col customWidth="1" max="5" min="5" style="65" width="32.140625"/>
    <col customWidth="1" max="6" min="6" style="65" width="53.5703125"/>
    <col customWidth="1" max="7" min="7" style="65" width="8.85546875"/>
    <col bestFit="1" customWidth="1" max="8" min="8" style="65" width="18"/>
    <col bestFit="1" customWidth="1" max="9" min="9" style="65" width="47.7109375"/>
    <col bestFit="1" customWidth="1" max="10" min="10" style="65" width="20.85546875"/>
    <col customWidth="1" max="15" min="11" style="65" width="9.140625"/>
    <col customWidth="1" max="16384" min="16" style="65" width="9.140625"/>
  </cols>
  <sheetData>
    <row customHeight="1" ht="25.5" r="1" s="78" spans="1:11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</row>
    <row customHeight="1" ht="15" r="2" s="78" spans="1:11">
      <c r="A2" s="19" t="s">
        <v>9</v>
      </c>
      <c r="B2" s="19" t="s">
        <v>17</v>
      </c>
      <c r="C2" s="3" t="s">
        <v>18</v>
      </c>
      <c r="D2" s="37" t="s">
        <v>19</v>
      </c>
      <c r="E2" s="5" t="n"/>
      <c r="F2" s="11" t="n"/>
    </row>
    <row customHeight="1" ht="15" r="3" s="78" spans="1:11">
      <c r="A3" s="19" t="s">
        <v>9</v>
      </c>
      <c r="B3" s="19" t="s">
        <v>20</v>
      </c>
      <c r="C3" s="15" t="s">
        <v>18</v>
      </c>
      <c r="D3" s="15" t="s">
        <v>21</v>
      </c>
      <c r="E3" s="5" t="n"/>
      <c r="F3" s="5" t="n"/>
    </row>
    <row customHeight="1" ht="15" r="4" s="78" spans="1:11">
      <c r="A4" s="19" t="s">
        <v>9</v>
      </c>
      <c r="B4" s="19" t="s">
        <v>22</v>
      </c>
      <c r="C4" s="3" t="s">
        <v>18</v>
      </c>
      <c r="D4" s="15" t="s">
        <v>21</v>
      </c>
      <c r="E4" s="5" t="n"/>
      <c r="F4" s="5" t="n"/>
    </row>
    <row customHeight="1" ht="15" r="5" s="78" spans="1:11">
      <c r="A5" s="19" t="s">
        <v>9</v>
      </c>
      <c r="B5" s="19" t="s">
        <v>23</v>
      </c>
      <c r="C5" s="3" t="s">
        <v>18</v>
      </c>
      <c r="D5" s="15" t="s">
        <v>21</v>
      </c>
      <c r="E5" s="5" t="n"/>
      <c r="F5" s="5" t="n"/>
    </row>
    <row customHeight="1" ht="15" r="6" s="78" spans="1:11">
      <c r="A6" s="19" t="s">
        <v>9</v>
      </c>
      <c r="B6" s="19" t="s">
        <v>24</v>
      </c>
      <c r="C6" s="3" t="s">
        <v>18</v>
      </c>
      <c r="D6" s="15" t="s">
        <v>21</v>
      </c>
      <c r="E6" s="5" t="n"/>
      <c r="F6" s="5" t="n"/>
    </row>
    <row customHeight="1" ht="15" r="7" s="78" spans="1:11">
      <c r="A7" s="19" t="s">
        <v>9</v>
      </c>
      <c r="B7" s="19" t="s">
        <v>25</v>
      </c>
      <c r="C7" s="3" t="s">
        <v>18</v>
      </c>
      <c r="D7" s="15" t="s">
        <v>21</v>
      </c>
      <c r="E7" s="5" t="n"/>
      <c r="F7" s="5" t="n"/>
    </row>
    <row customHeight="1" ht="15" r="8" s="78" spans="1:11">
      <c r="A8" s="19" t="s">
        <v>9</v>
      </c>
      <c r="B8" s="19" t="s">
        <v>26</v>
      </c>
      <c r="C8" s="3" t="s">
        <v>18</v>
      </c>
      <c r="D8" s="40" t="s">
        <v>21</v>
      </c>
      <c r="E8" s="5" t="n"/>
      <c r="F8" s="5" t="n"/>
    </row>
    <row customHeight="1" ht="15" r="9" s="78" spans="1:11">
      <c r="A9" s="19" t="s">
        <v>9</v>
      </c>
      <c r="B9" s="19" t="s">
        <v>27</v>
      </c>
      <c r="C9" s="3" t="s">
        <v>18</v>
      </c>
      <c r="D9" s="15" t="s">
        <v>28</v>
      </c>
      <c r="E9" s="5" t="n"/>
      <c r="F9" s="5" t="n"/>
    </row>
    <row customHeight="1" ht="15" r="10" s="78" spans="1:11">
      <c r="A10" s="19" t="s">
        <v>9</v>
      </c>
      <c r="B10" s="19" t="s">
        <v>29</v>
      </c>
      <c r="C10" s="3" t="s">
        <v>18</v>
      </c>
      <c r="D10" s="40" t="s">
        <v>21</v>
      </c>
      <c r="E10" s="5" t="n"/>
      <c r="F10" s="7" t="n"/>
    </row>
    <row customHeight="1" ht="15" r="11" s="78" spans="1:11">
      <c r="A11" s="19" t="s">
        <v>9</v>
      </c>
      <c r="B11" s="19" t="s">
        <v>30</v>
      </c>
      <c r="C11" s="3" t="s">
        <v>18</v>
      </c>
      <c r="D11" s="40" t="s">
        <v>28</v>
      </c>
      <c r="E11" s="5" t="n"/>
      <c r="F11" s="5" t="n"/>
    </row>
    <row customHeight="1" ht="15" r="12" s="78" spans="1:11">
      <c r="A12" s="19" t="s">
        <v>9</v>
      </c>
      <c r="B12" s="19" t="s">
        <v>31</v>
      </c>
      <c r="C12" s="40" t="s">
        <v>18</v>
      </c>
      <c r="D12" s="40" t="s">
        <v>28</v>
      </c>
      <c r="E12" s="5" t="n"/>
      <c r="F12" s="5" t="n"/>
    </row>
    <row customFormat="1" customHeight="1" ht="15" r="13" s="39" spans="1:11">
      <c r="A13" s="19" t="s">
        <v>9</v>
      </c>
      <c r="B13" s="19" t="s">
        <v>32</v>
      </c>
      <c r="C13" s="40" t="s">
        <v>18</v>
      </c>
      <c r="D13" s="15" t="s">
        <v>21</v>
      </c>
      <c r="E13" s="5" t="n"/>
      <c r="F13" s="5" t="n"/>
    </row>
    <row customHeight="1" ht="15" r="14" s="78" spans="1:11">
      <c r="A14" s="19" t="s">
        <v>9</v>
      </c>
      <c r="B14" s="19" t="s">
        <v>33</v>
      </c>
      <c r="C14" s="40" t="s">
        <v>18</v>
      </c>
      <c r="D14" s="15" t="s">
        <v>34</v>
      </c>
      <c r="E14" s="5" t="n"/>
      <c r="F14" s="5" t="n"/>
    </row>
    <row customHeight="1" ht="15" r="15" s="78" spans="1:11">
      <c r="A15" s="19" t="s">
        <v>9</v>
      </c>
      <c r="B15" s="19" t="s">
        <v>35</v>
      </c>
      <c r="C15" s="40" t="s">
        <v>18</v>
      </c>
      <c r="D15" s="15" t="s">
        <v>34</v>
      </c>
      <c r="E15" s="5" t="n"/>
      <c r="F15" s="5" t="n"/>
    </row>
    <row customHeight="1" ht="15" r="16" s="78" spans="1:11">
      <c r="A16" s="19" t="s">
        <v>9</v>
      </c>
      <c r="B16" s="19" t="s">
        <v>36</v>
      </c>
      <c r="C16" s="2" t="s">
        <v>18</v>
      </c>
      <c r="D16" s="15" t="s">
        <v>21</v>
      </c>
      <c r="E16" s="5" t="n"/>
      <c r="F16" s="5" t="n"/>
    </row>
    <row customHeight="1" ht="15" r="17" s="78" spans="1:11">
      <c r="A17" s="19" t="s">
        <v>9</v>
      </c>
      <c r="B17" s="19" t="s">
        <v>37</v>
      </c>
      <c r="C17" s="2" t="s">
        <v>18</v>
      </c>
      <c r="D17" s="15" t="s">
        <v>28</v>
      </c>
      <c r="E17" s="5" t="n"/>
      <c r="F17" s="7" t="n"/>
    </row>
    <row customHeight="1" ht="15" r="18" s="78" spans="1:11">
      <c r="A18" s="19" t="s">
        <v>9</v>
      </c>
      <c r="B18" s="19" t="s">
        <v>38</v>
      </c>
      <c r="C18" s="2" t="s">
        <v>18</v>
      </c>
      <c r="D18" s="15" t="s">
        <v>21</v>
      </c>
      <c r="E18" s="5" t="n"/>
      <c r="F18" s="5" t="n"/>
    </row>
    <row customHeight="1" ht="15" r="19" s="78" spans="1:11">
      <c r="A19" s="19" t="s">
        <v>9</v>
      </c>
      <c r="B19" s="19" t="s">
        <v>39</v>
      </c>
      <c r="C19" s="2" t="s">
        <v>18</v>
      </c>
      <c r="D19" s="40" t="s">
        <v>34</v>
      </c>
      <c r="E19" s="5" t="n"/>
      <c r="F19" s="5" t="n"/>
    </row>
    <row customHeight="1" ht="15" r="20" s="78" spans="1:11">
      <c r="A20" s="19" t="s">
        <v>9</v>
      </c>
      <c r="B20" s="19" t="s">
        <v>40</v>
      </c>
      <c r="C20" s="5" t="s">
        <v>18</v>
      </c>
      <c r="D20" s="15" t="s">
        <v>34</v>
      </c>
      <c r="E20" s="5" t="n"/>
      <c r="F20" s="5" t="n"/>
    </row>
    <row customHeight="1" ht="15" r="21" s="78" spans="1:11">
      <c r="A21" s="19" t="s">
        <v>9</v>
      </c>
      <c r="B21" s="19" t="s">
        <v>41</v>
      </c>
      <c r="C21" s="15" t="s">
        <v>18</v>
      </c>
      <c r="D21" s="15" t="s">
        <v>34</v>
      </c>
      <c r="E21" s="5" t="n"/>
      <c r="F21" s="5" t="n"/>
    </row>
    <row customHeight="1" ht="15" r="22" s="78" spans="1:11">
      <c r="A22" s="19" t="s">
        <v>9</v>
      </c>
      <c r="B22" s="19" t="s">
        <v>42</v>
      </c>
      <c r="C22" s="15" t="s">
        <v>18</v>
      </c>
      <c r="D22" s="15" t="s">
        <v>34</v>
      </c>
      <c r="E22" s="5" t="n"/>
      <c r="F22" s="5" t="n"/>
    </row>
    <row r="23" spans="1:11">
      <c r="A23" s="19" t="s">
        <v>9</v>
      </c>
      <c r="B23" s="19" t="s">
        <v>43</v>
      </c>
      <c r="C23" s="15" t="s">
        <v>18</v>
      </c>
      <c r="D23" s="15" t="s">
        <v>34</v>
      </c>
      <c r="E23" s="5" t="n"/>
      <c r="F23" s="5" t="n"/>
    </row>
    <row customHeight="1" ht="15" r="24" s="78" spans="1:11">
      <c r="A24" s="19" t="s">
        <v>9</v>
      </c>
      <c r="B24" s="19" t="s">
        <v>44</v>
      </c>
      <c r="C24" s="15" t="s">
        <v>18</v>
      </c>
      <c r="D24" s="5" t="s">
        <v>21</v>
      </c>
      <c r="E24" s="5" t="n"/>
      <c r="F24" s="5" t="n"/>
    </row>
    <row customHeight="1" ht="15" r="25" s="78" spans="1:11">
      <c r="A25" s="19" t="s">
        <v>9</v>
      </c>
      <c r="B25" s="19" t="s">
        <v>45</v>
      </c>
      <c r="C25" s="15" t="s">
        <v>18</v>
      </c>
      <c r="D25" s="5" t="s">
        <v>34</v>
      </c>
      <c r="E25" s="5" t="n"/>
      <c r="F25" s="5" t="n"/>
    </row>
    <row customHeight="1" ht="15" r="26" s="78" spans="1:11">
      <c r="A26" s="19" t="s">
        <v>9</v>
      </c>
      <c r="B26" s="19" t="s">
        <v>46</v>
      </c>
      <c r="C26" s="15" t="s">
        <v>18</v>
      </c>
      <c r="D26" s="15" t="s">
        <v>34</v>
      </c>
      <c r="E26" s="5" t="n"/>
      <c r="F26" s="5" t="n"/>
    </row>
    <row customHeight="1" ht="15" r="27" s="78" spans="1:11">
      <c r="A27" s="19" t="s">
        <v>9</v>
      </c>
      <c r="B27" s="19" t="s">
        <v>47</v>
      </c>
      <c r="C27" s="15" t="s">
        <v>18</v>
      </c>
      <c r="D27" s="15" t="s">
        <v>21</v>
      </c>
      <c r="E27" s="5" t="n"/>
      <c r="F27" s="5" t="n"/>
    </row>
    <row customHeight="1" ht="15.75" r="28" s="78" spans="1:11">
      <c r="A28" s="19" t="s">
        <v>9</v>
      </c>
      <c r="B28" s="19" t="s">
        <v>48</v>
      </c>
      <c r="C28" s="15" t="s">
        <v>18</v>
      </c>
      <c r="D28" s="15" t="s">
        <v>49</v>
      </c>
      <c r="E28" s="5" t="n"/>
      <c r="F28" s="5" t="n"/>
    </row>
    <row customHeight="1" ht="15" r="29" s="78" spans="1:11">
      <c r="A29" s="19" t="s">
        <v>9</v>
      </c>
      <c r="B29" s="19" t="s">
        <v>50</v>
      </c>
      <c r="C29" s="15" t="s">
        <v>18</v>
      </c>
      <c r="D29" s="15" t="s">
        <v>21</v>
      </c>
      <c r="E29" s="5" t="n"/>
      <c r="F29" s="5" t="n"/>
    </row>
    <row customHeight="1" ht="15" r="30" s="78" spans="1:11">
      <c r="A30" s="19" t="s">
        <v>9</v>
      </c>
      <c r="B30" s="19" t="s">
        <v>51</v>
      </c>
      <c r="C30" s="15" t="s">
        <v>18</v>
      </c>
      <c r="D30" s="15" t="s">
        <v>21</v>
      </c>
      <c r="E30" s="5" t="n"/>
      <c r="F30" s="5" t="n"/>
    </row>
    <row customHeight="1" ht="15" r="31" s="78" spans="1:11">
      <c r="A31" s="19" t="s">
        <v>9</v>
      </c>
      <c r="B31" s="19" t="s">
        <v>52</v>
      </c>
      <c r="C31" s="15" t="s">
        <v>18</v>
      </c>
      <c r="D31" s="15" t="s">
        <v>21</v>
      </c>
      <c r="E31" s="5" t="n"/>
      <c r="F31" s="5" t="n"/>
    </row>
    <row customHeight="1" ht="15" r="32" s="78" spans="1:11">
      <c r="A32" s="19" t="s">
        <v>9</v>
      </c>
      <c r="B32" s="19" t="s">
        <v>53</v>
      </c>
      <c r="C32" s="2" t="s">
        <v>18</v>
      </c>
      <c r="D32" s="40" t="s">
        <v>49</v>
      </c>
      <c r="E32" s="5" t="n"/>
      <c r="F32" s="5" t="n"/>
    </row>
    <row customHeight="1" ht="15" r="33" s="78" spans="1:11">
      <c r="A33" s="19" t="s">
        <v>9</v>
      </c>
      <c r="B33" s="19" t="s">
        <v>54</v>
      </c>
      <c r="C33" s="2" t="s">
        <v>18</v>
      </c>
      <c r="D33" s="15" t="s">
        <v>21</v>
      </c>
      <c r="E33" s="5" t="n"/>
      <c r="F33" s="5" t="n"/>
    </row>
    <row customHeight="1" ht="15" r="34" s="78" spans="1:11">
      <c r="A34" s="19" t="s">
        <v>9</v>
      </c>
      <c r="B34" s="19" t="s">
        <v>55</v>
      </c>
      <c r="C34" s="40" t="s">
        <v>18</v>
      </c>
      <c r="D34" s="5" t="s">
        <v>49</v>
      </c>
      <c r="E34" s="5" t="n"/>
      <c r="F34" s="5" t="n"/>
    </row>
    <row r="35" spans="1:11">
      <c r="A35" s="19" t="s">
        <v>9</v>
      </c>
      <c r="B35" s="19" t="s">
        <v>56</v>
      </c>
      <c r="C35" s="4" t="s">
        <v>18</v>
      </c>
      <c r="D35" s="15" t="s">
        <v>49</v>
      </c>
      <c r="E35" s="5" t="n"/>
      <c r="F35" s="5" t="n"/>
    </row>
    <row customHeight="1" ht="15" r="36" s="78" spans="1:11">
      <c r="A36" s="19" t="s">
        <v>9</v>
      </c>
      <c r="B36" s="19" t="s">
        <v>57</v>
      </c>
      <c r="C36" s="15" t="s">
        <v>18</v>
      </c>
      <c r="D36" s="15" t="s">
        <v>49</v>
      </c>
      <c r="E36" s="5" t="n"/>
      <c r="F36" s="5" t="n"/>
    </row>
    <row customHeight="1" ht="15" r="37" s="78" spans="1:11">
      <c r="A37" s="19" t="s">
        <v>9</v>
      </c>
      <c r="B37" s="19" t="s">
        <v>58</v>
      </c>
      <c r="C37" s="15" t="s">
        <v>18</v>
      </c>
      <c r="D37" s="15" t="s">
        <v>21</v>
      </c>
      <c r="E37" s="5" t="n"/>
      <c r="F37" s="5" t="n"/>
    </row>
    <row customHeight="1" ht="15.75" r="38" s="78" spans="1:11">
      <c r="A38" s="19" t="s">
        <v>8</v>
      </c>
      <c r="B38" s="19" t="s">
        <v>59</v>
      </c>
      <c r="C38" t="s">
        <v>18</v>
      </c>
      <c r="D38" s="15" t="s">
        <v>49</v>
      </c>
      <c r="E38" s="5" t="n"/>
      <c r="F38" s="5" t="n"/>
    </row>
    <row customHeight="1" ht="15" r="39" s="78" spans="1:11">
      <c r="A39" s="19" t="s">
        <v>8</v>
      </c>
      <c r="B39" s="19" t="s">
        <v>60</v>
      </c>
      <c r="C39" s="40" t="s">
        <v>18</v>
      </c>
      <c r="D39" s="15" t="s">
        <v>21</v>
      </c>
      <c r="E39" s="5" t="n"/>
      <c r="F39" s="5" t="n"/>
    </row>
    <row customHeight="1" ht="15" r="40" s="78" spans="1:11">
      <c r="A40" s="19" t="s">
        <v>8</v>
      </c>
      <c r="B40" s="19" t="s">
        <v>61</v>
      </c>
      <c r="C40" s="3" t="s">
        <v>18</v>
      </c>
      <c r="D40" s="15" t="s">
        <v>21</v>
      </c>
      <c r="E40" s="5" t="n"/>
      <c r="F40" s="5" t="n"/>
    </row>
    <row customHeight="1" ht="15" r="41" s="78" spans="1:11">
      <c r="A41" s="19" t="s">
        <v>8</v>
      </c>
      <c r="B41" s="19" t="s">
        <v>62</v>
      </c>
      <c r="C41" s="3" t="s">
        <v>18</v>
      </c>
      <c r="D41" s="15" t="s">
        <v>21</v>
      </c>
      <c r="E41" s="5" t="n"/>
      <c r="F41" s="5" t="n"/>
    </row>
    <row r="42" spans="1:11">
      <c r="A42" s="19" t="s">
        <v>8</v>
      </c>
      <c r="B42" s="19" t="s">
        <v>63</v>
      </c>
      <c r="C42" s="3" t="s">
        <v>18</v>
      </c>
      <c r="D42" s="15" t="s">
        <v>49</v>
      </c>
      <c r="E42" s="5" t="n"/>
      <c r="F42" s="5" t="n"/>
    </row>
    <row customHeight="1" ht="15" r="43" s="78" spans="1:11">
      <c r="A43" s="19" t="s">
        <v>8</v>
      </c>
      <c r="B43" s="19" t="s">
        <v>64</v>
      </c>
      <c r="C43" s="3" t="s">
        <v>18</v>
      </c>
      <c r="D43" s="15" t="s">
        <v>49</v>
      </c>
      <c r="E43" s="5" t="n"/>
      <c r="F43" s="5" t="n"/>
    </row>
    <row customHeight="1" ht="15" r="44" s="78" spans="1:11">
      <c r="A44" s="19" t="s">
        <v>8</v>
      </c>
      <c r="B44" s="19" t="s">
        <v>65</v>
      </c>
      <c r="C44" s="3" t="s">
        <v>18</v>
      </c>
      <c r="D44" s="40" t="s">
        <v>49</v>
      </c>
      <c r="E44" s="5" t="n"/>
      <c r="F44" s="5" t="n"/>
    </row>
    <row customHeight="1" ht="15" r="45" s="78" spans="1:11">
      <c r="A45" s="19" t="s">
        <v>8</v>
      </c>
      <c r="B45" s="19" t="s">
        <v>66</v>
      </c>
      <c r="C45" s="3" t="s">
        <v>18</v>
      </c>
      <c r="D45" s="40" t="s">
        <v>21</v>
      </c>
      <c r="E45" s="5" t="n"/>
      <c r="F45" s="5" t="n"/>
    </row>
    <row customHeight="1" ht="15" r="46" s="78" spans="1:11">
      <c r="A46" s="19" t="s">
        <v>8</v>
      </c>
      <c r="B46" s="19" t="s">
        <v>67</v>
      </c>
      <c r="C46" s="3" t="s">
        <v>18</v>
      </c>
      <c r="D46" s="40" t="s">
        <v>21</v>
      </c>
      <c r="E46" s="5" t="n"/>
      <c r="F46" s="5" t="n"/>
    </row>
    <row customHeight="1" ht="15" r="47" s="78" spans="1:11">
      <c r="A47" s="19" t="s">
        <v>8</v>
      </c>
      <c r="B47" s="19" t="s">
        <v>68</v>
      </c>
      <c r="C47" s="3" t="s">
        <v>18</v>
      </c>
      <c r="D47" s="15" t="s">
        <v>21</v>
      </c>
      <c r="E47" s="5" t="n"/>
      <c r="F47" s="5" t="n"/>
    </row>
    <row customHeight="1" ht="15" r="48" s="78" spans="1:11">
      <c r="A48" s="19" t="s">
        <v>8</v>
      </c>
      <c r="B48" s="19" t="s">
        <v>69</v>
      </c>
      <c r="C48" s="8" t="s">
        <v>18</v>
      </c>
      <c r="D48" s="36" t="s">
        <v>21</v>
      </c>
      <c r="E48" s="5" t="n"/>
      <c r="F48" s="5" t="n"/>
    </row>
    <row customHeight="1" ht="15" r="49" s="78" spans="1:11">
      <c r="A49" s="19" t="s">
        <v>8</v>
      </c>
      <c r="B49" s="19" t="s">
        <v>70</v>
      </c>
      <c r="C49" s="15" t="s">
        <v>18</v>
      </c>
      <c r="D49" s="15" t="s">
        <v>34</v>
      </c>
      <c r="E49" s="5" t="n"/>
      <c r="F49" s="5" t="n"/>
    </row>
    <row customHeight="1" ht="15" r="50" s="78" spans="1:11">
      <c r="A50" s="19" t="s">
        <v>8</v>
      </c>
      <c r="B50" s="19" t="s">
        <v>71</v>
      </c>
      <c r="C50" s="40" t="s">
        <v>18</v>
      </c>
      <c r="D50" s="15" t="s">
        <v>49</v>
      </c>
      <c r="E50" s="5" t="n"/>
      <c r="F50" s="5" t="n"/>
    </row>
    <row customHeight="1" ht="15" r="51" s="78" spans="1:11">
      <c r="A51" s="19" t="s">
        <v>8</v>
      </c>
      <c r="B51" s="19" t="s">
        <v>72</v>
      </c>
      <c r="C51" s="40" t="s">
        <v>18</v>
      </c>
      <c r="D51" s="40" t="s">
        <v>21</v>
      </c>
      <c r="E51" s="5" t="n"/>
      <c r="F51" s="5" t="n"/>
    </row>
    <row r="52" spans="1:11">
      <c r="A52" s="19" t="s">
        <v>8</v>
      </c>
      <c r="B52" s="19" t="s">
        <v>73</v>
      </c>
      <c r="C52" s="15" t="s">
        <v>18</v>
      </c>
      <c r="D52" s="15" t="s">
        <v>21</v>
      </c>
      <c r="E52" s="5" t="n"/>
      <c r="F52" s="5" t="n"/>
    </row>
    <row customHeight="1" ht="15" r="53" s="78" spans="1:11">
      <c r="A53" s="19" t="s">
        <v>8</v>
      </c>
      <c r="B53" s="19" t="s">
        <v>74</v>
      </c>
      <c r="C53" s="15" t="s">
        <v>18</v>
      </c>
      <c r="D53" s="15" t="s">
        <v>21</v>
      </c>
      <c r="E53" s="5" t="n"/>
      <c r="F53" s="5" t="n"/>
    </row>
    <row customHeight="1" ht="15" r="54" s="78" spans="1:11">
      <c r="A54" s="19" t="s">
        <v>8</v>
      </c>
      <c r="B54" s="19" t="s">
        <v>75</v>
      </c>
      <c r="C54" s="15" t="s">
        <v>18</v>
      </c>
      <c r="D54" s="15" t="s">
        <v>21</v>
      </c>
      <c r="E54" s="5" t="n"/>
      <c r="F54" s="5" t="n"/>
    </row>
    <row r="55" spans="1:11">
      <c r="A55" s="19" t="s">
        <v>8</v>
      </c>
      <c r="B55" s="19" t="s">
        <v>76</v>
      </c>
      <c r="C55" s="15" t="s">
        <v>18</v>
      </c>
      <c r="D55" s="15" t="s">
        <v>21</v>
      </c>
      <c r="E55" s="5" t="n"/>
      <c r="F55" s="5" t="n"/>
    </row>
    <row customHeight="1" ht="15" r="56" s="78" spans="1:11">
      <c r="A56" s="19" t="s">
        <v>8</v>
      </c>
      <c r="B56" s="19" t="s">
        <v>77</v>
      </c>
      <c r="C56" s="15" t="s">
        <v>18</v>
      </c>
      <c r="D56" s="40" t="s">
        <v>21</v>
      </c>
      <c r="E56" s="5" t="n"/>
      <c r="F56" s="5" t="n"/>
    </row>
    <row customHeight="1" ht="15" r="57" s="78" spans="1:11">
      <c r="A57" s="19" t="s">
        <v>8</v>
      </c>
      <c r="B57" s="19" t="s">
        <v>78</v>
      </c>
      <c r="C57" s="15" t="s">
        <v>18</v>
      </c>
      <c r="D57" s="15" t="s">
        <v>49</v>
      </c>
      <c r="E57" s="5" t="n"/>
      <c r="F57" s="5" t="n"/>
    </row>
    <row customHeight="1" ht="15" r="58" s="78" spans="1:11">
      <c r="A58" s="19" t="s">
        <v>8</v>
      </c>
      <c r="B58" s="19" t="s">
        <v>79</v>
      </c>
      <c r="C58" s="15" t="s">
        <v>18</v>
      </c>
      <c r="D58" s="15" t="s">
        <v>49</v>
      </c>
      <c r="E58" s="5" t="n"/>
      <c r="F58" s="5" t="n"/>
    </row>
    <row customHeight="1" ht="15" r="59" s="78" spans="1:11">
      <c r="A59" s="19" t="s">
        <v>8</v>
      </c>
      <c r="B59" s="19" t="s">
        <v>80</v>
      </c>
      <c r="C59" s="40" t="s">
        <v>18</v>
      </c>
      <c r="D59" s="15" t="s">
        <v>21</v>
      </c>
      <c r="E59" s="5" t="n"/>
      <c r="F59" s="5" t="n"/>
    </row>
    <row customHeight="1" ht="15" r="60" s="78" spans="1:11">
      <c r="A60" s="19" t="s">
        <v>8</v>
      </c>
      <c r="B60" s="19" t="s">
        <v>17</v>
      </c>
      <c r="C60" s="40" t="s">
        <v>18</v>
      </c>
      <c r="D60" s="40" t="s">
        <v>49</v>
      </c>
      <c r="E60" s="5" t="n"/>
      <c r="F60" s="5" t="n"/>
    </row>
    <row customHeight="1" ht="15" r="61" s="78" spans="1:11">
      <c r="A61" s="19" t="s">
        <v>8</v>
      </c>
      <c r="B61" s="19" t="s">
        <v>81</v>
      </c>
      <c r="C61" s="40" t="s">
        <v>18</v>
      </c>
      <c r="D61" s="40" t="s">
        <v>49</v>
      </c>
      <c r="E61" s="5" t="n"/>
      <c r="F61" s="5" t="n"/>
    </row>
    <row customHeight="1" ht="15" r="62" s="78" spans="1:11">
      <c r="A62" s="19" t="s">
        <v>8</v>
      </c>
      <c r="B62" s="19" t="s">
        <v>82</v>
      </c>
      <c r="C62" s="40" t="s">
        <v>18</v>
      </c>
      <c r="D62" s="15" t="s">
        <v>21</v>
      </c>
      <c r="E62" s="5" t="n"/>
      <c r="F62" s="5" t="n"/>
    </row>
    <row customHeight="1" ht="15" r="63" s="78" spans="1:11">
      <c r="A63" s="19" t="s">
        <v>8</v>
      </c>
      <c r="B63" s="19" t="s">
        <v>83</v>
      </c>
      <c r="C63" s="6" t="s">
        <v>18</v>
      </c>
      <c r="D63" s="40" t="s">
        <v>49</v>
      </c>
      <c r="E63" s="5" t="n"/>
      <c r="F63" s="5" t="n"/>
    </row>
    <row r="64" spans="1:11">
      <c r="A64" s="19" t="s">
        <v>8</v>
      </c>
      <c r="B64" s="19" t="s">
        <v>84</v>
      </c>
      <c r="C64" s="36" t="s">
        <v>18</v>
      </c>
      <c r="D64" s="15" t="s">
        <v>21</v>
      </c>
      <c r="E64" s="5" t="n"/>
      <c r="F64" s="5" t="n"/>
    </row>
    <row customHeight="1" ht="15" r="65" s="78" spans="1:11">
      <c r="A65" s="19" t="s">
        <v>8</v>
      </c>
      <c r="B65" s="19" t="s">
        <v>85</v>
      </c>
      <c r="C65" s="6" t="s">
        <v>18</v>
      </c>
      <c r="D65" s="15" t="s">
        <v>21</v>
      </c>
      <c r="E65" s="5" t="n"/>
      <c r="F65" s="5" t="n"/>
    </row>
    <row customHeight="1" ht="15" r="66" s="78" spans="1:11">
      <c r="A66" s="19" t="s">
        <v>8</v>
      </c>
      <c r="B66" s="19" t="s">
        <v>86</v>
      </c>
      <c r="C66" s="6" t="s">
        <v>18</v>
      </c>
      <c r="D66" s="40" t="s">
        <v>21</v>
      </c>
      <c r="E66" s="5" t="n"/>
      <c r="F66" s="5" t="n"/>
    </row>
    <row r="67" spans="1:11">
      <c r="A67" s="19" t="s">
        <v>8</v>
      </c>
      <c r="B67" s="19" t="s">
        <v>87</v>
      </c>
      <c r="C67" s="36" t="s">
        <v>18</v>
      </c>
      <c r="D67" s="15" t="s">
        <v>21</v>
      </c>
      <c r="E67" s="5" t="n"/>
      <c r="F67" s="5" t="n"/>
    </row>
    <row customHeight="1" ht="15" r="68" s="78" spans="1:11">
      <c r="A68" s="19" t="s">
        <v>8</v>
      </c>
      <c r="B68" s="19" t="s">
        <v>88</v>
      </c>
      <c r="C68" s="15" t="s">
        <v>18</v>
      </c>
      <c r="D68" s="15" t="s">
        <v>21</v>
      </c>
      <c r="E68" s="5" t="n"/>
      <c r="F68" s="9" t="n"/>
    </row>
    <row customHeight="1" ht="15" r="69" s="78" spans="1:11">
      <c r="A69" s="19" t="s">
        <v>8</v>
      </c>
      <c r="B69" s="19" t="s">
        <v>89</v>
      </c>
      <c r="C69" s="3" t="s">
        <v>18</v>
      </c>
      <c r="D69" s="15" t="s">
        <v>21</v>
      </c>
      <c r="E69" s="5" t="n"/>
      <c r="F69" s="9" t="n"/>
    </row>
    <row customHeight="1" ht="15" r="70" s="78" spans="1:11">
      <c r="A70" s="19" t="s">
        <v>8</v>
      </c>
      <c r="B70" s="19" t="s">
        <v>90</v>
      </c>
      <c r="C70" s="3" t="s">
        <v>18</v>
      </c>
      <c r="D70" s="40" t="s">
        <v>21</v>
      </c>
      <c r="E70" s="5" t="n"/>
      <c r="F70" s="5" t="n"/>
    </row>
    <row customHeight="1" ht="15" r="71" s="78" spans="1:11">
      <c r="A71" s="19" t="s">
        <v>8</v>
      </c>
      <c r="B71" s="19" t="s">
        <v>91</v>
      </c>
      <c r="C71" s="15" t="s">
        <v>18</v>
      </c>
      <c r="D71" s="40" t="s">
        <v>21</v>
      </c>
      <c r="E71" s="5" t="n"/>
      <c r="F71" s="5" t="n"/>
    </row>
    <row customHeight="1" ht="15" r="72" s="78" spans="1:11">
      <c r="A72" s="19" t="s">
        <v>8</v>
      </c>
      <c r="B72" s="19" t="s">
        <v>92</v>
      </c>
      <c r="C72" s="40" t="s">
        <v>18</v>
      </c>
      <c r="D72" s="40" t="s">
        <v>21</v>
      </c>
      <c r="E72" s="5" t="n"/>
      <c r="F72" s="5" t="n"/>
    </row>
    <row customHeight="1" ht="15" r="73" s="78" spans="1:11">
      <c r="A73" s="19" t="s">
        <v>8</v>
      </c>
      <c r="B73" s="19" t="s">
        <v>93</v>
      </c>
      <c r="C73" s="40" t="s">
        <v>18</v>
      </c>
      <c r="D73" s="15" t="s">
        <v>21</v>
      </c>
      <c r="E73" s="5" t="n"/>
      <c r="F73" s="5" t="n"/>
    </row>
    <row customHeight="1" ht="15" r="74" s="78" spans="1:11">
      <c r="A74" s="19" t="s">
        <v>8</v>
      </c>
      <c r="B74" s="19" t="s">
        <v>94</v>
      </c>
      <c r="C74" s="40" t="s">
        <v>18</v>
      </c>
      <c r="D74" s="15" t="s">
        <v>21</v>
      </c>
      <c r="E74" s="5" t="n"/>
      <c r="F74" s="38" t="n"/>
    </row>
    <row customHeight="1" ht="15" r="75" s="78" spans="1:11">
      <c r="A75" s="19" t="s">
        <v>8</v>
      </c>
      <c r="B75" s="19" t="s">
        <v>95</v>
      </c>
      <c r="C75" s="15" t="s">
        <v>18</v>
      </c>
      <c r="D75" s="15" t="s">
        <v>21</v>
      </c>
      <c r="E75" s="5" t="n"/>
      <c r="F75" s="5" t="n"/>
    </row>
    <row customHeight="1" ht="15" r="76" s="78" spans="1:11">
      <c r="A76" s="19" t="s">
        <v>8</v>
      </c>
      <c r="B76" s="19" t="s">
        <v>96</v>
      </c>
      <c r="C76" s="4" t="s">
        <v>18</v>
      </c>
      <c r="D76" s="15" t="s">
        <v>21</v>
      </c>
      <c r="E76" s="5" t="n"/>
      <c r="F76" s="5" t="n"/>
    </row>
    <row customHeight="1" ht="15" r="77" s="78" spans="1:11">
      <c r="A77" s="19" t="s">
        <v>8</v>
      </c>
      <c r="B77" s="19" t="s">
        <v>97</v>
      </c>
      <c r="C77" s="40" t="s">
        <v>18</v>
      </c>
      <c r="D77" s="15" t="s">
        <v>21</v>
      </c>
      <c r="E77" s="5" t="n"/>
      <c r="F77" s="9" t="n"/>
    </row>
    <row customHeight="1" ht="15" r="78" s="78" spans="1:11">
      <c r="A78" s="19" t="s">
        <v>8</v>
      </c>
      <c r="B78" s="19" t="s">
        <v>98</v>
      </c>
      <c r="C78" s="4" t="s">
        <v>18</v>
      </c>
      <c r="D78" s="15" t="s">
        <v>21</v>
      </c>
      <c r="E78" s="5" t="n"/>
      <c r="F78" s="9" t="n"/>
    </row>
    <row customHeight="1" ht="15" r="79" s="78" spans="1:11">
      <c r="A79" s="19" t="s">
        <v>8</v>
      </c>
      <c r="B79" s="19" t="s">
        <v>99</v>
      </c>
      <c r="C79" s="3" t="s">
        <v>18</v>
      </c>
      <c r="D79" s="15" t="s">
        <v>21</v>
      </c>
      <c r="E79" s="5" t="n"/>
      <c r="F79" s="5" t="n"/>
    </row>
    <row customHeight="1" ht="15" r="80" s="78" spans="1:11">
      <c r="A80" s="19" t="s">
        <v>8</v>
      </c>
      <c r="B80" s="19" t="s">
        <v>100</v>
      </c>
      <c r="C80" s="3" t="s">
        <v>18</v>
      </c>
      <c r="D80" s="15" t="s">
        <v>21</v>
      </c>
      <c r="E80" s="5" t="n"/>
      <c r="F80" s="9" t="n"/>
    </row>
    <row customHeight="1" ht="15" r="81" s="78" spans="1:11">
      <c r="A81" s="19" t="s">
        <v>8</v>
      </c>
      <c r="B81" s="19" t="s">
        <v>101</v>
      </c>
      <c r="C81" s="15" t="s">
        <v>18</v>
      </c>
      <c r="D81" s="15" t="s">
        <v>21</v>
      </c>
      <c r="E81" s="5" t="n"/>
      <c r="F81" s="9" t="n"/>
    </row>
    <row customHeight="1" ht="15" r="82" s="78" spans="1:11">
      <c r="A82" s="19" t="s">
        <v>8</v>
      </c>
      <c r="B82" s="19" t="s">
        <v>102</v>
      </c>
      <c r="C82" s="3" t="s">
        <v>18</v>
      </c>
      <c r="D82" s="40" t="s">
        <v>21</v>
      </c>
      <c r="E82" s="5" t="n"/>
      <c r="F82" s="5" t="n"/>
    </row>
    <row r="83" spans="1:11">
      <c r="A83" s="19" t="s">
        <v>8</v>
      </c>
      <c r="B83" s="19" t="s">
        <v>103</v>
      </c>
      <c r="C83" s="3" t="s">
        <v>18</v>
      </c>
      <c r="D83" s="15" t="s">
        <v>21</v>
      </c>
      <c r="E83" s="5" t="n"/>
      <c r="F83" s="5" t="n"/>
    </row>
    <row customHeight="1" ht="15" r="84" s="78" spans="1:11">
      <c r="A84" s="19" t="s">
        <v>8</v>
      </c>
      <c r="B84" s="19" t="s">
        <v>104</v>
      </c>
      <c r="C84" s="3" t="s">
        <v>18</v>
      </c>
      <c r="D84" s="15" t="s">
        <v>21</v>
      </c>
      <c r="E84" s="5" t="n"/>
      <c r="F84" s="5" t="n"/>
    </row>
    <row customHeight="1" ht="15" r="85" s="78" spans="1:11">
      <c r="A85" s="19" t="s">
        <v>7</v>
      </c>
      <c r="B85" s="19" t="s">
        <v>105</v>
      </c>
      <c r="C85" s="3" t="s">
        <v>18</v>
      </c>
      <c r="D85" s="15" t="s">
        <v>21</v>
      </c>
      <c r="E85" s="5" t="n"/>
      <c r="F85" s="5" t="n"/>
    </row>
    <row r="86" spans="1:11">
      <c r="A86" s="19" t="s">
        <v>7</v>
      </c>
      <c r="B86" s="19" t="s">
        <v>106</v>
      </c>
      <c r="C86" s="3" t="s">
        <v>18</v>
      </c>
      <c r="D86" s="15" t="s">
        <v>21</v>
      </c>
      <c r="E86" s="5" t="n"/>
      <c r="F86" s="5" t="n"/>
    </row>
    <row r="87" spans="1:11">
      <c r="A87" s="19" t="s">
        <v>7</v>
      </c>
      <c r="B87" s="19" t="s">
        <v>107</v>
      </c>
      <c r="C87" s="3" t="s">
        <v>18</v>
      </c>
      <c r="D87" s="15" t="s">
        <v>21</v>
      </c>
      <c r="E87" s="5" t="n"/>
      <c r="F87" s="5" t="n"/>
    </row>
    <row customHeight="1" ht="15" r="88" s="78" spans="1:11">
      <c r="A88" s="19" t="s">
        <v>7</v>
      </c>
      <c r="B88" s="19" t="s">
        <v>108</v>
      </c>
      <c r="C88" s="3" t="s">
        <v>18</v>
      </c>
      <c r="D88" s="15" t="s">
        <v>21</v>
      </c>
      <c r="E88" s="5" t="n"/>
      <c r="F88" s="5" t="n"/>
    </row>
    <row r="89" spans="1:11">
      <c r="A89" s="19" t="s">
        <v>7</v>
      </c>
      <c r="B89" s="19" t="s">
        <v>109</v>
      </c>
      <c r="C89" s="3" t="s">
        <v>18</v>
      </c>
      <c r="D89" s="15" t="s">
        <v>21</v>
      </c>
      <c r="E89" s="5" t="n"/>
      <c r="F89" s="5" t="n"/>
    </row>
    <row r="90" spans="1:11">
      <c r="A90" s="19" t="s">
        <v>7</v>
      </c>
      <c r="B90" s="19" t="s">
        <v>110</v>
      </c>
      <c r="C90" s="3" t="s">
        <v>18</v>
      </c>
      <c r="D90" s="15" t="s">
        <v>21</v>
      </c>
      <c r="E90" s="5" t="n"/>
      <c r="F90" s="5" t="n"/>
    </row>
    <row r="91" spans="1:11">
      <c r="A91" s="19" t="s">
        <v>7</v>
      </c>
      <c r="B91" s="19" t="s">
        <v>111</v>
      </c>
      <c r="C91" s="3" t="s">
        <v>18</v>
      </c>
      <c r="D91" s="15" t="s">
        <v>21</v>
      </c>
      <c r="E91" s="5" t="n"/>
      <c r="F91" s="5" t="n"/>
    </row>
    <row customHeight="1" ht="15" r="92" s="78" spans="1:11">
      <c r="A92" s="19" t="s">
        <v>7</v>
      </c>
      <c r="B92" s="19" t="s">
        <v>112</v>
      </c>
      <c r="C92" s="40" t="s">
        <v>18</v>
      </c>
      <c r="D92" s="15" t="s">
        <v>21</v>
      </c>
      <c r="E92" s="5" t="n"/>
      <c r="F92" s="5" t="n"/>
    </row>
    <row r="93" spans="1:11">
      <c r="A93" s="19" t="s">
        <v>7</v>
      </c>
      <c r="B93" s="19" t="s">
        <v>113</v>
      </c>
      <c r="C93" s="15" t="s">
        <v>18</v>
      </c>
      <c r="D93" s="15" t="s">
        <v>21</v>
      </c>
      <c r="E93" s="5" t="n"/>
      <c r="F93" s="5" t="n"/>
    </row>
    <row customHeight="1" ht="15" r="94" s="78" spans="1:11">
      <c r="A94" s="19" t="s">
        <v>7</v>
      </c>
      <c r="B94" s="19" t="s">
        <v>114</v>
      </c>
      <c r="C94" s="40" t="s">
        <v>18</v>
      </c>
      <c r="D94" s="15" t="s">
        <v>21</v>
      </c>
      <c r="E94" s="5" t="n"/>
      <c r="F94" s="5" t="n"/>
    </row>
    <row customHeight="1" ht="15" r="95" s="78" spans="1:11">
      <c r="A95" s="19" t="s">
        <v>7</v>
      </c>
      <c r="B95" s="19" t="s">
        <v>115</v>
      </c>
      <c r="C95" s="40" t="s">
        <v>18</v>
      </c>
      <c r="D95" s="3" t="s">
        <v>21</v>
      </c>
      <c r="E95" s="5" t="n"/>
      <c r="F95" s="5" t="n"/>
    </row>
    <row customHeight="1" ht="15" r="96" s="78" spans="1:11">
      <c r="A96" s="19" t="s">
        <v>7</v>
      </c>
      <c r="B96" s="19" t="s">
        <v>116</v>
      </c>
      <c r="C96" s="40" t="s">
        <v>18</v>
      </c>
      <c r="D96" s="15" t="s">
        <v>21</v>
      </c>
      <c r="E96" s="5" t="n"/>
      <c r="F96" s="5" t="n"/>
    </row>
    <row customHeight="1" ht="15" r="97" s="78" spans="1:11">
      <c r="A97" s="19" t="s">
        <v>7</v>
      </c>
      <c r="B97" s="19" t="s">
        <v>117</v>
      </c>
      <c r="C97" s="40" t="s">
        <v>18</v>
      </c>
      <c r="D97" s="15" t="s">
        <v>21</v>
      </c>
      <c r="E97" s="5" t="n"/>
      <c r="F97" s="5" t="n"/>
    </row>
    <row customHeight="1" ht="15" r="98" s="78" spans="1:11">
      <c r="A98" s="19" t="s">
        <v>7</v>
      </c>
      <c r="B98" s="19" t="s">
        <v>118</v>
      </c>
      <c r="C98" s="40" t="s">
        <v>18</v>
      </c>
      <c r="D98" s="40" t="s">
        <v>21</v>
      </c>
      <c r="E98" s="5" t="n"/>
      <c r="F98" s="5" t="n"/>
    </row>
    <row customHeight="1" ht="15" r="99" s="78" spans="1:11">
      <c r="A99" s="19" t="s">
        <v>7</v>
      </c>
      <c r="B99" s="19" t="s">
        <v>119</v>
      </c>
      <c r="C99" s="40" t="s">
        <v>18</v>
      </c>
      <c r="D99" s="40" t="s">
        <v>21</v>
      </c>
      <c r="E99" s="5" t="n"/>
      <c r="F99" s="5" t="n"/>
    </row>
    <row customHeight="1" ht="15" r="100" s="78" spans="1:11">
      <c r="A100" s="19" t="s">
        <v>7</v>
      </c>
      <c r="B100" s="19" t="s">
        <v>120</v>
      </c>
      <c r="C100" s="40" t="s">
        <v>18</v>
      </c>
      <c r="D100" s="3" t="s">
        <v>21</v>
      </c>
      <c r="E100" s="5" t="n"/>
      <c r="F100" s="5" t="n"/>
    </row>
    <row customHeight="1" ht="15" r="101" s="78" spans="1:11">
      <c r="A101" s="19" t="s">
        <v>7</v>
      </c>
      <c r="B101" s="19" t="s">
        <v>121</v>
      </c>
      <c r="C101" s="40" t="s">
        <v>18</v>
      </c>
      <c r="D101" s="15" t="s">
        <v>21</v>
      </c>
      <c r="E101" s="5" t="n"/>
      <c r="F101" s="5" t="n"/>
    </row>
    <row customHeight="1" ht="15" r="102" s="78" spans="1:11">
      <c r="A102" s="19" t="s">
        <v>7</v>
      </c>
      <c r="B102" s="19" t="s">
        <v>122</v>
      </c>
      <c r="C102" s="40" t="s">
        <v>18</v>
      </c>
      <c r="D102" s="15" t="s">
        <v>21</v>
      </c>
      <c r="E102" s="5" t="n"/>
      <c r="F102" s="5" t="n"/>
    </row>
    <row customHeight="1" ht="15" r="103" s="78" spans="1:11">
      <c r="A103" s="19" t="s">
        <v>7</v>
      </c>
      <c r="B103" s="19" t="s">
        <v>123</v>
      </c>
      <c r="C103" s="40" t="s">
        <v>18</v>
      </c>
      <c r="D103" s="15" t="s">
        <v>21</v>
      </c>
      <c r="E103" s="5" t="n"/>
      <c r="F103" s="5" t="n"/>
    </row>
    <row customHeight="1" ht="15" r="104" s="78" spans="1:11">
      <c r="A104" s="19" t="s">
        <v>7</v>
      </c>
      <c r="B104" s="19" t="s">
        <v>124</v>
      </c>
      <c r="C104" s="15" t="s">
        <v>18</v>
      </c>
      <c r="D104" s="15" t="s">
        <v>21</v>
      </c>
      <c r="E104" s="5" t="n"/>
      <c r="F104" s="5" t="n"/>
    </row>
    <row customHeight="1" ht="15" r="105" s="78" spans="1:11">
      <c r="A105" s="19" t="s">
        <v>7</v>
      </c>
      <c r="B105" s="19" t="s">
        <v>125</v>
      </c>
      <c r="C105" s="15" t="s">
        <v>18</v>
      </c>
      <c r="D105" s="3" t="s">
        <v>21</v>
      </c>
      <c r="E105" s="5" t="n"/>
      <c r="F105" s="5" t="n"/>
    </row>
    <row customHeight="1" ht="15" r="106" s="78" spans="1:11">
      <c r="A106" s="19" t="s">
        <v>7</v>
      </c>
      <c r="B106" s="19" t="s">
        <v>126</v>
      </c>
      <c r="C106" s="40" t="s">
        <v>18</v>
      </c>
      <c r="D106" s="40" t="s">
        <v>21</v>
      </c>
      <c r="E106" s="5" t="n"/>
      <c r="F106" s="5" t="n"/>
    </row>
    <row customHeight="1" ht="15" r="107" s="78" spans="1:11">
      <c r="A107" s="19" t="s">
        <v>7</v>
      </c>
      <c r="B107" s="19" t="s">
        <v>127</v>
      </c>
      <c r="C107" s="40" t="s">
        <v>18</v>
      </c>
      <c r="D107" s="40" t="s">
        <v>21</v>
      </c>
      <c r="E107" s="5" t="n"/>
      <c r="F107" s="5" t="n"/>
    </row>
    <row customHeight="1" ht="15" r="108" s="78" spans="1:11">
      <c r="A108" s="19" t="s">
        <v>7</v>
      </c>
      <c r="B108" s="19" t="s">
        <v>128</v>
      </c>
      <c r="C108" s="40" t="s">
        <v>18</v>
      </c>
      <c r="D108" s="15" t="s">
        <v>21</v>
      </c>
      <c r="E108" s="5" t="n"/>
      <c r="F108" s="5" t="n"/>
    </row>
    <row customHeight="1" ht="15" r="109" s="78" spans="1:11">
      <c r="A109" s="19" t="s">
        <v>7</v>
      </c>
      <c r="B109" s="19" t="s">
        <v>129</v>
      </c>
      <c r="C109" s="40" t="s">
        <v>18</v>
      </c>
      <c r="D109" s="15" t="s">
        <v>21</v>
      </c>
      <c r="E109" s="5" t="n"/>
      <c r="F109" s="5" t="n"/>
    </row>
    <row customHeight="1" ht="15" r="110" s="78" spans="1:11">
      <c r="A110" s="19" t="s">
        <v>7</v>
      </c>
      <c r="B110" s="19" t="s">
        <v>130</v>
      </c>
      <c r="C110" s="40" t="s">
        <v>18</v>
      </c>
      <c r="D110" s="15" t="s">
        <v>21</v>
      </c>
      <c r="E110" s="5" t="n"/>
      <c r="F110" s="5" t="n"/>
    </row>
    <row customHeight="1" ht="15" r="111" s="78" spans="1:11">
      <c r="A111" s="19" t="s">
        <v>7</v>
      </c>
      <c r="B111" s="19" t="s">
        <v>131</v>
      </c>
      <c r="C111" s="40" t="s">
        <v>18</v>
      </c>
      <c r="D111" s="15" t="s">
        <v>21</v>
      </c>
      <c r="E111" s="5" t="n"/>
      <c r="F111" s="5" t="n"/>
    </row>
    <row customHeight="1" ht="15" r="112" s="78" spans="1:11">
      <c r="A112" s="19" t="s">
        <v>7</v>
      </c>
      <c r="B112" s="19" t="s">
        <v>132</v>
      </c>
      <c r="C112" s="40" t="s">
        <v>18</v>
      </c>
      <c r="D112" s="15" t="s">
        <v>21</v>
      </c>
      <c r="E112" s="5" t="n"/>
      <c r="F112" s="5" t="n"/>
    </row>
    <row customHeight="1" ht="15" r="113" s="78" spans="1:11">
      <c r="A113" s="19" t="s">
        <v>7</v>
      </c>
      <c r="B113" s="19" t="s">
        <v>133</v>
      </c>
      <c r="C113" s="40" t="s">
        <v>18</v>
      </c>
      <c r="D113" s="15" t="s">
        <v>21</v>
      </c>
      <c r="E113" s="5" t="n"/>
      <c r="F113" s="5" t="n"/>
    </row>
    <row customHeight="1" ht="15" r="114" s="78" spans="1:11">
      <c r="A114" s="19" t="s">
        <v>7</v>
      </c>
      <c r="B114" s="19" t="s">
        <v>134</v>
      </c>
      <c r="C114" s="40" t="s">
        <v>18</v>
      </c>
      <c r="D114" s="40" t="s">
        <v>21</v>
      </c>
      <c r="E114" s="5" t="n"/>
      <c r="F114" s="5" t="n"/>
    </row>
    <row customHeight="1" ht="15" r="115" s="78" spans="1:11">
      <c r="A115" s="19" t="s">
        <v>7</v>
      </c>
      <c r="B115" s="19" t="s">
        <v>135</v>
      </c>
      <c r="C115" s="40" t="s">
        <v>18</v>
      </c>
      <c r="D115" s="40" t="s">
        <v>21</v>
      </c>
      <c r="E115" s="5" t="n"/>
      <c r="F115" s="9" t="n"/>
    </row>
    <row r="116" spans="1:11">
      <c r="A116" s="19" t="s">
        <v>7</v>
      </c>
      <c r="B116" s="19" t="s">
        <v>136</v>
      </c>
      <c r="C116" s="15" t="s">
        <v>18</v>
      </c>
      <c r="D116" s="3" t="s">
        <v>21</v>
      </c>
      <c r="E116" s="5" t="n"/>
      <c r="F116" s="5" t="n"/>
    </row>
    <row customHeight="1" ht="15" r="117" s="78" spans="1:11">
      <c r="A117" s="19" t="s">
        <v>7</v>
      </c>
      <c r="B117" s="19" t="s">
        <v>137</v>
      </c>
      <c r="C117" s="15" t="s">
        <v>18</v>
      </c>
      <c r="D117" s="15" t="s">
        <v>21</v>
      </c>
      <c r="E117" s="5" t="n"/>
      <c r="F117" s="5" t="n"/>
    </row>
    <row customHeight="1" ht="15" r="118" s="78" spans="1:11">
      <c r="A118" s="19" t="s">
        <v>7</v>
      </c>
      <c r="B118" s="19" t="s">
        <v>138</v>
      </c>
      <c r="C118" s="15" t="s">
        <v>18</v>
      </c>
      <c r="D118" s="15" t="s">
        <v>21</v>
      </c>
      <c r="E118" s="5" t="n"/>
      <c r="F118" s="5" t="n"/>
    </row>
    <row r="119" spans="1:11">
      <c r="A119" s="19" t="s">
        <v>7</v>
      </c>
      <c r="B119" s="19" t="s">
        <v>139</v>
      </c>
      <c r="C119" s="15" t="s">
        <v>18</v>
      </c>
      <c r="D119" s="3" t="s">
        <v>34</v>
      </c>
      <c r="E119" s="5" t="n"/>
      <c r="F119" s="5" t="n"/>
    </row>
    <row customHeight="1" ht="15" r="120" s="78" spans="1:11">
      <c r="A120" s="19" t="s">
        <v>7</v>
      </c>
      <c r="B120" s="19" t="s">
        <v>140</v>
      </c>
      <c r="C120" s="15" t="s">
        <v>18</v>
      </c>
      <c r="D120" s="3" t="s">
        <v>21</v>
      </c>
      <c r="E120" s="5" t="n"/>
      <c r="F120" s="11" t="n"/>
    </row>
    <row customHeight="1" ht="15" r="121" s="78" spans="1:11">
      <c r="A121" s="19" t="s">
        <v>7</v>
      </c>
      <c r="B121" s="19" t="s">
        <v>141</v>
      </c>
      <c r="C121" s="15" t="s">
        <v>18</v>
      </c>
      <c r="D121" s="40" t="s">
        <v>21</v>
      </c>
      <c r="E121" s="5" t="n"/>
      <c r="F121" s="5" t="n"/>
    </row>
    <row r="122" spans="1:11">
      <c r="A122" s="19" t="s">
        <v>7</v>
      </c>
      <c r="B122" s="19" t="s">
        <v>142</v>
      </c>
      <c r="C122" s="15" t="s">
        <v>18</v>
      </c>
      <c r="D122" s="15" t="s">
        <v>21</v>
      </c>
      <c r="E122" s="5" t="n"/>
      <c r="F122" s="5" t="n"/>
    </row>
    <row customHeight="1" ht="15" r="123" s="78" spans="1:11">
      <c r="A123" s="19" t="s">
        <v>7</v>
      </c>
      <c r="B123" s="19" t="s">
        <v>143</v>
      </c>
      <c r="C123" s="40" t="s">
        <v>18</v>
      </c>
      <c r="D123" s="15" t="s">
        <v>21</v>
      </c>
      <c r="E123" s="5" t="n"/>
      <c r="F123" s="5" t="n"/>
    </row>
    <row customHeight="1" ht="15" r="124" s="78" spans="1:11">
      <c r="A124" s="19" t="s">
        <v>7</v>
      </c>
      <c r="B124" s="19" t="s">
        <v>144</v>
      </c>
      <c r="C124" s="40" t="s">
        <v>18</v>
      </c>
      <c r="D124" s="15" t="s">
        <v>21</v>
      </c>
      <c r="E124" s="5" t="n"/>
      <c r="F124" s="5" t="n"/>
    </row>
    <row customHeight="1" ht="15" r="125" s="78" spans="1:11">
      <c r="A125" s="19" t="s">
        <v>7</v>
      </c>
      <c r="B125" s="19" t="s">
        <v>145</v>
      </c>
      <c r="C125" s="40" t="s">
        <v>18</v>
      </c>
      <c r="D125" s="15" t="s">
        <v>49</v>
      </c>
      <c r="E125" s="5" t="n"/>
      <c r="F125" s="5" t="n"/>
    </row>
    <row customHeight="1" ht="15" r="126" s="78" spans="1:11">
      <c r="A126" s="19" t="s">
        <v>7</v>
      </c>
      <c r="B126" s="19" t="s">
        <v>146</v>
      </c>
      <c r="C126" s="40" t="s">
        <v>18</v>
      </c>
      <c r="D126" s="40" t="s">
        <v>21</v>
      </c>
      <c r="E126" s="5" t="n"/>
      <c r="F126" s="5" t="n"/>
    </row>
    <row customHeight="1" ht="15" r="127" s="78" spans="1:11">
      <c r="A127" s="19" t="n"/>
      <c r="B127" s="19" t="n"/>
      <c r="C127" s="40" t="n"/>
      <c r="D127" s="15" t="n"/>
      <c r="E127" s="5" t="n"/>
      <c r="F127" s="5" t="n"/>
    </row>
    <row customHeight="1" ht="15" r="128" s="78" spans="1:11">
      <c r="A128" s="19" t="n"/>
      <c r="B128" s="19" t="n"/>
      <c r="C128" s="40" t="n"/>
      <c r="D128" s="40" t="n"/>
      <c r="E128" s="5" t="n"/>
      <c r="F128" s="5" t="n"/>
    </row>
    <row customHeight="1" ht="15" r="129" s="78" spans="1:11">
      <c r="A129" s="19" t="n"/>
      <c r="B129" s="19" t="n"/>
      <c r="C129" s="40" t="n"/>
      <c r="D129" s="40" t="n"/>
      <c r="E129" s="5" t="n"/>
      <c r="F129" s="5" t="n"/>
    </row>
    <row customHeight="1" ht="15" r="130" s="78" spans="1:11">
      <c r="A130" s="19" t="n"/>
      <c r="B130" s="19" t="n"/>
      <c r="C130" s="40" t="n"/>
      <c r="D130" s="15" t="n"/>
      <c r="E130" s="5" t="n"/>
      <c r="F130" s="5" t="n"/>
    </row>
    <row customHeight="1" ht="13.5" r="134" s="78" spans="1:11" thickBot="1">
      <c r="H134" s="65" t="s">
        <v>147</v>
      </c>
    </row>
    <row r="135" spans="1:11">
      <c r="H135" s="71" t="s">
        <v>147</v>
      </c>
      <c r="J135" s="12" t="s">
        <v>148</v>
      </c>
      <c r="K135" s="13" t="s">
        <v>149</v>
      </c>
    </row>
    <row r="136" spans="1:11">
      <c r="H136" s="53" t="s">
        <v>150</v>
      </c>
      <c r="I136" s="54" t="s">
        <v>1</v>
      </c>
      <c r="J136" s="54">
        <f>COUNTIFS(A2:A130,"A7H1",C2:C130,"pass")</f>
        <v/>
      </c>
      <c r="K136" s="47">
        <f>SUBTOTAL(9,J136)</f>
        <v/>
      </c>
    </row>
    <row r="137" spans="1:11">
      <c r="H137" s="66" t="s">
        <v>2</v>
      </c>
      <c r="I137" s="15" t="s">
        <v>34</v>
      </c>
      <c r="J137" s="15">
        <f>COUNTIFS($A$2:$A$130,"A7H1",$D$2:$D$130,CELL("contents",$I137))</f>
        <v/>
      </c>
      <c r="K137" s="67">
        <f>SUM(J137:J142)</f>
        <v/>
      </c>
    </row>
    <row r="138" spans="1:11">
      <c r="I138" s="36" t="s">
        <v>21</v>
      </c>
      <c r="J138" s="15">
        <f>COUNTIFS($A$2:$A$130,"A7H1",$D$2:$D$130,CELL("contents",$I138))</f>
        <v/>
      </c>
    </row>
    <row r="139" spans="1:11">
      <c r="I139" s="36" t="s">
        <v>151</v>
      </c>
      <c r="J139" s="15">
        <f>COUNTIFS($A$2:$A$130,"A7H1",$D$2:$D$130,CELL("contents",$I139))</f>
        <v/>
      </c>
    </row>
    <row r="140" spans="1:11">
      <c r="I140" s="15" t="s">
        <v>152</v>
      </c>
      <c r="J140" s="15">
        <f>COUNTIFS($A$2:$A$130,"A7H1",$D$2:$D$130,CELL("contents",$I140))</f>
        <v/>
      </c>
    </row>
    <row r="141" spans="1:11">
      <c r="I141" s="15" t="s">
        <v>153</v>
      </c>
      <c r="J141" s="15">
        <f>COUNTIFS($A$2:$A$130,"A7H1",$D$2:$D$130,CELL("contents",$I141))</f>
        <v/>
      </c>
    </row>
    <row r="142" spans="1:11">
      <c r="I142" s="15" t="s">
        <v>154</v>
      </c>
      <c r="J142" s="15">
        <f>COUNTIFS($A$2:$A$130,"A7H1",$D$2:$D$130,CELL("contents",$I142))</f>
        <v/>
      </c>
    </row>
    <row r="143" spans="1:11">
      <c r="H143" s="68" t="s">
        <v>3</v>
      </c>
      <c r="I143" s="15" t="s">
        <v>28</v>
      </c>
      <c r="J143" s="15">
        <f>COUNTIFS($A$2:$A$130,"A7H1",$D$2:$D$130,CELL("contents",$I143))</f>
        <v/>
      </c>
      <c r="K143" s="69">
        <f>SUM(J143:J145)</f>
        <v/>
      </c>
    </row>
    <row customFormat="1" r="144" s="65" spans="1:11">
      <c r="I144" s="15" t="s">
        <v>19</v>
      </c>
      <c r="J144" s="15">
        <f>COUNTIFS($A$2:$A$130,"A7H1",$D$2:$D$130,CELL("contents",$I144))</f>
        <v/>
      </c>
    </row>
    <row r="145" spans="1:11">
      <c r="I145" s="15" t="s">
        <v>49</v>
      </c>
      <c r="J145" s="15">
        <f>COUNTIFS($A$2:$A$130,"A7H1",$D$2:$D$130,CELL("contents",$I145))</f>
        <v/>
      </c>
    </row>
    <row r="146" spans="1:11">
      <c r="H146" s="68" t="s">
        <v>4</v>
      </c>
      <c r="I146" s="15" t="s">
        <v>155</v>
      </c>
      <c r="J146" s="15">
        <f>COUNTIFS($A$2:$A$130,"A7H1",$D$2:$D$130,CELL("contents",$I146))</f>
        <v/>
      </c>
      <c r="K146" s="70">
        <f>SUM(J146:J147)</f>
        <v/>
      </c>
    </row>
    <row r="147" spans="1:11">
      <c r="I147" s="15" t="s">
        <v>156</v>
      </c>
      <c r="J147" s="15">
        <f>COUNTIFS($A$2:$A$130,"A7H1",$D$2:$D$130,CELL("contents",$I147))</f>
        <v/>
      </c>
    </row>
    <row customHeight="1" ht="13.5" r="148" s="78" spans="1:11" thickBot="1">
      <c r="H148" s="64" t="s">
        <v>157</v>
      </c>
      <c r="J148" s="17">
        <f>SUM(J136:J147)</f>
        <v/>
      </c>
      <c r="K148" s="18">
        <f>SUM(K136:K147)</f>
        <v/>
      </c>
    </row>
    <row customHeight="1" ht="13.5" r="150" s="78" spans="1:11" thickBot="1"/>
    <row customHeight="1" ht="13.5" r="151" s="78" spans="1:11" thickBot="1">
      <c r="H151" s="48" t="s">
        <v>158</v>
      </c>
      <c r="I151" s="51" t="n"/>
      <c r="J151" s="51" t="n"/>
      <c r="K151" s="49" t="n"/>
    </row>
    <row r="152" spans="1:11">
      <c r="H152" s="71" t="s">
        <v>158</v>
      </c>
      <c r="J152" s="12" t="s">
        <v>148</v>
      </c>
      <c r="K152" s="13" t="s">
        <v>149</v>
      </c>
    </row>
    <row r="153" spans="1:11">
      <c r="H153" s="53" t="s">
        <v>150</v>
      </c>
      <c r="I153" s="54" t="s">
        <v>1</v>
      </c>
      <c r="J153" s="54">
        <f>COUNTIFS(A2:A130,"A7H2",C2:C130,"pass")</f>
        <v/>
      </c>
      <c r="K153" s="47">
        <f>SUBTOTAL(9,J153)</f>
        <v/>
      </c>
    </row>
    <row r="154" spans="1:11">
      <c r="H154" s="66" t="s">
        <v>2</v>
      </c>
      <c r="I154" s="15" t="s">
        <v>34</v>
      </c>
      <c r="J154" s="15">
        <f>COUNTIFS($A$2:$A$130,"A7H2",$D$2:$D$130,CELL("contents",$I154))</f>
        <v/>
      </c>
      <c r="K154" s="67">
        <f>SUM(J154:J159)</f>
        <v/>
      </c>
    </row>
    <row r="155" spans="1:11">
      <c r="I155" s="36" t="s">
        <v>21</v>
      </c>
      <c r="J155" s="15">
        <f>COUNTIFS($A$2:$A$130,"A7H2",$D$2:$D$130,CELL("contents",$I155))</f>
        <v/>
      </c>
    </row>
    <row r="156" spans="1:11">
      <c r="I156" s="36" t="s">
        <v>151</v>
      </c>
      <c r="J156" s="15">
        <f>COUNTIFS($A$2:$A$130,"A7H2",$D$2:$D$130,CELL("contents",$I156))</f>
        <v/>
      </c>
    </row>
    <row r="157" spans="1:11">
      <c r="I157" s="15" t="s">
        <v>152</v>
      </c>
      <c r="J157" s="15">
        <f>COUNTIFS($A$2:$A$130,"A7H2",$D$2:$D$130,CELL("contents",$I157))</f>
        <v/>
      </c>
    </row>
    <row r="158" spans="1:11">
      <c r="I158" s="15" t="s">
        <v>153</v>
      </c>
      <c r="J158" s="15">
        <f>COUNTIFS($A$2:$A$130,"A7H2",$D$2:$D$130,CELL("contents",$I158))</f>
        <v/>
      </c>
    </row>
    <row r="159" spans="1:11">
      <c r="I159" s="15" t="s">
        <v>154</v>
      </c>
      <c r="J159" s="15">
        <f>COUNTIFS($A$2:$A$130,"A7H2",$D$2:$D$130,CELL("contents",$I159))</f>
        <v/>
      </c>
    </row>
    <row r="160" spans="1:11">
      <c r="H160" s="68" t="s">
        <v>3</v>
      </c>
      <c r="I160" s="15" t="s">
        <v>28</v>
      </c>
      <c r="J160" s="15">
        <f>COUNTIFS($A$2:$A$130,"A7H2",$D$2:$D$130,CELL("contents",I160))</f>
        <v/>
      </c>
      <c r="K160" s="69">
        <f>SUM(J160:J162)</f>
        <v/>
      </c>
    </row>
    <row customFormat="1" r="161" s="65" spans="1:11">
      <c r="I161" s="15" t="s">
        <v>19</v>
      </c>
      <c r="J161" s="15">
        <f>COUNTIFS($A$2:$A$130,"A7H2",$D$2:$D$130,CELL("contents",I161))</f>
        <v/>
      </c>
    </row>
    <row r="162" spans="1:11">
      <c r="I162" s="15" t="s">
        <v>49</v>
      </c>
      <c r="J162" s="15">
        <f>COUNTIFS($A$2:$A$130,"A7H2",$D$2:$D$130,CELL("contents",I162))</f>
        <v/>
      </c>
    </row>
    <row r="163" spans="1:11">
      <c r="H163" s="68" t="s">
        <v>4</v>
      </c>
      <c r="I163" s="15" t="s">
        <v>155</v>
      </c>
      <c r="J163" s="15">
        <f>COUNTIFS($A$2:$A$130,"A7H2",$D$2:$D$130,CELL("contents",I163))</f>
        <v/>
      </c>
      <c r="K163" s="70">
        <f>SUM(J163:J164)</f>
        <v/>
      </c>
    </row>
    <row r="164" spans="1:11">
      <c r="I164" s="15" t="s">
        <v>156</v>
      </c>
      <c r="J164" s="15">
        <f>COUNTIFS($A$2:$A$130,"A7H2",$D$2:$D$130,CELL("contents",I164))</f>
        <v/>
      </c>
    </row>
    <row customHeight="1" ht="13.5" r="165" s="78" spans="1:11" thickBot="1">
      <c r="H165" s="64" t="s">
        <v>157</v>
      </c>
      <c r="J165" s="17">
        <f>SUM(J153:J164)</f>
        <v/>
      </c>
      <c r="K165" s="18">
        <f>SUM(K153:K164)</f>
        <v/>
      </c>
    </row>
    <row customHeight="1" ht="13.5" r="169" s="78" spans="1:11" thickBot="1">
      <c r="H169" s="65" t="s">
        <v>159</v>
      </c>
    </row>
    <row r="170" spans="1:11">
      <c r="H170" s="71" t="s">
        <v>159</v>
      </c>
      <c r="J170" s="12" t="s">
        <v>148</v>
      </c>
      <c r="K170" s="13" t="s">
        <v>149</v>
      </c>
    </row>
    <row r="171" spans="1:11">
      <c r="H171" s="53" t="s">
        <v>150</v>
      </c>
      <c r="I171" s="54" t="s">
        <v>1</v>
      </c>
      <c r="J171" s="54">
        <f>COUNTIFS(A2:A130,"A6H1",C2:C130,"pass")</f>
        <v/>
      </c>
      <c r="K171" s="47">
        <f>SUBTOTAL(9,J171)</f>
        <v/>
      </c>
    </row>
    <row r="172" spans="1:11">
      <c r="H172" s="66" t="s">
        <v>2</v>
      </c>
      <c r="I172" s="15" t="s">
        <v>34</v>
      </c>
      <c r="J172" s="15">
        <f>COUNTIFS($A$2:$A$130,"A6H1",$D$2:$D$130,CELL("contents",$I172))</f>
        <v/>
      </c>
      <c r="K172" s="67">
        <f>SUM(J172:J177)</f>
        <v/>
      </c>
    </row>
    <row r="173" spans="1:11">
      <c r="I173" s="36" t="s">
        <v>21</v>
      </c>
      <c r="J173" s="15">
        <f>COUNTIFS($A$2:$A$130,"A6H1",$D$2:$D$130,CELL("contents",$I173))</f>
        <v/>
      </c>
    </row>
    <row r="174" spans="1:11">
      <c r="I174" s="36" t="s">
        <v>151</v>
      </c>
      <c r="J174" s="15">
        <f>COUNTIFS($A$2:$A$130,"A6H1",$D$2:$D$130,CELL("contents",$I174))</f>
        <v/>
      </c>
    </row>
    <row r="175" spans="1:11">
      <c r="I175" s="15" t="s">
        <v>152</v>
      </c>
      <c r="J175" s="15">
        <f>COUNTIFS($A$2:$A$130,"A6H1",$D$2:$D$130,CELL("contents",$I175))</f>
        <v/>
      </c>
    </row>
    <row r="176" spans="1:11">
      <c r="I176" s="15" t="s">
        <v>153</v>
      </c>
      <c r="J176" s="15">
        <f>COUNTIFS($A$2:$A$130,"A6H1",$D$2:$D$130,CELL("contents",$I176))</f>
        <v/>
      </c>
    </row>
    <row r="177" spans="1:11">
      <c r="I177" s="15" t="s">
        <v>154</v>
      </c>
      <c r="J177" s="15">
        <f>COUNTIFS($A$2:$A$130,"A6H1",$D$2:$D$130,CELL("contents",$I177))</f>
        <v/>
      </c>
    </row>
    <row r="178" spans="1:11">
      <c r="H178" s="68" t="s">
        <v>3</v>
      </c>
      <c r="I178" s="15" t="s">
        <v>28</v>
      </c>
      <c r="J178" s="15">
        <f>COUNTIFS($A$2:$A$130,"A6H1",$D$2:$D$130,CELL("contents",$I178))</f>
        <v/>
      </c>
      <c r="K178" s="69">
        <f>SUM(J178:J180)</f>
        <v/>
      </c>
    </row>
    <row customFormat="1" r="179" s="65" spans="1:11">
      <c r="I179" s="15" t="s">
        <v>19</v>
      </c>
      <c r="J179" s="15">
        <f>COUNTIFS($A$2:$A$130,"A6H1",$D$2:$D$130,CELL("contents",$I179))</f>
        <v/>
      </c>
    </row>
    <row r="180" spans="1:11">
      <c r="I180" s="15" t="s">
        <v>49</v>
      </c>
      <c r="J180" s="15">
        <f>COUNTIFS($A$2:$A$130,"A6H1",$D$2:$D$130,CELL("contents",$I180))</f>
        <v/>
      </c>
    </row>
    <row r="181" spans="1:11">
      <c r="H181" s="68" t="s">
        <v>4</v>
      </c>
      <c r="I181" s="15" t="s">
        <v>155</v>
      </c>
      <c r="J181" s="15">
        <f>COUNTIFS($A$2:$A$130,"A6H1",$D$2:$D$130,CELL("contents",I181))</f>
        <v/>
      </c>
      <c r="K181" s="70">
        <f>SUM(J181:J182)</f>
        <v/>
      </c>
    </row>
    <row r="182" spans="1:11">
      <c r="I182" s="15" t="s">
        <v>156</v>
      </c>
      <c r="J182" s="15">
        <f>COUNTIFS($A$2:$A$130,"A6H1",$D$2:$D$130,CELL("contents",I182))</f>
        <v/>
      </c>
    </row>
    <row customHeight="1" ht="13.5" r="183" s="78" spans="1:11" thickBot="1">
      <c r="H183" s="64" t="s">
        <v>157</v>
      </c>
      <c r="J183" s="17">
        <f>SUM(J171:J182)</f>
        <v/>
      </c>
      <c r="K183" s="18">
        <f>SUM(K171:K182)</f>
        <v/>
      </c>
    </row>
  </sheetData>
  <mergeCells count="24">
    <mergeCell ref="H135:I135"/>
    <mergeCell ref="H137:H142"/>
    <mergeCell ref="K137:K142"/>
    <mergeCell ref="H143:H145"/>
    <mergeCell ref="K143:K145"/>
    <mergeCell ref="H152:I152"/>
    <mergeCell ref="H154:H159"/>
    <mergeCell ref="K154:K159"/>
    <mergeCell ref="H146:H147"/>
    <mergeCell ref="K146:K147"/>
    <mergeCell ref="H148:I148"/>
    <mergeCell ref="H170:I170"/>
    <mergeCell ref="H165:I165"/>
    <mergeCell ref="H160:H162"/>
    <mergeCell ref="K160:K162"/>
    <mergeCell ref="H163:H164"/>
    <mergeCell ref="K163:K164"/>
    <mergeCell ref="H183:I183"/>
    <mergeCell ref="H172:H177"/>
    <mergeCell ref="K172:K177"/>
    <mergeCell ref="H178:H180"/>
    <mergeCell ref="K178:K180"/>
    <mergeCell ref="H181:H182"/>
    <mergeCell ref="K181:K182"/>
  </mergeCells>
  <conditionalFormatting sqref="B15:B27">
    <cfRule dxfId="1" priority="79" type="expression">
      <formula>#REF!=1</formula>
    </cfRule>
    <cfRule dxfId="0" priority="80" type="expression">
      <formula>#REF!="yes"</formula>
    </cfRule>
  </conditionalFormatting>
  <conditionalFormatting sqref="B16 B25">
    <cfRule dxfId="1" priority="77" type="expression">
      <formula>#REF!=1</formula>
    </cfRule>
    <cfRule dxfId="0" priority="78" type="expression">
      <formula>#REF!="yes"</formula>
    </cfRule>
  </conditionalFormatting>
  <conditionalFormatting sqref="B17">
    <cfRule dxfId="1" priority="75" type="expression">
      <formula>#REF!=1</formula>
    </cfRule>
    <cfRule dxfId="0" priority="76" type="expression">
      <formula>#REF!="yes"</formula>
    </cfRule>
  </conditionalFormatting>
  <conditionalFormatting sqref="B18">
    <cfRule dxfId="1" priority="73" type="expression">
      <formula>#REF!=1</formula>
    </cfRule>
    <cfRule dxfId="0" priority="74" type="expression">
      <formula>#REF!="yes"</formula>
    </cfRule>
  </conditionalFormatting>
  <conditionalFormatting sqref="B22">
    <cfRule dxfId="1" priority="71" type="expression">
      <formula>#REF!=1</formula>
    </cfRule>
    <cfRule dxfId="0" priority="72" type="expression">
      <formula>#REF!="yes"</formula>
    </cfRule>
  </conditionalFormatting>
  <conditionalFormatting sqref="B19:B20">
    <cfRule dxfId="1" priority="69" type="expression">
      <formula>#REF!=1</formula>
    </cfRule>
    <cfRule dxfId="0" priority="70" type="expression">
      <formula>#REF!="yes"</formula>
    </cfRule>
  </conditionalFormatting>
  <conditionalFormatting sqref="B23:B24">
    <cfRule dxfId="1" priority="67" type="expression">
      <formula>#REF!=1</formula>
    </cfRule>
    <cfRule dxfId="0" priority="68" type="expression">
      <formula>#REF!="yes"</formula>
    </cfRule>
  </conditionalFormatting>
  <conditionalFormatting sqref="B8:B10">
    <cfRule dxfId="1" priority="65" type="expression">
      <formula>#REF!=1</formula>
    </cfRule>
    <cfRule dxfId="0" priority="66" type="expression">
      <formula>#REF!="yes"</formula>
    </cfRule>
  </conditionalFormatting>
  <conditionalFormatting sqref="B2">
    <cfRule dxfId="1" priority="61" type="expression">
      <formula>#REF!=1</formula>
    </cfRule>
    <cfRule dxfId="0" priority="62" type="expression">
      <formula>#REF!="yes"</formula>
    </cfRule>
  </conditionalFormatting>
  <conditionalFormatting sqref="B3">
    <cfRule dxfId="1" priority="59" type="expression">
      <formula>#REF!=1</formula>
    </cfRule>
    <cfRule dxfId="0" priority="60" type="expression">
      <formula>#REF!="yes"</formula>
    </cfRule>
  </conditionalFormatting>
  <conditionalFormatting sqref="B4">
    <cfRule dxfId="1" priority="57" type="expression">
      <formula>#REF!=1</formula>
    </cfRule>
    <cfRule dxfId="0" priority="58" type="expression">
      <formula>#REF!="yes"</formula>
    </cfRule>
  </conditionalFormatting>
  <conditionalFormatting sqref="B6">
    <cfRule dxfId="1" priority="55" type="expression">
      <formula>#REF!=1</formula>
    </cfRule>
    <cfRule dxfId="0" priority="56" type="expression">
      <formula>#REF!="yes"</formula>
    </cfRule>
  </conditionalFormatting>
  <conditionalFormatting sqref="A3:A4 A7:A8 A10:A12 A17">
    <cfRule dxfId="1" priority="41" type="expression">
      <formula>#REF!=1</formula>
    </cfRule>
    <cfRule dxfId="0" priority="42" type="expression">
      <formula>#REF!="yes"</formula>
    </cfRule>
  </conditionalFormatting>
  <conditionalFormatting sqref="A16">
    <cfRule dxfId="1" priority="23" type="expression">
      <formula>#REF!=1</formula>
    </cfRule>
    <cfRule dxfId="0" priority="24" type="expression">
      <formula>#REF!="yes"</formula>
    </cfRule>
  </conditionalFormatting>
  <conditionalFormatting sqref="A15">
    <cfRule dxfId="1" priority="21" type="expression">
      <formula>#REF!=1</formula>
    </cfRule>
    <cfRule dxfId="0" priority="22" type="expression">
      <formula>#REF!="yes"</formula>
    </cfRule>
  </conditionalFormatting>
  <conditionalFormatting sqref="A14">
    <cfRule dxfId="1" priority="19" type="expression">
      <formula>#REF!=1</formula>
    </cfRule>
    <cfRule dxfId="0" priority="20" type="expression">
      <formula>#REF!="yes"</formula>
    </cfRule>
  </conditionalFormatting>
  <conditionalFormatting sqref="A13">
    <cfRule dxfId="1" priority="17" type="expression">
      <formula>#REF!=1</formula>
    </cfRule>
    <cfRule dxfId="0" priority="18" type="expression">
      <formula>#REF!="yes"</formula>
    </cfRule>
  </conditionalFormatting>
  <conditionalFormatting sqref="A9">
    <cfRule dxfId="1" priority="15" type="expression">
      <formula>#REF!=1</formula>
    </cfRule>
    <cfRule dxfId="0" priority="16" type="expression">
      <formula>#REF!="yes"</formula>
    </cfRule>
  </conditionalFormatting>
  <conditionalFormatting sqref="A6">
    <cfRule dxfId="1" priority="9" type="expression">
      <formula>#REF!=1</formula>
    </cfRule>
    <cfRule dxfId="0" priority="10" type="expression">
      <formula>#REF!="yes"</formula>
    </cfRule>
  </conditionalFormatting>
  <conditionalFormatting sqref="A5">
    <cfRule dxfId="1" priority="7" type="expression">
      <formula>#REF!=1</formula>
    </cfRule>
    <cfRule dxfId="0" priority="8" type="expression">
      <formula>#REF!="yes"</formula>
    </cfRule>
  </conditionalFormatting>
  <conditionalFormatting sqref="A2">
    <cfRule dxfId="1" priority="5" type="expression">
      <formula>#REF!=1</formula>
    </cfRule>
    <cfRule dxfId="0" priority="6" type="expression">
      <formula>#REF!="yes"</formula>
    </cfRule>
  </conditionalFormatting>
  <dataValidations count="3">
    <dataValidation allowBlank="0" prompt="Enter the item inventory ID in this column" showErrorMessage="1" showInputMessage="1" sqref="B1"/>
    <dataValidation allowBlank="0" prompt="Enter the name of the item in this column" showErrorMessage="1" showInputMessage="1" sqref="C1"/>
    <dataValidation allowBlank="0" prompt="Enter a description of the item in this column" showErrorMessage="1" showInputMessage="1" sqref="D1"/>
  </dataValidations>
  <pageMargins bottom="0.75" footer="0.3" header="0.3" left="0.7" right="0.7" top="0.75"/>
  <pageSetup horizontalDpi="90" orientation="portrait" verticalDpi="9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B10" sqref="B10"/>
    </sheetView>
  </sheetViews>
  <sheetFormatPr baseColWidth="8" defaultRowHeight="15" outlineLevelCol="0"/>
  <cols>
    <col bestFit="1" customWidth="1" max="2" min="2" style="78" width="43.42578125"/>
  </cols>
  <sheetData>
    <row customHeight="1" ht="15.75" r="1" s="78" spans="1:4" thickBot="1">
      <c r="A1" s="77" t="s">
        <v>160</v>
      </c>
      <c r="C1" s="56" t="s">
        <v>148</v>
      </c>
      <c r="D1" s="57" t="s">
        <v>149</v>
      </c>
    </row>
    <row r="2" spans="1:4">
      <c r="A2" s="58" t="s">
        <v>150</v>
      </c>
      <c r="B2" s="59" t="n"/>
      <c r="C2" s="60">
        <f>COUNTIF('Master Data'!$C$2:$C$130,"PASS")</f>
        <v/>
      </c>
      <c r="D2" s="61">
        <f>SUM(C2)</f>
        <v/>
      </c>
    </row>
    <row r="3" spans="1:4">
      <c r="A3" s="66" t="s">
        <v>2</v>
      </c>
      <c r="B3" s="15" t="s">
        <v>34</v>
      </c>
      <c r="C3" s="14">
        <f>COUNTIF('Master Data'!$D$2:$D$130,CELL("contents",B3))</f>
        <v/>
      </c>
      <c r="D3" s="79">
        <f>SUM(C3:C8)</f>
        <v/>
      </c>
    </row>
    <row r="4" spans="1:4">
      <c r="B4" s="36" t="s">
        <v>21</v>
      </c>
      <c r="C4" s="14">
        <f>COUNTIF('Master Data'!$D$2:$D$130,CELL("contents",B4))</f>
        <v/>
      </c>
    </row>
    <row r="5" spans="1:4">
      <c r="B5" s="36" t="s">
        <v>151</v>
      </c>
      <c r="C5" s="14">
        <f>COUNTIF('Master Data'!$D$2:$D$130,CELL("contents",B5))</f>
        <v/>
      </c>
    </row>
    <row r="6" spans="1:4">
      <c r="B6" s="15" t="s">
        <v>152</v>
      </c>
      <c r="C6" s="14">
        <f>COUNTIF('Master Data'!$D$2:$D$130,CELL("contents",B6))</f>
        <v/>
      </c>
    </row>
    <row r="7" spans="1:4">
      <c r="B7" s="15" t="s">
        <v>153</v>
      </c>
      <c r="C7" s="14">
        <f>COUNTIF('Master Data'!$D$2:$D$130,CELL("contents",B7))</f>
        <v/>
      </c>
    </row>
    <row r="8" spans="1:4">
      <c r="B8" s="15" t="s">
        <v>154</v>
      </c>
      <c r="C8" s="14">
        <f>COUNTIF('Master Data'!$D$2:$D$130,CELL("contents",B8))</f>
        <v/>
      </c>
    </row>
    <row r="9" spans="1:4">
      <c r="A9" s="68" t="s">
        <v>3</v>
      </c>
      <c r="B9" s="15" t="s">
        <v>28</v>
      </c>
      <c r="C9" s="14">
        <f>COUNTIF('Master Data'!$D$2:$D$130,CELL("contents",B9))</f>
        <v/>
      </c>
      <c r="D9" s="73">
        <f>SUM(C9:C11)</f>
        <v/>
      </c>
    </row>
    <row r="10" s="78" spans="1:4">
      <c r="B10" s="15" t="s">
        <v>19</v>
      </c>
      <c r="C10" s="14">
        <f>COUNTIF('Master Data'!$D$2:$D$130,CELL("contents",B10))</f>
        <v/>
      </c>
    </row>
    <row r="11" spans="1:4">
      <c r="B11" s="15" t="s">
        <v>49</v>
      </c>
      <c r="C11" s="14">
        <f>COUNTIF('Master Data'!$D$2:$D$130,CELL("contents",B11))</f>
        <v/>
      </c>
    </row>
    <row r="12" spans="1:4">
      <c r="A12" s="68" t="s">
        <v>4</v>
      </c>
      <c r="B12" s="15" t="s">
        <v>155</v>
      </c>
      <c r="C12" s="14">
        <f>COUNTIF('Master Data'!$D$2:$D$130,CELL("contents",B12))</f>
        <v/>
      </c>
      <c r="D12" s="73">
        <f>SUM(C12:C13)</f>
        <v/>
      </c>
    </row>
    <row r="13" spans="1:4">
      <c r="B13" s="15" t="s">
        <v>156</v>
      </c>
      <c r="C13" s="14">
        <f>COUNTIF('Master Data'!$D$2:$D$130,CELL("contents",B13))</f>
        <v/>
      </c>
    </row>
    <row customHeight="1" ht="15.75" r="14" s="78" spans="1:4" thickBot="1">
      <c r="A14" s="75" t="s">
        <v>157</v>
      </c>
      <c r="D14" s="16">
        <f>SUM(D2:D13)</f>
        <v/>
      </c>
    </row>
  </sheetData>
  <mergeCells count="8">
    <mergeCell ref="A12:A13"/>
    <mergeCell ref="D12:D13"/>
    <mergeCell ref="A14:C14"/>
    <mergeCell ref="A1:B1"/>
    <mergeCell ref="A3:A8"/>
    <mergeCell ref="D3:D8"/>
    <mergeCell ref="A9:A11"/>
    <mergeCell ref="D9:D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Windows User</dc:creator>
  <dcterms:created xsi:type="dcterms:W3CDTF">2017-03-13T04:49:56Z</dcterms:created>
  <dcterms:modified xsi:type="dcterms:W3CDTF">2017-04-27T12:39:45Z</dcterms:modified>
  <cp:lastModifiedBy>Windows User</cp:lastModifiedBy>
  <cp:lastPrinted>2017-04-18T13:08:19Z</cp:lastPrinted>
</cp:coreProperties>
</file>