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4.xml" ContentType="application/vnd.ms-excel.slicer+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nileuniversity-my.sharepoint.com/personal/e_abd2316_nu_edu_eg/Documents/Desktop/excil dashbord/"/>
    </mc:Choice>
  </mc:AlternateContent>
  <xr:revisionPtr revIDLastSave="568" documentId="11_BB3527E20DDCB6E55169841517F06F9FBCD09A5F" xr6:coauthVersionLast="47" xr6:coauthVersionMax="47" xr10:uidLastSave="{2D3728D6-8E67-4C1A-982C-A714D9274212}"/>
  <bookViews>
    <workbookView xWindow="-120" yWindow="-120" windowWidth="20730" windowHeight="11160" xr2:uid="{00000000-000D-0000-FFFF-FFFF00000000}"/>
  </bookViews>
  <sheets>
    <sheet name="OVERVIEW" sheetId="2" r:id="rId1"/>
    <sheet name="Data" sheetId="3" r:id="rId2"/>
    <sheet name="Pivot Tables" sheetId="4" r:id="rId3"/>
  </sheets>
  <definedNames>
    <definedName name="_xlcn.WorksheetConnection_deliveries.csvA1N180791">Data!$A$1:$O$18079</definedName>
    <definedName name="Slicer_Month">#N/A</definedName>
    <definedName name="Slicer_monthes">#N/A</definedName>
    <definedName name="Slicer_Quarter">#N/A</definedName>
    <definedName name="Slicer_Quarter1">#N/A</definedName>
    <definedName name="Slicer_Region">#N/A</definedName>
    <definedName name="Slicer_Row_Labels">#N/A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9w3AmADzuB96Tn8jZpIzzH3pylsTyGHscU8jvS1zn48="/>
    </ext>
  </extLst>
</workbook>
</file>

<file path=xl/calcChain.xml><?xml version="1.0" encoding="utf-8"?>
<calcChain xmlns="http://schemas.openxmlformats.org/spreadsheetml/2006/main">
  <c r="E3" i="4" l="1"/>
  <c r="E15" i="4"/>
  <c r="E14" i="4"/>
  <c r="E12" i="4"/>
  <c r="E11" i="4"/>
  <c r="E8" i="4"/>
  <c r="E9" i="4" s="1"/>
  <c r="E5" i="4"/>
  <c r="E4" i="4"/>
</calcChain>
</file>

<file path=xl/sharedStrings.xml><?xml version="1.0" encoding="utf-8"?>
<sst xmlns="http://schemas.openxmlformats.org/spreadsheetml/2006/main" count="183" uniqueCount="41">
  <si>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</si>
  <si>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</si>
  <si>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</si>
  <si>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</si>
  <si>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</si>
  <si>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</si>
  <si>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</si>
  <si>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</si>
  <si>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</si>
  <si>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</si>
  <si>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</si>
  <si>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</si>
  <si>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</si>
  <si>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</si>
  <si>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</si>
  <si>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</si>
  <si>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</si>
  <si>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</si>
  <si>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</si>
  <si>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</si>
  <si>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</si>
  <si>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</si>
  <si>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</si>
  <si>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 xml:space="preserve">Sales </t>
  </si>
  <si>
    <t xml:space="preserve">Target Sales </t>
  </si>
  <si>
    <t>Sum of Customers</t>
  </si>
  <si>
    <t>Sum of Profit</t>
  </si>
  <si>
    <t>Sum of Sales</t>
  </si>
  <si>
    <t>Average of Sales Completion Rate</t>
  </si>
  <si>
    <t>Sales Completion</t>
  </si>
  <si>
    <t>Sales Incompletion</t>
  </si>
  <si>
    <t>Average of Profit Completion Rate</t>
  </si>
  <si>
    <t>Profit Completion</t>
  </si>
  <si>
    <t>Profit Incompletion</t>
  </si>
  <si>
    <t>Average of Customer Completion Rate</t>
  </si>
  <si>
    <t>Customer Completion</t>
  </si>
  <si>
    <t>Customer Incompletion</t>
  </si>
  <si>
    <t>Column1</t>
  </si>
  <si>
    <t>monthes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</si>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</sst>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 #,##0_-;\-* #,##0_-;_-* &quot;-&quot;??_-;_-@"/>
  </numFmts>
  <fonts count="7" x14ac:knownFonts="1">
    <font>
      <sz val="12"/>
      <color theme="1"/>
      <name val="Calibri"/>
      <scheme val="minor"/>
    </font>
    <font>
      <sz val="12"/>
      <color theme="1"/>
      <name val="Calibri"/>
    </font>
    <font>
      <sz val="12"/>
      <color theme="1"/>
      <name val="Calibri"/>
    </font>
    <font>
      <b/>
      <sz val="12"/>
      <color theme="1"/>
      <name val="Calibri"/>
    </font>
    <font>
      <sz val="12"/>
      <color theme="1"/>
      <name val="Calibri"/>
      <family val="2"/>
    </font>
    <font>
      <sz val="12"/>
      <color theme="1"/>
      <name val="Calibri"/>
      <family val="2"/>
      <scheme val="minor"/>
    </font>
    <font>
      <b/>
      <sz val="12"/>
      <color theme="1"/>
      <name val="Calibri"/>
      <family val="2"/>
    </font>
  </fonts>
  <fills count="3">
    <fill>
      <patternFill patternType="none"/>
    </fill>
    <fill>
      <patternFill patternType="gray125"/>
    </fill>
    <fill>
      <patternFill patternType="solid">
        <fgColor theme="8" tint="-0.49998474074526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s>
  <cellStyleXfs count="1">
    <xf numFmtId="0" fontId="0" fillId="0" borderId="0"/>
  </cellStyleXfs>
  <cellXfs count="48">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1" fillId="0" borderId="1" xfId="0" applyFont="1" applyBorder="1"/>
    <xf numFmtId="0" fontId="2" fillId="0" borderId="1" xfId="0" applyFont="1" applyBorder="1"/>
    <xf numFmtId="0" fontId="2" fillId="0" borderId="1" xfId="0" applyFont="1" applyBorder="1" applyAlignment="1">
      <alignment horizontal="left"/>
    </xf>
    <xf numFmtId="164" fontId="2" fillId="0" borderId="1" xfId="0" applyNumberFormat="1" applyFont="1" applyBorder="1"/>
    <xf numFmtId="17" fontId="2" fillId="0" borderId="1" xfId="0" applyNumberFormat="1" applyFont="1" applyBorder="1" applyAlignment="1">
      <alignment horizontal="left"/>
    </xf>
    <xf numFmtId="9" fontId="2" fillId="0" borderId="1" xfId="0" applyNumberFormat="1" applyFont="1" applyBorder="1"/>
    <xf numFmtId="0" fontId="0" fillId="2" borderId="0" xfId="0" applyFill="1"/>
    <xf numFmtId="165" fontId="4" fillId="0" borderId="1" xfId="0" applyNumberFormat="1" applyFont="1" applyBorder="1"/>
    <xf numFmtId="0" fontId="5" fillId="0" borderId="0" xfId="0" applyFont="1"/>
    <xf numFmtId="0" fontId="4" fillId="0" borderId="1" xfId="0" applyFont="1" applyBorder="1"/>
    <xf numFmtId="0" fontId="6" fillId="0" borderId="1" xfId="0" applyFont="1" applyBorder="1"/>
    <xf numFmtId="164" fontId="4" fillId="0" borderId="0" xfId="0" applyNumberFormat="1" applyFont="1"/>
    <xf numFmtId="164" fontId="4" fillId="0" borderId="1" xfId="0" applyNumberFormat="1" applyFont="1" applyBorder="1"/>
    <xf numFmtId="0" fontId="2" fillId="0" borderId="2" xfId="0" applyFont="1" applyBorder="1" applyAlignment="1">
      <alignment horizontal="left"/>
    </xf>
    <xf numFmtId="164" fontId="2" fillId="0" borderId="3" xfId="0" applyNumberFormat="1" applyFont="1" applyBorder="1"/>
    <xf numFmtId="0" fontId="2" fillId="0" borderId="4" xfId="0" applyFont="1" applyBorder="1"/>
    <xf numFmtId="0" fontId="1" fillId="0" borderId="5" xfId="0" applyFont="1" applyBorder="1"/>
    <xf numFmtId="164" fontId="2" fillId="0" borderId="7" xfId="0" applyNumberFormat="1" applyFont="1" applyBorder="1"/>
    <xf numFmtId="0" fontId="1" fillId="0" borderId="6" xfId="0" applyFont="1" applyBorder="1" applyAlignment="1">
      <alignment horizontal="left"/>
    </xf>
    <xf numFmtId="0" fontId="3" fillId="0" borderId="4" xfId="0" applyFont="1" applyBorder="1"/>
    <xf numFmtId="0" fontId="2" fillId="0" borderId="6" xfId="0" applyFont="1" applyBorder="1" applyAlignment="1">
      <alignment horizontal="left"/>
    </xf>
    <xf numFmtId="17" fontId="2" fillId="0" borderId="2" xfId="0" applyNumberFormat="1" applyFont="1" applyBorder="1" applyAlignment="1">
      <alignment horizontal="left"/>
    </xf>
    <xf numFmtId="0" fontId="4" fillId="0" borderId="4" xfId="0" applyFont="1" applyBorder="1"/>
    <xf numFmtId="17" fontId="2" fillId="0" borderId="6" xfId="0" applyNumberFormat="1" applyFont="1" applyBorder="1" applyAlignment="1">
      <alignment horizontal="left"/>
    </xf>
    <xf numFmtId="0" fontId="0" fillId="0" borderId="8" xfId="0" applyBorder="1"/>
    <xf numFmtId="0" fontId="0" fillId="0" borderId="9" xfId="0" applyBorder="1"/>
    <xf numFmtId="0" fontId="0" fillId="0" borderId="10" xfId="0" applyBorder="1"/>
    <xf numFmtId="0" fontId="0" fillId="0" borderId="8" xfId="0" pivotButton="1" applyBorder="1"/>
    <xf numFmtId="0" fontId="0" fillId="0" borderId="12" xfId="0" applyBorder="1"/>
    <xf numFmtId="0" fontId="0" fillId="0" borderId="8" xfId="0" applyBorder="1" applyAlignment="1">
      <alignment horizontal="left"/>
    </xf>
    <xf numFmtId="0" fontId="0" fillId="0" borderId="12" xfId="0" applyNumberFormat="1" applyBorder="1"/>
    <xf numFmtId="0" fontId="0" fillId="0" borderId="11" xfId="0" applyBorder="1" applyAlignment="1">
      <alignment horizontal="left"/>
    </xf>
    <xf numFmtId="0" fontId="0" fillId="0" borderId="13" xfId="0" applyNumberFormat="1" applyBorder="1"/>
    <xf numFmtId="0" fontId="0" fillId="0" borderId="15" xfId="0" applyBorder="1" applyAlignment="1">
      <alignment horizontal="left"/>
    </xf>
    <xf numFmtId="0" fontId="0" fillId="0" borderId="14" xfId="0" applyNumberFormat="1" applyBorder="1"/>
    <xf numFmtId="0" fontId="0" fillId="0" borderId="8" xfId="0" applyNumberFormat="1" applyBorder="1"/>
    <xf numFmtId="0" fontId="0" fillId="0" borderId="11" xfId="0" applyNumberFormat="1"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18" xfId="0" applyNumberFormat="1" applyBorder="1"/>
    <xf numFmtId="0" fontId="0" fillId="0" borderId="16" xfId="0" applyBorder="1"/>
  </cellXfs>
  <cellStyles count="1">
    <cellStyle name="Normal" xfId="0" builtinId="0"/>
  </cellStyles>
  <dxfs count="19">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numFmt numFmtId="22" formatCode="mmm\-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alibri"/>
        <scheme val="none"/>
      </font>
      <border diagonalUp="0" diagonalDown="0" outline="0">
        <left style="thin">
          <color rgb="FF000000"/>
        </left>
        <right style="thin">
          <color rgb="FF000000"/>
        </right>
        <top/>
        <bottom/>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customschemas.google.com/relationships/workbookmetadata" Target="metadata"/><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D3E-4673-BE40-C6DA9DE9FE39}"/>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5D3E-4673-BE40-C6DA9DE9FE39}"/>
              </c:ext>
            </c:extLst>
          </c:dPt>
          <c:dLbls>
            <c:dLbl>
              <c:idx val="0"/>
              <c:layout>
                <c:manualLayout>
                  <c:x val="-7.3279331062718042E-2"/>
                  <c:y val="-0.1268965798585437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437453003278492"/>
                      <c:h val="0.16777425561918077"/>
                    </c:manualLayout>
                  </c15:layout>
                </c:ext>
                <c:ext xmlns:c16="http://schemas.microsoft.com/office/drawing/2014/chart" uri="{C3380CC4-5D6E-409C-BE32-E72D297353CC}">
                  <c16:uniqueId val="{00000001-5D3E-4673-BE40-C6DA9DE9FE39}"/>
                </c:ext>
              </c:extLst>
            </c:dLbl>
            <c:dLbl>
              <c:idx val="1"/>
              <c:delete val="1"/>
              <c:extLst>
                <c:ext xmlns:c15="http://schemas.microsoft.com/office/drawing/2012/chart" uri="{CE6537A1-D6FC-4f65-9D91-7224C49458BB}"/>
                <c:ext xmlns:c16="http://schemas.microsoft.com/office/drawing/2014/chart" uri="{C3380CC4-5D6E-409C-BE32-E72D297353CC}">
                  <c16:uniqueId val="{00000003-5D3E-4673-BE40-C6DA9DE9FE39}"/>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0.85555555555555574</c:v>
                </c:pt>
                <c:pt idx="1">
                  <c:v>0.14444444444444426</c:v>
                </c:pt>
              </c:numCache>
            </c:numRef>
          </c:val>
          <c:extLst>
            <c:ext xmlns:c16="http://schemas.microsoft.com/office/drawing/2014/chart" uri="{C3380CC4-5D6E-409C-BE32-E72D297353CC}">
              <c16:uniqueId val="{00000004-5D3E-4673-BE40-C6DA9DE9FE3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'Pivot Tables'!$I$2</c:f>
              <c:strCache>
                <c:ptCount val="1"/>
                <c:pt idx="0">
                  <c:v>Sales </c:v>
                </c:pt>
              </c:strCache>
            </c:strRef>
          </c:tx>
          <c:spPr>
            <a:solidFill>
              <a:schemeClr val="accent1"/>
            </a:solidFill>
            <a:ln>
              <a:noFill/>
            </a:ln>
            <a:effectLst/>
          </c:spPr>
          <c:invertIfNegative val="0"/>
          <c:cat>
            <c:numRef>
              <c:f>'Pivot Tables'!$H$3:$H$12</c:f>
              <c:numCache>
                <c:formatCode>mmm\-yy</c:formatCode>
                <c:ptCount val="10"/>
                <c:pt idx="0">
                  <c:v>44927</c:v>
                </c:pt>
                <c:pt idx="1">
                  <c:v>44958</c:v>
                </c:pt>
                <c:pt idx="2">
                  <c:v>44986</c:v>
                </c:pt>
                <c:pt idx="3">
                  <c:v>45017</c:v>
                </c:pt>
                <c:pt idx="4">
                  <c:v>45047</c:v>
                </c:pt>
                <c:pt idx="5">
                  <c:v>45078</c:v>
                </c:pt>
                <c:pt idx="6">
                  <c:v>45108</c:v>
                </c:pt>
                <c:pt idx="7">
                  <c:v>45139</c:v>
                </c:pt>
                <c:pt idx="8">
                  <c:v>45170</c:v>
                </c:pt>
              </c:numCache>
            </c:numRef>
          </c:cat>
          <c:val>
            <c:numRef>
              <c:f>'Pivot Tables'!$I$3:$I$12</c:f>
              <c:numCache>
                <c:formatCode>_-* #,##0_-;\-* #,##0_-;_-* "-"??_-;_-@</c:formatCode>
                <c:ptCount val="10"/>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77CB-45B7-B570-DFE424D9764D}"/>
            </c:ext>
          </c:extLst>
        </c:ser>
        <c:ser>
          <c:idx val="1"/>
          <c:order val="1"/>
          <c:tx>
            <c:strRef>
              <c:f>'Pivot Tables'!$J$2</c:f>
              <c:strCache>
                <c:ptCount val="1"/>
                <c:pt idx="0">
                  <c:v>Target Sales </c:v>
                </c:pt>
              </c:strCache>
            </c:strRef>
          </c:tx>
          <c:spPr>
            <a:solidFill>
              <a:schemeClr val="accent2"/>
            </a:solidFill>
            <a:ln>
              <a:noFill/>
            </a:ln>
            <a:effectLst/>
          </c:spPr>
          <c:invertIfNegative val="0"/>
          <c:cat>
            <c:numRef>
              <c:f>'Pivot Tables'!$H$3:$H$12</c:f>
              <c:numCache>
                <c:formatCode>mmm\-yy</c:formatCode>
                <c:ptCount val="10"/>
                <c:pt idx="0">
                  <c:v>44927</c:v>
                </c:pt>
                <c:pt idx="1">
                  <c:v>44958</c:v>
                </c:pt>
                <c:pt idx="2">
                  <c:v>44986</c:v>
                </c:pt>
                <c:pt idx="3">
                  <c:v>45017</c:v>
                </c:pt>
                <c:pt idx="4">
                  <c:v>45047</c:v>
                </c:pt>
                <c:pt idx="5">
                  <c:v>45078</c:v>
                </c:pt>
                <c:pt idx="6">
                  <c:v>45108</c:v>
                </c:pt>
                <c:pt idx="7">
                  <c:v>45139</c:v>
                </c:pt>
                <c:pt idx="8">
                  <c:v>45170</c:v>
                </c:pt>
              </c:numCache>
            </c:numRef>
          </c:cat>
          <c:val>
            <c:numRef>
              <c:f>'Pivot Tables'!$J$3:$J$12</c:f>
              <c:numCache>
                <c:formatCode>_-* #,##0_-;\-* #,##0_-;_-* "-"??_-;_-@</c:formatCode>
                <c:ptCount val="10"/>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77CB-45B7-B570-DFE424D9764D}"/>
            </c:ext>
          </c:extLst>
        </c:ser>
        <c:dLbls>
          <c:showLegendKey val="0"/>
          <c:showVal val="0"/>
          <c:showCatName val="0"/>
          <c:showSerName val="0"/>
          <c:showPercent val="0"/>
          <c:showBubbleSize val="0"/>
        </c:dLbls>
        <c:gapWidth val="150"/>
        <c:overlap val="100"/>
        <c:axId val="1359607839"/>
        <c:axId val="1359605439"/>
      </c:barChart>
      <c:dateAx>
        <c:axId val="135960783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05439"/>
        <c:crosses val="autoZero"/>
        <c:auto val="1"/>
        <c:lblOffset val="100"/>
        <c:baseTimeUnit val="months"/>
      </c:dateAx>
      <c:valAx>
        <c:axId val="13596054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0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Tables'!$M$2</c:f>
              <c:strCache>
                <c:ptCount val="1"/>
                <c:pt idx="0">
                  <c:v>Sum of Customers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Tables'!$L$3:$L$12</c:f>
              <c:numCache>
                <c:formatCode>mmm\-yy</c:formatCode>
                <c:ptCount val="10"/>
                <c:pt idx="0">
                  <c:v>45170</c:v>
                </c:pt>
                <c:pt idx="1">
                  <c:v>45108</c:v>
                </c:pt>
                <c:pt idx="2">
                  <c:v>45139</c:v>
                </c:pt>
                <c:pt idx="3">
                  <c:v>45078</c:v>
                </c:pt>
                <c:pt idx="4">
                  <c:v>45017</c:v>
                </c:pt>
                <c:pt idx="5">
                  <c:v>45047</c:v>
                </c:pt>
                <c:pt idx="6">
                  <c:v>44958</c:v>
                </c:pt>
                <c:pt idx="7">
                  <c:v>44927</c:v>
                </c:pt>
                <c:pt idx="8">
                  <c:v>44986</c:v>
                </c:pt>
              </c:numCache>
            </c:numRef>
          </c:cat>
          <c:val>
            <c:numRef>
              <c:f>'Pivot Tables'!$M$3:$M$12</c:f>
              <c:numCache>
                <c:formatCode>_-* #,##0_-;\-* #,##0_-;_-* "-"??_-;_-@</c:formatCode>
                <c:ptCount val="10"/>
                <c:pt idx="0">
                  <c:v>2000</c:v>
                </c:pt>
                <c:pt idx="1">
                  <c:v>1800</c:v>
                </c:pt>
                <c:pt idx="2">
                  <c:v>1700</c:v>
                </c:pt>
                <c:pt idx="3">
                  <c:v>1600</c:v>
                </c:pt>
                <c:pt idx="4">
                  <c:v>700</c:v>
                </c:pt>
                <c:pt idx="5">
                  <c:v>650</c:v>
                </c:pt>
                <c:pt idx="6">
                  <c:v>310</c:v>
                </c:pt>
                <c:pt idx="7">
                  <c:v>300</c:v>
                </c:pt>
                <c:pt idx="8">
                  <c:v>300</c:v>
                </c:pt>
              </c:numCache>
            </c:numRef>
          </c:val>
          <c:smooth val="0"/>
          <c:extLst>
            <c:ext xmlns:c16="http://schemas.microsoft.com/office/drawing/2014/chart" uri="{C3380CC4-5D6E-409C-BE32-E72D297353CC}">
              <c16:uniqueId val="{00000000-3391-40EA-AAB8-501809B8F663}"/>
            </c:ext>
          </c:extLst>
        </c:ser>
        <c:dLbls>
          <c:dLblPos val="t"/>
          <c:showLegendKey val="0"/>
          <c:showVal val="1"/>
          <c:showCatName val="0"/>
          <c:showSerName val="0"/>
          <c:showPercent val="0"/>
          <c:showBubbleSize val="0"/>
        </c:dLbls>
        <c:smooth val="0"/>
        <c:axId val="1393542351"/>
        <c:axId val="1393543311"/>
      </c:lineChart>
      <c:dateAx>
        <c:axId val="139354235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543311"/>
        <c:crosses val="autoZero"/>
        <c:auto val="1"/>
        <c:lblOffset val="100"/>
        <c:baseTimeUnit val="months"/>
      </c:dateAx>
      <c:valAx>
        <c:axId val="13935433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54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Tables'!$P$2</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Tables'!$O$3:$O$10</c:f>
              <c:strCache>
                <c:ptCount val="7"/>
                <c:pt idx="0">
                  <c:v>Columbia</c:v>
                </c:pt>
                <c:pt idx="1">
                  <c:v>Argentina</c:v>
                </c:pt>
                <c:pt idx="2">
                  <c:v>Los Angeles</c:v>
                </c:pt>
                <c:pt idx="3">
                  <c:v>Chicaco</c:v>
                </c:pt>
                <c:pt idx="4">
                  <c:v>Peru</c:v>
                </c:pt>
                <c:pt idx="5">
                  <c:v>Chile</c:v>
                </c:pt>
                <c:pt idx="6">
                  <c:v>Brazil</c:v>
                </c:pt>
              </c:strCache>
            </c:strRef>
          </c:cat>
          <c:val>
            <c:numRef>
              <c:f>'Pivot Tables'!$P$3:$P$10</c:f>
              <c:numCache>
                <c:formatCode>_-* #,##0_-;\-* #,##0_-;_-* "-"??_-;_-@</c:formatCode>
                <c:ptCount val="8"/>
                <c:pt idx="0">
                  <c:v>125980</c:v>
                </c:pt>
                <c:pt idx="1">
                  <c:v>126081</c:v>
                </c:pt>
                <c:pt idx="2">
                  <c:v>126209</c:v>
                </c:pt>
                <c:pt idx="3">
                  <c:v>126793</c:v>
                </c:pt>
                <c:pt idx="4">
                  <c:v>127340</c:v>
                </c:pt>
                <c:pt idx="5">
                  <c:v>128833</c:v>
                </c:pt>
                <c:pt idx="6">
                  <c:v>129875</c:v>
                </c:pt>
              </c:numCache>
            </c:numRef>
          </c:val>
          <c:extLst>
            <c:ext xmlns:c16="http://schemas.microsoft.com/office/drawing/2014/chart" uri="{C3380CC4-5D6E-409C-BE32-E72D297353CC}">
              <c16:uniqueId val="{00000000-133B-484B-A572-7A3D390E440F}"/>
            </c:ext>
          </c:extLst>
        </c:ser>
        <c:dLbls>
          <c:dLblPos val="outEnd"/>
          <c:showLegendKey val="0"/>
          <c:showVal val="1"/>
          <c:showCatName val="0"/>
          <c:showSerName val="0"/>
          <c:showPercent val="0"/>
          <c:showBubbleSize val="0"/>
        </c:dLbls>
        <c:gapWidth val="182"/>
        <c:axId val="1517491359"/>
        <c:axId val="1517488479"/>
      </c:barChart>
      <c:catAx>
        <c:axId val="151749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88479"/>
        <c:crosses val="autoZero"/>
        <c:auto val="1"/>
        <c:lblAlgn val="ctr"/>
        <c:lblOffset val="100"/>
        <c:noMultiLvlLbl val="0"/>
      </c:catAx>
      <c:valAx>
        <c:axId val="151748847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91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F6F-411F-A63C-6D0F7A1D643C}"/>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3F6F-411F-A63C-6D0F7A1D643C}"/>
              </c:ext>
            </c:extLst>
          </c:dPt>
          <c:dLbls>
            <c:dLbl>
              <c:idx val="0"/>
              <c:layout>
                <c:manualLayout>
                  <c:x val="-5.318434254125752E-2"/>
                  <c:y val="-0.181451492262513"/>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238362881691324"/>
                      <c:h val="0.16381968635889149"/>
                    </c:manualLayout>
                  </c15:layout>
                </c:ext>
                <c:ext xmlns:c16="http://schemas.microsoft.com/office/drawing/2014/chart" uri="{C3380CC4-5D6E-409C-BE32-E72D297353CC}">
                  <c16:uniqueId val="{00000001-3F6F-411F-A63C-6D0F7A1D643C}"/>
                </c:ext>
              </c:extLst>
            </c:dLbl>
            <c:dLbl>
              <c:idx val="1"/>
              <c:delete val="1"/>
              <c:extLst>
                <c:ext xmlns:c15="http://schemas.microsoft.com/office/drawing/2012/chart" uri="{CE6537A1-D6FC-4f65-9D91-7224C49458BB}"/>
                <c:ext xmlns:c16="http://schemas.microsoft.com/office/drawing/2014/chart" uri="{C3380CC4-5D6E-409C-BE32-E72D297353CC}">
                  <c16:uniqueId val="{00000003-3F6F-411F-A63C-6D0F7A1D643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0.85492063492063519</c:v>
                </c:pt>
                <c:pt idx="1">
                  <c:v>0.14507936507936481</c:v>
                </c:pt>
              </c:numCache>
            </c:numRef>
          </c:val>
          <c:extLst>
            <c:ext xmlns:c16="http://schemas.microsoft.com/office/drawing/2014/chart" uri="{C3380CC4-5D6E-409C-BE32-E72D297353CC}">
              <c16:uniqueId val="{00000004-3F6F-411F-A63C-6D0F7A1D643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BA9-4019-848A-C73A866C24FD}"/>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0BA9-4019-848A-C73A866C24FD}"/>
              </c:ext>
            </c:extLst>
          </c:dPt>
          <c:dLbls>
            <c:dLbl>
              <c:idx val="0"/>
              <c:layout>
                <c:manualLayout>
                  <c:x val="-3.8722567059814833E-2"/>
                  <c:y val="-0.25463402370265853"/>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384308377955892"/>
                      <c:h val="0.28174727688376888"/>
                    </c:manualLayout>
                  </c15:layout>
                </c:ext>
                <c:ext xmlns:c16="http://schemas.microsoft.com/office/drawing/2014/chart" uri="{C3380CC4-5D6E-409C-BE32-E72D297353CC}">
                  <c16:uniqueId val="{00000001-0BA9-4019-848A-C73A866C24FD}"/>
                </c:ext>
              </c:extLst>
            </c:dLbl>
            <c:dLbl>
              <c:idx val="1"/>
              <c:delete val="1"/>
              <c:extLst>
                <c:ext xmlns:c15="http://schemas.microsoft.com/office/drawing/2012/chart" uri="{CE6537A1-D6FC-4f65-9D91-7224C49458BB}"/>
                <c:ext xmlns:c16="http://schemas.microsoft.com/office/drawing/2014/chart" uri="{C3380CC4-5D6E-409C-BE32-E72D297353CC}">
                  <c16:uniqueId val="{00000003-0BA9-4019-848A-C73A866C24FD}"/>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0.1552380952380954</c:v>
                </c:pt>
              </c:numCache>
            </c:numRef>
          </c:val>
          <c:extLst>
            <c:ext xmlns:c16="http://schemas.microsoft.com/office/drawing/2014/chart" uri="{C3380CC4-5D6E-409C-BE32-E72D297353CC}">
              <c16:uniqueId val="{00000004-0BA9-4019-848A-C73A866C24FD}"/>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Tables'!$P$2</c:f>
              <c:strCache>
                <c:ptCount val="1"/>
                <c:pt idx="0">
                  <c:v>Sum of Profit</c:v>
                </c:pt>
              </c:strCache>
            </c:strRef>
          </c:tx>
          <c:spPr>
            <a:solidFill>
              <a:schemeClr val="accent1"/>
            </a:solidFill>
            <a:ln>
              <a:noFill/>
            </a:ln>
            <a:effectLst/>
          </c:spPr>
          <c:invertIfNegative val="0"/>
          <c:cat>
            <c:strRef>
              <c:f>'Pivot Tables'!$O$3:$O$10</c:f>
              <c:strCache>
                <c:ptCount val="7"/>
                <c:pt idx="0">
                  <c:v>Columbia</c:v>
                </c:pt>
                <c:pt idx="1">
                  <c:v>Argentina</c:v>
                </c:pt>
                <c:pt idx="2">
                  <c:v>Los Angeles</c:v>
                </c:pt>
                <c:pt idx="3">
                  <c:v>Chicaco</c:v>
                </c:pt>
                <c:pt idx="4">
                  <c:v>Peru</c:v>
                </c:pt>
                <c:pt idx="5">
                  <c:v>Chile</c:v>
                </c:pt>
                <c:pt idx="6">
                  <c:v>Brazil</c:v>
                </c:pt>
              </c:strCache>
            </c:strRef>
          </c:cat>
          <c:val>
            <c:numRef>
              <c:f>'Pivot Tables'!$P$3:$P$10</c:f>
              <c:numCache>
                <c:formatCode>_-* #,##0_-;\-* #,##0_-;_-* "-"??_-;_-@</c:formatCode>
                <c:ptCount val="8"/>
                <c:pt idx="0">
                  <c:v>125980</c:v>
                </c:pt>
                <c:pt idx="1">
                  <c:v>126081</c:v>
                </c:pt>
                <c:pt idx="2">
                  <c:v>126209</c:v>
                </c:pt>
                <c:pt idx="3">
                  <c:v>126793</c:v>
                </c:pt>
                <c:pt idx="4">
                  <c:v>127340</c:v>
                </c:pt>
                <c:pt idx="5">
                  <c:v>128833</c:v>
                </c:pt>
                <c:pt idx="6">
                  <c:v>129875</c:v>
                </c:pt>
              </c:numCache>
            </c:numRef>
          </c:val>
          <c:extLst>
            <c:ext xmlns:c16="http://schemas.microsoft.com/office/drawing/2014/chart" uri="{C3380CC4-5D6E-409C-BE32-E72D297353CC}">
              <c16:uniqueId val="{00000000-2DF7-452D-A2FD-99E748C20D4F}"/>
            </c:ext>
          </c:extLst>
        </c:ser>
        <c:dLbls>
          <c:showLegendKey val="0"/>
          <c:showVal val="0"/>
          <c:showCatName val="0"/>
          <c:showSerName val="0"/>
          <c:showPercent val="0"/>
          <c:showBubbleSize val="0"/>
        </c:dLbls>
        <c:gapWidth val="30"/>
        <c:axId val="1517491359"/>
        <c:axId val="1517488479"/>
      </c:barChart>
      <c:catAx>
        <c:axId val="151749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88479"/>
        <c:crosses val="autoZero"/>
        <c:auto val="1"/>
        <c:lblAlgn val="ctr"/>
        <c:lblOffset val="100"/>
        <c:noMultiLvlLbl val="0"/>
      </c:catAx>
      <c:valAx>
        <c:axId val="151748847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4913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'Pivot Tables'!$I$2</c:f>
              <c:strCache>
                <c:ptCount val="1"/>
                <c:pt idx="0">
                  <c:v>Sales </c:v>
                </c:pt>
              </c:strCache>
            </c:strRef>
          </c:tx>
          <c:spPr>
            <a:solidFill>
              <a:schemeClr val="accent1">
                <a:lumMod val="50000"/>
              </a:schemeClr>
            </a:solidFill>
            <a:ln>
              <a:noFill/>
            </a:ln>
            <a:effectLst/>
          </c:spPr>
          <c:invertIfNegative val="0"/>
          <c:cat>
            <c:numRef>
              <c:f>'Pivot Tables'!$H$3:$H$12</c:f>
              <c:numCache>
                <c:formatCode>mmm\-yy</c:formatCode>
                <c:ptCount val="10"/>
                <c:pt idx="0">
                  <c:v>44927</c:v>
                </c:pt>
                <c:pt idx="1">
                  <c:v>44958</c:v>
                </c:pt>
                <c:pt idx="2">
                  <c:v>44986</c:v>
                </c:pt>
                <c:pt idx="3">
                  <c:v>45017</c:v>
                </c:pt>
                <c:pt idx="4">
                  <c:v>45047</c:v>
                </c:pt>
                <c:pt idx="5">
                  <c:v>45078</c:v>
                </c:pt>
                <c:pt idx="6">
                  <c:v>45108</c:v>
                </c:pt>
                <c:pt idx="7">
                  <c:v>45139</c:v>
                </c:pt>
                <c:pt idx="8">
                  <c:v>45170</c:v>
                </c:pt>
              </c:numCache>
            </c:numRef>
          </c:cat>
          <c:val>
            <c:numRef>
              <c:f>'Pivot Tables'!$I$3:$I$12</c:f>
              <c:numCache>
                <c:formatCode>_-* #,##0_-;\-* #,##0_-;_-* "-"??_-;_-@</c:formatCode>
                <c:ptCount val="10"/>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3AC7-4B62-BB3D-8F5BAACEC40C}"/>
            </c:ext>
          </c:extLst>
        </c:ser>
        <c:ser>
          <c:idx val="1"/>
          <c:order val="1"/>
          <c:tx>
            <c:strRef>
              <c:f>'Pivot Tables'!$J$2</c:f>
              <c:strCache>
                <c:ptCount val="1"/>
                <c:pt idx="0">
                  <c:v>Target Sales </c:v>
                </c:pt>
              </c:strCache>
            </c:strRef>
          </c:tx>
          <c:spPr>
            <a:solidFill>
              <a:schemeClr val="bg1">
                <a:lumMod val="75000"/>
              </a:schemeClr>
            </a:solidFill>
            <a:ln>
              <a:noFill/>
            </a:ln>
            <a:effectLst/>
          </c:spPr>
          <c:invertIfNegative val="0"/>
          <c:cat>
            <c:numRef>
              <c:f>'Pivot Tables'!$H$3:$H$12</c:f>
              <c:numCache>
                <c:formatCode>mmm\-yy</c:formatCode>
                <c:ptCount val="10"/>
                <c:pt idx="0">
                  <c:v>44927</c:v>
                </c:pt>
                <c:pt idx="1">
                  <c:v>44958</c:v>
                </c:pt>
                <c:pt idx="2">
                  <c:v>44986</c:v>
                </c:pt>
                <c:pt idx="3">
                  <c:v>45017</c:v>
                </c:pt>
                <c:pt idx="4">
                  <c:v>45047</c:v>
                </c:pt>
                <c:pt idx="5">
                  <c:v>45078</c:v>
                </c:pt>
                <c:pt idx="6">
                  <c:v>45108</c:v>
                </c:pt>
                <c:pt idx="7">
                  <c:v>45139</c:v>
                </c:pt>
                <c:pt idx="8">
                  <c:v>45170</c:v>
                </c:pt>
              </c:numCache>
            </c:numRef>
          </c:cat>
          <c:val>
            <c:numRef>
              <c:f>'Pivot Tables'!$J$3:$J$12</c:f>
              <c:numCache>
                <c:formatCode>_-* #,##0_-;\-* #,##0_-;_-* "-"??_-;_-@</c:formatCode>
                <c:ptCount val="10"/>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3AC7-4B62-BB3D-8F5BAACEC40C}"/>
            </c:ext>
          </c:extLst>
        </c:ser>
        <c:dLbls>
          <c:showLegendKey val="0"/>
          <c:showVal val="0"/>
          <c:showCatName val="0"/>
          <c:showSerName val="0"/>
          <c:showPercent val="0"/>
          <c:showBubbleSize val="0"/>
        </c:dLbls>
        <c:gapWidth val="30"/>
        <c:overlap val="100"/>
        <c:axId val="1359607839"/>
        <c:axId val="1359605439"/>
      </c:barChart>
      <c:dateAx>
        <c:axId val="135960783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05439"/>
        <c:crosses val="autoZero"/>
        <c:auto val="1"/>
        <c:lblOffset val="100"/>
        <c:baseTimeUnit val="months"/>
      </c:dateAx>
      <c:valAx>
        <c:axId val="13596054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0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Tables'!$M$2</c:f>
              <c:strCache>
                <c:ptCount val="1"/>
                <c:pt idx="0">
                  <c:v>Sum of Customers</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Tables'!$L$3:$L$12</c:f>
              <c:numCache>
                <c:formatCode>mmm\-yy</c:formatCode>
                <c:ptCount val="10"/>
                <c:pt idx="0">
                  <c:v>45170</c:v>
                </c:pt>
                <c:pt idx="1">
                  <c:v>45108</c:v>
                </c:pt>
                <c:pt idx="2">
                  <c:v>45139</c:v>
                </c:pt>
                <c:pt idx="3">
                  <c:v>45078</c:v>
                </c:pt>
                <c:pt idx="4">
                  <c:v>45017</c:v>
                </c:pt>
                <c:pt idx="5">
                  <c:v>45047</c:v>
                </c:pt>
                <c:pt idx="6">
                  <c:v>44958</c:v>
                </c:pt>
                <c:pt idx="7">
                  <c:v>44927</c:v>
                </c:pt>
                <c:pt idx="8">
                  <c:v>44986</c:v>
                </c:pt>
              </c:numCache>
            </c:numRef>
          </c:cat>
          <c:val>
            <c:numRef>
              <c:f>'Pivot Tables'!$M$3:$M$12</c:f>
              <c:numCache>
                <c:formatCode>_-* #,##0_-;\-* #,##0_-;_-* "-"??_-;_-@</c:formatCode>
                <c:ptCount val="10"/>
                <c:pt idx="0">
                  <c:v>2000</c:v>
                </c:pt>
                <c:pt idx="1">
                  <c:v>1800</c:v>
                </c:pt>
                <c:pt idx="2">
                  <c:v>1700</c:v>
                </c:pt>
                <c:pt idx="3">
                  <c:v>1600</c:v>
                </c:pt>
                <c:pt idx="4">
                  <c:v>700</c:v>
                </c:pt>
                <c:pt idx="5">
                  <c:v>650</c:v>
                </c:pt>
                <c:pt idx="6">
                  <c:v>310</c:v>
                </c:pt>
                <c:pt idx="7">
                  <c:v>300</c:v>
                </c:pt>
                <c:pt idx="8">
                  <c:v>300</c:v>
                </c:pt>
              </c:numCache>
            </c:numRef>
          </c:val>
          <c:smooth val="1"/>
          <c:extLst>
            <c:ext xmlns:c16="http://schemas.microsoft.com/office/drawing/2014/chart" uri="{C3380CC4-5D6E-409C-BE32-E72D297353CC}">
              <c16:uniqueId val="{00000000-47C4-4E70-9CC8-491E75F06431}"/>
            </c:ext>
          </c:extLst>
        </c:ser>
        <c:dLbls>
          <c:dLblPos val="t"/>
          <c:showLegendKey val="0"/>
          <c:showVal val="1"/>
          <c:showCatName val="0"/>
          <c:showSerName val="0"/>
          <c:showPercent val="0"/>
          <c:showBubbleSize val="0"/>
        </c:dLbls>
        <c:marker val="1"/>
        <c:smooth val="0"/>
        <c:axId val="1393542351"/>
        <c:axId val="1393543311"/>
      </c:lineChart>
      <c:dateAx>
        <c:axId val="139354235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543311"/>
        <c:crosses val="autoZero"/>
        <c:auto val="1"/>
        <c:lblOffset val="100"/>
        <c:baseTimeUnit val="months"/>
      </c:dateAx>
      <c:valAx>
        <c:axId val="139354331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54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5C-49BC-966C-A71194BA60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55C-49BC-966C-A71194BA6094}"/>
              </c:ext>
            </c:extLst>
          </c:dPt>
          <c:dLbls>
            <c:dLbl>
              <c:idx val="0"/>
              <c:layout>
                <c:manualLayout>
                  <c:x val="-2.2770805651361335E-2"/>
                  <c:y val="-0.3397269700060209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7668261998564"/>
                      <c:h val="0.37188902405225227"/>
                    </c:manualLayout>
                  </c15:layout>
                </c:ext>
                <c:ext xmlns:c16="http://schemas.microsoft.com/office/drawing/2014/chart" uri="{C3380CC4-5D6E-409C-BE32-E72D297353CC}">
                  <c16:uniqueId val="{00000001-C55C-49BC-966C-A71194BA6094}"/>
                </c:ext>
              </c:extLst>
            </c:dLbl>
            <c:dLbl>
              <c:idx val="1"/>
              <c:delete val="1"/>
              <c:extLst>
                <c:ext xmlns:c15="http://schemas.microsoft.com/office/drawing/2012/chart" uri="{CE6537A1-D6FC-4f65-9D91-7224C49458BB}"/>
                <c:ext xmlns:c16="http://schemas.microsoft.com/office/drawing/2014/chart" uri="{C3380CC4-5D6E-409C-BE32-E72D297353CC}">
                  <c16:uniqueId val="{00000002-C55C-49BC-966C-A71194BA609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0.85492063492063519</c:v>
                </c:pt>
                <c:pt idx="1">
                  <c:v>0.14507936507936481</c:v>
                </c:pt>
              </c:numCache>
            </c:numRef>
          </c:val>
          <c:extLst>
            <c:ext xmlns:c16="http://schemas.microsoft.com/office/drawing/2014/chart" uri="{C3380CC4-5D6E-409C-BE32-E72D297353CC}">
              <c16:uniqueId val="{00000000-C55C-49BC-966C-A71194BA609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AF-4217-8514-50B6A9F67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AF-4217-8514-50B6A9F67DED}"/>
              </c:ext>
            </c:extLst>
          </c:dPt>
          <c:dLbls>
            <c:dLbl>
              <c:idx val="0"/>
              <c:layout>
                <c:manualLayout>
                  <c:x val="-5.6944335083114611E-2"/>
                  <c:y val="-0.26157407407407407"/>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7931955380577418"/>
                      <c:h val="0.43048629337999417"/>
                    </c:manualLayout>
                  </c15:layout>
                </c:ext>
                <c:ext xmlns:c16="http://schemas.microsoft.com/office/drawing/2014/chart" uri="{C3380CC4-5D6E-409C-BE32-E72D297353CC}">
                  <c16:uniqueId val="{00000001-40AF-4217-8514-50B6A9F67DED}"/>
                </c:ext>
              </c:extLst>
            </c:dLbl>
            <c:dLbl>
              <c:idx val="1"/>
              <c:delete val="1"/>
              <c:extLst>
                <c:ext xmlns:c15="http://schemas.microsoft.com/office/drawing/2012/chart" uri="{CE6537A1-D6FC-4f65-9D91-7224C49458BB}"/>
                <c:ext xmlns:c16="http://schemas.microsoft.com/office/drawing/2014/chart" uri="{C3380CC4-5D6E-409C-BE32-E72D297353CC}">
                  <c16:uniqueId val="{00000003-40AF-4217-8514-50B6A9F67DED}"/>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0.1552380952380954</c:v>
                </c:pt>
              </c:numCache>
            </c:numRef>
          </c:val>
          <c:extLst>
            <c:ext xmlns:c16="http://schemas.microsoft.com/office/drawing/2014/chart" uri="{C3380CC4-5D6E-409C-BE32-E72D297353CC}">
              <c16:uniqueId val="{00000004-40AF-4217-8514-50B6A9F67DE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11832895888016"/>
          <c:y val="0.16708333333333336"/>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3B-46A7-BE6B-00547C5293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3B-46A7-BE6B-00547C529307}"/>
              </c:ext>
            </c:extLst>
          </c:dPt>
          <c:dLbls>
            <c:dLbl>
              <c:idx val="0"/>
              <c:layout>
                <c:manualLayout>
                  <c:x val="-5.6944495871440737E-2"/>
                  <c:y val="-0.22305549798561369"/>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7931955380577418"/>
                      <c:h val="0.43048629337999417"/>
                    </c:manualLayout>
                  </c15:layout>
                </c:ext>
                <c:ext xmlns:c16="http://schemas.microsoft.com/office/drawing/2014/chart" uri="{C3380CC4-5D6E-409C-BE32-E72D297353CC}">
                  <c16:uniqueId val="{00000001-993B-46A7-BE6B-00547C529307}"/>
                </c:ext>
              </c:extLst>
            </c:dLbl>
            <c:dLbl>
              <c:idx val="1"/>
              <c:delete val="1"/>
              <c:extLst>
                <c:ext xmlns:c15="http://schemas.microsoft.com/office/drawing/2012/chart" uri="{CE6537A1-D6FC-4f65-9D91-7224C49458BB}"/>
                <c:ext xmlns:c16="http://schemas.microsoft.com/office/drawing/2014/chart" uri="{C3380CC4-5D6E-409C-BE32-E72D297353CC}">
                  <c16:uniqueId val="{00000003-993B-46A7-BE6B-00547C52930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0.85555555555555574</c:v>
                </c:pt>
                <c:pt idx="1">
                  <c:v>0.14444444444444426</c:v>
                </c:pt>
              </c:numCache>
            </c:numRef>
          </c:val>
          <c:extLst>
            <c:ext xmlns:c16="http://schemas.microsoft.com/office/drawing/2014/chart" uri="{C3380CC4-5D6E-409C-BE32-E72D297353CC}">
              <c16:uniqueId val="{00000004-993B-46A7-BE6B-00547C52930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571500</xdr:colOff>
      <xdr:row>10</xdr:row>
      <xdr:rowOff>27214</xdr:rowOff>
    </xdr:to>
    <xdr:sp macro="" textlink="">
      <xdr:nvSpPr>
        <xdr:cNvPr id="2" name="Rectangle: Rounded Corners 1">
          <a:extLst>
            <a:ext uri="{FF2B5EF4-FFF2-40B4-BE49-F238E27FC236}">
              <a16:creationId xmlns:a16="http://schemas.microsoft.com/office/drawing/2014/main" id="{54383330-FA27-ABC2-69B2-2B28198F6B69}"/>
            </a:ext>
          </a:extLst>
        </xdr:cNvPr>
        <xdr:cNvSpPr/>
      </xdr:nvSpPr>
      <xdr:spPr>
        <a:xfrm>
          <a:off x="0" y="19050"/>
          <a:ext cx="1428750" cy="191316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selicer per monthes</a:t>
          </a:r>
        </a:p>
      </xdr:txBody>
    </xdr:sp>
    <xdr:clientData/>
  </xdr:twoCellAnchor>
  <xdr:twoCellAnchor>
    <xdr:from>
      <xdr:col>0</xdr:col>
      <xdr:colOff>0</xdr:colOff>
      <xdr:row>10</xdr:row>
      <xdr:rowOff>39461</xdr:rowOff>
    </xdr:from>
    <xdr:to>
      <xdr:col>1</xdr:col>
      <xdr:colOff>571500</xdr:colOff>
      <xdr:row>18</xdr:row>
      <xdr:rowOff>163286</xdr:rowOff>
    </xdr:to>
    <xdr:sp macro="" textlink="">
      <xdr:nvSpPr>
        <xdr:cNvPr id="3" name="Rectangle: Rounded Corners 2">
          <a:extLst>
            <a:ext uri="{FF2B5EF4-FFF2-40B4-BE49-F238E27FC236}">
              <a16:creationId xmlns:a16="http://schemas.microsoft.com/office/drawing/2014/main" id="{3578E6DA-1FCA-428C-81F8-9894616271F9}"/>
            </a:ext>
          </a:extLst>
        </xdr:cNvPr>
        <xdr:cNvSpPr/>
      </xdr:nvSpPr>
      <xdr:spPr>
        <a:xfrm>
          <a:off x="0" y="1944461"/>
          <a:ext cx="1428750" cy="1647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selicer</a:t>
          </a:r>
          <a:r>
            <a:rPr lang="en-US" sz="1100" baseline="0">
              <a:solidFill>
                <a:schemeClr val="accent4">
                  <a:lumMod val="75000"/>
                </a:schemeClr>
              </a:solidFill>
            </a:rPr>
            <a:t> per region</a:t>
          </a:r>
          <a:endParaRPr lang="en-US" sz="1100">
            <a:solidFill>
              <a:schemeClr val="accent4">
                <a:lumMod val="75000"/>
              </a:schemeClr>
            </a:solidFill>
          </a:endParaRPr>
        </a:p>
      </xdr:txBody>
    </xdr:sp>
    <xdr:clientData/>
  </xdr:twoCellAnchor>
  <xdr:twoCellAnchor>
    <xdr:from>
      <xdr:col>0</xdr:col>
      <xdr:colOff>0</xdr:colOff>
      <xdr:row>18</xdr:row>
      <xdr:rowOff>176893</xdr:rowOff>
    </xdr:from>
    <xdr:to>
      <xdr:col>1</xdr:col>
      <xdr:colOff>571500</xdr:colOff>
      <xdr:row>24</xdr:row>
      <xdr:rowOff>142875</xdr:rowOff>
    </xdr:to>
    <xdr:sp macro="" textlink="">
      <xdr:nvSpPr>
        <xdr:cNvPr id="4" name="Rectangle: Rounded Corners 3">
          <a:extLst>
            <a:ext uri="{FF2B5EF4-FFF2-40B4-BE49-F238E27FC236}">
              <a16:creationId xmlns:a16="http://schemas.microsoft.com/office/drawing/2014/main" id="{9E3D01BF-9B70-4029-8EB0-978A69DEFC77}"/>
            </a:ext>
          </a:extLst>
        </xdr:cNvPr>
        <xdr:cNvSpPr/>
      </xdr:nvSpPr>
      <xdr:spPr>
        <a:xfrm>
          <a:off x="0" y="3605893"/>
          <a:ext cx="1428750" cy="11089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selicer</a:t>
          </a:r>
          <a:r>
            <a:rPr lang="en-US" sz="1100" baseline="0">
              <a:solidFill>
                <a:schemeClr val="accent4">
                  <a:lumMod val="75000"/>
                </a:schemeClr>
              </a:solidFill>
            </a:rPr>
            <a:t> per qourter</a:t>
          </a:r>
          <a:endParaRPr lang="en-US" sz="1100">
            <a:solidFill>
              <a:schemeClr val="accent4">
                <a:lumMod val="75000"/>
              </a:schemeClr>
            </a:solidFill>
          </a:endParaRPr>
        </a:p>
      </xdr:txBody>
    </xdr:sp>
    <xdr:clientData/>
  </xdr:twoCellAnchor>
  <xdr:twoCellAnchor>
    <xdr:from>
      <xdr:col>1</xdr:col>
      <xdr:colOff>657225</xdr:colOff>
      <xdr:row>0</xdr:row>
      <xdr:rowOff>103093</xdr:rowOff>
    </xdr:from>
    <xdr:to>
      <xdr:col>12</xdr:col>
      <xdr:colOff>485775</xdr:colOff>
      <xdr:row>24</xdr:row>
      <xdr:rowOff>169768</xdr:rowOff>
    </xdr:to>
    <xdr:sp macro="" textlink="">
      <xdr:nvSpPr>
        <xdr:cNvPr id="5" name="Rectangle 4">
          <a:extLst>
            <a:ext uri="{FF2B5EF4-FFF2-40B4-BE49-F238E27FC236}">
              <a16:creationId xmlns:a16="http://schemas.microsoft.com/office/drawing/2014/main" id="{51F5AA00-61EC-AA11-DC9E-E5099D36F9D5}"/>
            </a:ext>
          </a:extLst>
        </xdr:cNvPr>
        <xdr:cNvSpPr/>
      </xdr:nvSpPr>
      <xdr:spPr>
        <a:xfrm>
          <a:off x="1520078" y="103093"/>
          <a:ext cx="9319932" cy="4638675"/>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809625</xdr:colOff>
      <xdr:row>1</xdr:row>
      <xdr:rowOff>47625</xdr:rowOff>
    </xdr:from>
    <xdr:to>
      <xdr:col>12</xdr:col>
      <xdr:colOff>333375</xdr:colOff>
      <xdr:row>4</xdr:row>
      <xdr:rowOff>0</xdr:rowOff>
    </xdr:to>
    <xdr:sp macro="" textlink="">
      <xdr:nvSpPr>
        <xdr:cNvPr id="7" name="Rectangle: Rounded Corners 6">
          <a:extLst>
            <a:ext uri="{FF2B5EF4-FFF2-40B4-BE49-F238E27FC236}">
              <a16:creationId xmlns:a16="http://schemas.microsoft.com/office/drawing/2014/main" id="{B13FE34E-752B-A4DE-9AC0-6C3615A436CA}"/>
            </a:ext>
          </a:extLst>
        </xdr:cNvPr>
        <xdr:cNvSpPr/>
      </xdr:nvSpPr>
      <xdr:spPr>
        <a:xfrm>
          <a:off x="1666875" y="238125"/>
          <a:ext cx="8953500" cy="5238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4">
                  <a:lumMod val="75000"/>
                </a:schemeClr>
              </a:solidFill>
            </a:rPr>
            <a:t>Excil</a:t>
          </a:r>
          <a:r>
            <a:rPr lang="en-US" sz="2000" baseline="0">
              <a:solidFill>
                <a:schemeClr val="accent4">
                  <a:lumMod val="75000"/>
                </a:schemeClr>
              </a:solidFill>
            </a:rPr>
            <a:t> Dashbord</a:t>
          </a:r>
          <a:endParaRPr lang="en-US" sz="2000">
            <a:solidFill>
              <a:schemeClr val="accent4">
                <a:lumMod val="75000"/>
              </a:schemeClr>
            </a:solidFill>
          </a:endParaRPr>
        </a:p>
      </xdr:txBody>
    </xdr:sp>
    <xdr:clientData/>
  </xdr:twoCellAnchor>
  <xdr:twoCellAnchor>
    <xdr:from>
      <xdr:col>1</xdr:col>
      <xdr:colOff>819149</xdr:colOff>
      <xdr:row>5</xdr:row>
      <xdr:rowOff>24092</xdr:rowOff>
    </xdr:from>
    <xdr:to>
      <xdr:col>5</xdr:col>
      <xdr:colOff>304800</xdr:colOff>
      <xdr:row>8</xdr:row>
      <xdr:rowOff>176492</xdr:rowOff>
    </xdr:to>
    <xdr:sp macro="" textlink="">
      <xdr:nvSpPr>
        <xdr:cNvPr id="8" name="Rectangle: Rounded Corners 7">
          <a:extLst>
            <a:ext uri="{FF2B5EF4-FFF2-40B4-BE49-F238E27FC236}">
              <a16:creationId xmlns:a16="http://schemas.microsoft.com/office/drawing/2014/main" id="{A3F10873-FE04-EBE2-ED36-EC3067DCDA54}"/>
            </a:ext>
          </a:extLst>
        </xdr:cNvPr>
        <xdr:cNvSpPr/>
      </xdr:nvSpPr>
      <xdr:spPr>
        <a:xfrm>
          <a:off x="1682002" y="976592"/>
          <a:ext cx="2937063" cy="7239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sales</a:t>
          </a:r>
          <a:r>
            <a:rPr lang="en-US" sz="1100" baseline="0">
              <a:solidFill>
                <a:schemeClr val="accent4">
                  <a:lumMod val="75000"/>
                </a:schemeClr>
              </a:solidFill>
            </a:rPr>
            <a:t> </a:t>
          </a:r>
          <a:endParaRPr lang="en-US" sz="1100">
            <a:solidFill>
              <a:schemeClr val="accent4">
                <a:lumMod val="75000"/>
              </a:schemeClr>
            </a:solidFill>
          </a:endParaRPr>
        </a:p>
      </xdr:txBody>
    </xdr:sp>
    <xdr:clientData/>
  </xdr:twoCellAnchor>
  <xdr:twoCellAnchor>
    <xdr:from>
      <xdr:col>5</xdr:col>
      <xdr:colOff>381000</xdr:colOff>
      <xdr:row>5</xdr:row>
      <xdr:rowOff>9525</xdr:rowOff>
    </xdr:from>
    <xdr:to>
      <xdr:col>8</xdr:col>
      <xdr:colOff>704849</xdr:colOff>
      <xdr:row>8</xdr:row>
      <xdr:rowOff>143363</xdr:rowOff>
    </xdr:to>
    <xdr:sp macro="" textlink="">
      <xdr:nvSpPr>
        <xdr:cNvPr id="9" name="Rectangle: Rounded Corners 8">
          <a:extLst>
            <a:ext uri="{FF2B5EF4-FFF2-40B4-BE49-F238E27FC236}">
              <a16:creationId xmlns:a16="http://schemas.microsoft.com/office/drawing/2014/main" id="{6B8D04DB-F50E-4BE4-9393-9A6B81A19C28}"/>
            </a:ext>
          </a:extLst>
        </xdr:cNvPr>
        <xdr:cNvSpPr/>
      </xdr:nvSpPr>
      <xdr:spPr>
        <a:xfrm>
          <a:off x="4667250" y="962025"/>
          <a:ext cx="2895599" cy="7053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profit</a:t>
          </a:r>
        </a:p>
      </xdr:txBody>
    </xdr:sp>
    <xdr:clientData/>
  </xdr:twoCellAnchor>
  <xdr:twoCellAnchor>
    <xdr:from>
      <xdr:col>8</xdr:col>
      <xdr:colOff>771525</xdr:colOff>
      <xdr:row>5</xdr:row>
      <xdr:rowOff>9525</xdr:rowOff>
    </xdr:from>
    <xdr:to>
      <xdr:col>12</xdr:col>
      <xdr:colOff>342900</xdr:colOff>
      <xdr:row>8</xdr:row>
      <xdr:rowOff>143363</xdr:rowOff>
    </xdr:to>
    <xdr:sp macro="" textlink="">
      <xdr:nvSpPr>
        <xdr:cNvPr id="10" name="Rectangle: Rounded Corners 9">
          <a:extLst>
            <a:ext uri="{FF2B5EF4-FFF2-40B4-BE49-F238E27FC236}">
              <a16:creationId xmlns:a16="http://schemas.microsoft.com/office/drawing/2014/main" id="{3D30CA80-F471-4EA5-814F-41E74B1600B9}"/>
            </a:ext>
          </a:extLst>
        </xdr:cNvPr>
        <xdr:cNvSpPr/>
      </xdr:nvSpPr>
      <xdr:spPr>
        <a:xfrm>
          <a:off x="7629525" y="962025"/>
          <a:ext cx="3000375" cy="7053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number of customer</a:t>
          </a:r>
        </a:p>
      </xdr:txBody>
    </xdr:sp>
    <xdr:clientData/>
  </xdr:twoCellAnchor>
  <xdr:twoCellAnchor>
    <xdr:from>
      <xdr:col>1</xdr:col>
      <xdr:colOff>819150</xdr:colOff>
      <xdr:row>9</xdr:row>
      <xdr:rowOff>104774</xdr:rowOff>
    </xdr:from>
    <xdr:to>
      <xdr:col>7</xdr:col>
      <xdr:colOff>142875</xdr:colOff>
      <xdr:row>24</xdr:row>
      <xdr:rowOff>76200</xdr:rowOff>
    </xdr:to>
    <xdr:sp macro="" textlink="">
      <xdr:nvSpPr>
        <xdr:cNvPr id="11" name="Rectangle: Rounded Corners 10">
          <a:extLst>
            <a:ext uri="{FF2B5EF4-FFF2-40B4-BE49-F238E27FC236}">
              <a16:creationId xmlns:a16="http://schemas.microsoft.com/office/drawing/2014/main" id="{4B299292-3843-3674-7DA8-F88D26C694BE}"/>
            </a:ext>
          </a:extLst>
        </xdr:cNvPr>
        <xdr:cNvSpPr/>
      </xdr:nvSpPr>
      <xdr:spPr>
        <a:xfrm>
          <a:off x="1676400" y="1819274"/>
          <a:ext cx="4467225" cy="28289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seles</a:t>
          </a:r>
          <a:r>
            <a:rPr lang="en-US" sz="1100" baseline="0">
              <a:solidFill>
                <a:schemeClr val="accent4">
                  <a:lumMod val="75000"/>
                </a:schemeClr>
              </a:solidFill>
            </a:rPr>
            <a:t> per months</a:t>
          </a:r>
          <a:endParaRPr lang="en-US" sz="1100">
            <a:solidFill>
              <a:schemeClr val="accent4">
                <a:lumMod val="75000"/>
              </a:schemeClr>
            </a:solidFill>
          </a:endParaRPr>
        </a:p>
      </xdr:txBody>
    </xdr:sp>
    <xdr:clientData/>
  </xdr:twoCellAnchor>
  <xdr:twoCellAnchor>
    <xdr:from>
      <xdr:col>7</xdr:col>
      <xdr:colOff>200025</xdr:colOff>
      <xdr:row>9</xdr:row>
      <xdr:rowOff>47625</xdr:rowOff>
    </xdr:from>
    <xdr:to>
      <xdr:col>12</xdr:col>
      <xdr:colOff>381000</xdr:colOff>
      <xdr:row>15</xdr:row>
      <xdr:rowOff>152400</xdr:rowOff>
    </xdr:to>
    <xdr:sp macro="" textlink="">
      <xdr:nvSpPr>
        <xdr:cNvPr id="13" name="Rectangle: Rounded Corners 12">
          <a:extLst>
            <a:ext uri="{FF2B5EF4-FFF2-40B4-BE49-F238E27FC236}">
              <a16:creationId xmlns:a16="http://schemas.microsoft.com/office/drawing/2014/main" id="{E080196F-AF0D-47C9-B1C9-B4AAB119F0C1}"/>
            </a:ext>
          </a:extLst>
        </xdr:cNvPr>
        <xdr:cNvSpPr/>
      </xdr:nvSpPr>
      <xdr:spPr>
        <a:xfrm>
          <a:off x="6200775" y="1762125"/>
          <a:ext cx="4467225" cy="12477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customer</a:t>
          </a:r>
          <a:r>
            <a:rPr lang="en-US" sz="1100" baseline="0">
              <a:solidFill>
                <a:schemeClr val="accent4">
                  <a:lumMod val="75000"/>
                </a:schemeClr>
              </a:solidFill>
            </a:rPr>
            <a:t>s per months</a:t>
          </a:r>
          <a:endParaRPr lang="en-US" sz="1100">
            <a:solidFill>
              <a:schemeClr val="accent4">
                <a:lumMod val="75000"/>
              </a:schemeClr>
            </a:solidFill>
          </a:endParaRPr>
        </a:p>
      </xdr:txBody>
    </xdr:sp>
    <xdr:clientData/>
  </xdr:twoCellAnchor>
  <xdr:twoCellAnchor>
    <xdr:from>
      <xdr:col>7</xdr:col>
      <xdr:colOff>200025</xdr:colOff>
      <xdr:row>16</xdr:row>
      <xdr:rowOff>13607</xdr:rowOff>
    </xdr:from>
    <xdr:to>
      <xdr:col>12</xdr:col>
      <xdr:colOff>381000</xdr:colOff>
      <xdr:row>24</xdr:row>
      <xdr:rowOff>108857</xdr:rowOff>
    </xdr:to>
    <xdr:sp macro="" textlink="">
      <xdr:nvSpPr>
        <xdr:cNvPr id="14" name="Rectangle: Rounded Corners 13">
          <a:extLst>
            <a:ext uri="{FF2B5EF4-FFF2-40B4-BE49-F238E27FC236}">
              <a16:creationId xmlns:a16="http://schemas.microsoft.com/office/drawing/2014/main" id="{8C00F46C-E176-4228-B181-5635F1245BDE}"/>
            </a:ext>
          </a:extLst>
        </xdr:cNvPr>
        <xdr:cNvSpPr/>
      </xdr:nvSpPr>
      <xdr:spPr>
        <a:xfrm>
          <a:off x="6200775" y="3061607"/>
          <a:ext cx="4467225" cy="16192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lumMod val="75000"/>
                </a:schemeClr>
              </a:solidFill>
            </a:rPr>
            <a:t>total</a:t>
          </a:r>
          <a:r>
            <a:rPr lang="en-US" sz="1100" baseline="0">
              <a:solidFill>
                <a:schemeClr val="accent4">
                  <a:lumMod val="75000"/>
                </a:schemeClr>
              </a:solidFill>
            </a:rPr>
            <a:t> profit per rigion</a:t>
          </a:r>
          <a:endParaRPr lang="en-US" sz="1100">
            <a:solidFill>
              <a:schemeClr val="accent4">
                <a:lumMod val="75000"/>
              </a:schemeClr>
            </a:solidFill>
          </a:endParaRPr>
        </a:p>
      </xdr:txBody>
    </xdr:sp>
    <xdr:clientData/>
  </xdr:twoCellAnchor>
  <xdr:twoCellAnchor>
    <xdr:from>
      <xdr:col>5</xdr:col>
      <xdr:colOff>390526</xdr:colOff>
      <xdr:row>6</xdr:row>
      <xdr:rowOff>66676</xdr:rowOff>
    </xdr:from>
    <xdr:to>
      <xdr:col>7</xdr:col>
      <xdr:colOff>238126</xdr:colOff>
      <xdr:row>8</xdr:row>
      <xdr:rowOff>161926</xdr:rowOff>
    </xdr:to>
    <xdr:sp macro="" textlink="'Pivot Tables'!E4">
      <xdr:nvSpPr>
        <xdr:cNvPr id="16" name="TextBox 15">
          <a:extLst>
            <a:ext uri="{FF2B5EF4-FFF2-40B4-BE49-F238E27FC236}">
              <a16:creationId xmlns:a16="http://schemas.microsoft.com/office/drawing/2014/main" id="{2FF8282D-2BCF-51E2-7214-7C23B269C905}"/>
            </a:ext>
          </a:extLst>
        </xdr:cNvPr>
        <xdr:cNvSpPr txBox="1"/>
      </xdr:nvSpPr>
      <xdr:spPr>
        <a:xfrm>
          <a:off x="4676776" y="1209676"/>
          <a:ext cx="15621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BD2A34-A473-4EF0-ABB9-C77C35C9EF4E}" type="TxLink">
            <a:rPr lang="en-US" sz="2800" b="0" i="0" u="none" strike="noStrike">
              <a:solidFill>
                <a:srgbClr val="000000"/>
              </a:solidFill>
              <a:latin typeface="Calibri"/>
              <a:cs typeface="Calibri"/>
            </a:rPr>
            <a:pPr/>
            <a:t>$891,111 </a:t>
          </a:fld>
          <a:endParaRPr lang="en-US" sz="2400"/>
        </a:p>
      </xdr:txBody>
    </xdr:sp>
    <xdr:clientData/>
  </xdr:twoCellAnchor>
  <xdr:twoCellAnchor>
    <xdr:from>
      <xdr:col>1</xdr:col>
      <xdr:colOff>838199</xdr:colOff>
      <xdr:row>6</xdr:row>
      <xdr:rowOff>38101</xdr:rowOff>
    </xdr:from>
    <xdr:to>
      <xdr:col>3</xdr:col>
      <xdr:colOff>314325</xdr:colOff>
      <xdr:row>8</xdr:row>
      <xdr:rowOff>123825</xdr:rowOff>
    </xdr:to>
    <xdr:sp macro="" textlink="'Pivot Tables'!E3">
      <xdr:nvSpPr>
        <xdr:cNvPr id="17" name="TextBox 16">
          <a:extLst>
            <a:ext uri="{FF2B5EF4-FFF2-40B4-BE49-F238E27FC236}">
              <a16:creationId xmlns:a16="http://schemas.microsoft.com/office/drawing/2014/main" id="{01F93ECF-50E4-45BF-B9FE-634A19BDA180}"/>
            </a:ext>
          </a:extLst>
        </xdr:cNvPr>
        <xdr:cNvSpPr txBox="1"/>
      </xdr:nvSpPr>
      <xdr:spPr>
        <a:xfrm>
          <a:off x="1695449" y="1181101"/>
          <a:ext cx="1190626"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5176B8-1233-4399-BD67-BB192FD264B5}" type="TxLink">
            <a:rPr lang="en-US" sz="2000" b="0" i="0" u="none" strike="noStrike">
              <a:solidFill>
                <a:srgbClr val="000000"/>
              </a:solidFill>
              <a:latin typeface="Calibri"/>
              <a:cs typeface="Calibri"/>
            </a:rPr>
            <a:pPr/>
            <a:t>$754,941 </a:t>
          </a:fld>
          <a:endParaRPr lang="en-US" sz="1800"/>
        </a:p>
      </xdr:txBody>
    </xdr:sp>
    <xdr:clientData/>
  </xdr:twoCellAnchor>
  <xdr:twoCellAnchor>
    <xdr:from>
      <xdr:col>9</xdr:col>
      <xdr:colOff>142875</xdr:colOff>
      <xdr:row>6</xdr:row>
      <xdr:rowOff>66674</xdr:rowOff>
    </xdr:from>
    <xdr:to>
      <xdr:col>10</xdr:col>
      <xdr:colOff>409575</xdr:colOff>
      <xdr:row>9</xdr:row>
      <xdr:rowOff>19049</xdr:rowOff>
    </xdr:to>
    <xdr:sp macro="" textlink="'Pivot Tables'!E5">
      <xdr:nvSpPr>
        <xdr:cNvPr id="18" name="TextBox 17">
          <a:extLst>
            <a:ext uri="{FF2B5EF4-FFF2-40B4-BE49-F238E27FC236}">
              <a16:creationId xmlns:a16="http://schemas.microsoft.com/office/drawing/2014/main" id="{C28462C1-72F9-466D-AA43-A1792FEB2F71}"/>
            </a:ext>
          </a:extLst>
        </xdr:cNvPr>
        <xdr:cNvSpPr txBox="1"/>
      </xdr:nvSpPr>
      <xdr:spPr>
        <a:xfrm>
          <a:off x="7858125" y="1209674"/>
          <a:ext cx="11239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085476-235C-4978-85AD-9397194AF65C}" type="TxLink">
            <a:rPr lang="en-US" sz="2400" b="0" i="0" u="none" strike="noStrike">
              <a:solidFill>
                <a:srgbClr val="000000"/>
              </a:solidFill>
              <a:latin typeface="Calibri"/>
              <a:cs typeface="Calibri"/>
            </a:rPr>
            <a:pPr/>
            <a:t> 9,360 </a:t>
          </a:fld>
          <a:endParaRPr lang="en-US" sz="2000"/>
        </a:p>
      </xdr:txBody>
    </xdr:sp>
    <xdr:clientData/>
  </xdr:twoCellAnchor>
  <xdr:twoCellAnchor>
    <xdr:from>
      <xdr:col>3</xdr:col>
      <xdr:colOff>444355</xdr:colOff>
      <xdr:row>1</xdr:row>
      <xdr:rowOff>89647</xdr:rowOff>
    </xdr:from>
    <xdr:to>
      <xdr:col>5</xdr:col>
      <xdr:colOff>515470</xdr:colOff>
      <xdr:row>12</xdr:row>
      <xdr:rowOff>100853</xdr:rowOff>
    </xdr:to>
    <xdr:graphicFrame macro="">
      <xdr:nvGraphicFramePr>
        <xdr:cNvPr id="20" name="Chart 19">
          <a:extLst>
            <a:ext uri="{FF2B5EF4-FFF2-40B4-BE49-F238E27FC236}">
              <a16:creationId xmlns:a16="http://schemas.microsoft.com/office/drawing/2014/main" id="{CE50F9A2-9307-43B9-807D-FD4BE8101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13155</xdr:colOff>
      <xdr:row>2</xdr:row>
      <xdr:rowOff>88526</xdr:rowOff>
    </xdr:from>
    <xdr:to>
      <xdr:col>9</xdr:col>
      <xdr:colOff>201707</xdr:colOff>
      <xdr:row>11</xdr:row>
      <xdr:rowOff>112058</xdr:rowOff>
    </xdr:to>
    <xdr:graphicFrame macro="">
      <xdr:nvGraphicFramePr>
        <xdr:cNvPr id="21" name="Chart 20">
          <a:extLst>
            <a:ext uri="{FF2B5EF4-FFF2-40B4-BE49-F238E27FC236}">
              <a16:creationId xmlns:a16="http://schemas.microsoft.com/office/drawing/2014/main" id="{A58EA9A6-C931-4B2B-8389-C6B76BEA1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55054</xdr:colOff>
      <xdr:row>3</xdr:row>
      <xdr:rowOff>173791</xdr:rowOff>
    </xdr:from>
    <xdr:to>
      <xdr:col>12</xdr:col>
      <xdr:colOff>560294</xdr:colOff>
      <xdr:row>9</xdr:row>
      <xdr:rowOff>168089</xdr:rowOff>
    </xdr:to>
    <xdr:graphicFrame macro="">
      <xdr:nvGraphicFramePr>
        <xdr:cNvPr id="22" name="Chart 21">
          <a:extLst>
            <a:ext uri="{FF2B5EF4-FFF2-40B4-BE49-F238E27FC236}">
              <a16:creationId xmlns:a16="http://schemas.microsoft.com/office/drawing/2014/main" id="{5888880F-5654-4219-8D69-24B7FCB50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505653</xdr:colOff>
      <xdr:row>17</xdr:row>
      <xdr:rowOff>22362</xdr:rowOff>
    </xdr:from>
    <xdr:to>
      <xdr:col>12</xdr:col>
      <xdr:colOff>279124</xdr:colOff>
      <xdr:row>24</xdr:row>
      <xdr:rowOff>143703</xdr:rowOff>
    </xdr:to>
    <xdr:graphicFrame macro="">
      <xdr:nvGraphicFramePr>
        <xdr:cNvPr id="23" name="Chart 22">
          <a:extLst>
            <a:ext uri="{FF2B5EF4-FFF2-40B4-BE49-F238E27FC236}">
              <a16:creationId xmlns:a16="http://schemas.microsoft.com/office/drawing/2014/main" id="{188516BC-E198-4FF9-A6DF-DDCFC568C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66675</xdr:colOff>
      <xdr:row>10</xdr:row>
      <xdr:rowOff>138318</xdr:rowOff>
    </xdr:from>
    <xdr:to>
      <xdr:col>6</xdr:col>
      <xdr:colOff>847725</xdr:colOff>
      <xdr:row>24</xdr:row>
      <xdr:rowOff>0</xdr:rowOff>
    </xdr:to>
    <xdr:graphicFrame macro="">
      <xdr:nvGraphicFramePr>
        <xdr:cNvPr id="24" name="Chart 23">
          <a:extLst>
            <a:ext uri="{FF2B5EF4-FFF2-40B4-BE49-F238E27FC236}">
              <a16:creationId xmlns:a16="http://schemas.microsoft.com/office/drawing/2014/main" id="{1BD872EC-1253-4EAB-95F3-DBAA2B122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632732</xdr:colOff>
      <xdr:row>10</xdr:row>
      <xdr:rowOff>44904</xdr:rowOff>
    </xdr:from>
    <xdr:to>
      <xdr:col>12</xdr:col>
      <xdr:colOff>102231</xdr:colOff>
      <xdr:row>16</xdr:row>
      <xdr:rowOff>16329</xdr:rowOff>
    </xdr:to>
    <xdr:graphicFrame macro="">
      <xdr:nvGraphicFramePr>
        <xdr:cNvPr id="25" name="Chart 24">
          <a:extLst>
            <a:ext uri="{FF2B5EF4-FFF2-40B4-BE49-F238E27FC236}">
              <a16:creationId xmlns:a16="http://schemas.microsoft.com/office/drawing/2014/main" id="{ABBE721E-51AE-4C91-BA9C-619B47EA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40822</xdr:colOff>
      <xdr:row>0</xdr:row>
      <xdr:rowOff>108857</xdr:rowOff>
    </xdr:from>
    <xdr:to>
      <xdr:col>1</xdr:col>
      <xdr:colOff>489858</xdr:colOff>
      <xdr:row>10</xdr:row>
      <xdr:rowOff>54429</xdr:rowOff>
    </xdr:to>
    <mc:AlternateContent xmlns:mc="http://schemas.openxmlformats.org/markup-compatibility/2006">
      <mc:Choice xmlns:sle15="http://schemas.microsoft.com/office/drawing/2012/slicer" Requires="sle15">
        <xdr:graphicFrame macro="">
          <xdr:nvGraphicFramePr>
            <xdr:cNvPr id="30" name="monthes 1">
              <a:extLst>
                <a:ext uri="{FF2B5EF4-FFF2-40B4-BE49-F238E27FC236}">
                  <a16:creationId xmlns:a16="http://schemas.microsoft.com/office/drawing/2014/main" id="{F2169756-24B5-479D-8835-986E8D93CC2A}"/>
                </a:ext>
              </a:extLst>
            </xdr:cNvPr>
            <xdr:cNvGraphicFramePr/>
          </xdr:nvGraphicFramePr>
          <xdr:xfrm>
            <a:off x="0" y="0"/>
            <a:ext cx="0" cy="0"/>
          </xdr:xfrm>
          <a:graphic>
            <a:graphicData uri="http://schemas.microsoft.com/office/drawing/2010/slicer">
              <sle:slicer xmlns:sle="http://schemas.microsoft.com/office/drawing/2010/slicer" name="monthes 1"/>
            </a:graphicData>
          </a:graphic>
        </xdr:graphicFrame>
      </mc:Choice>
      <mc:Fallback>
        <xdr:sp macro="" textlink="">
          <xdr:nvSpPr>
            <xdr:cNvPr id="0" name=""/>
            <xdr:cNvSpPr>
              <a:spLocks noTextEdit="1"/>
            </xdr:cNvSpPr>
          </xdr:nvSpPr>
          <xdr:spPr>
            <a:xfrm>
              <a:off x="40822" y="108857"/>
              <a:ext cx="1306286" cy="18505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13607</xdr:colOff>
      <xdr:row>10</xdr:row>
      <xdr:rowOff>75477</xdr:rowOff>
    </xdr:from>
    <xdr:to>
      <xdr:col>1</xdr:col>
      <xdr:colOff>625928</xdr:colOff>
      <xdr:row>18</xdr:row>
      <xdr:rowOff>136070</xdr:rowOff>
    </xdr:to>
    <mc:AlternateContent xmlns:mc="http://schemas.openxmlformats.org/markup-compatibility/2006">
      <mc:Choice xmlns:sle15="http://schemas.microsoft.com/office/drawing/2012/slicer" Requires="sle15">
        <xdr:graphicFrame macro="">
          <xdr:nvGraphicFramePr>
            <xdr:cNvPr id="31" name="Region2 1">
              <a:extLst>
                <a:ext uri="{FF2B5EF4-FFF2-40B4-BE49-F238E27FC236}">
                  <a16:creationId xmlns:a16="http://schemas.microsoft.com/office/drawing/2014/main" id="{FD004AF0-B9A2-4851-B1CA-63B6D3DF6ED4}"/>
                </a:ext>
              </a:extLst>
            </xdr:cNvPr>
            <xdr:cNvGraphicFramePr/>
          </xdr:nvGraphicFramePr>
          <xdr:xfrm>
            <a:off x="0" y="0"/>
            <a:ext cx="0" cy="0"/>
          </xdr:xfrm>
          <a:graphic>
            <a:graphicData uri="http://schemas.microsoft.com/office/drawing/2010/slicer">
              <sle:slicer xmlns:sle="http://schemas.microsoft.com/office/drawing/2010/slicer" name="Region2 1"/>
            </a:graphicData>
          </a:graphic>
        </xdr:graphicFrame>
      </mc:Choice>
      <mc:Fallback>
        <xdr:sp macro="" textlink="">
          <xdr:nvSpPr>
            <xdr:cNvPr id="0" name=""/>
            <xdr:cNvSpPr>
              <a:spLocks noTextEdit="1"/>
            </xdr:cNvSpPr>
          </xdr:nvSpPr>
          <xdr:spPr>
            <a:xfrm>
              <a:off x="13607" y="1980477"/>
              <a:ext cx="1469571" cy="15845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18</xdr:row>
      <xdr:rowOff>136072</xdr:rowOff>
    </xdr:from>
    <xdr:to>
      <xdr:col>1</xdr:col>
      <xdr:colOff>598714</xdr:colOff>
      <xdr:row>24</xdr:row>
      <xdr:rowOff>156082</xdr:rowOff>
    </xdr:to>
    <mc:AlternateContent xmlns:mc="http://schemas.openxmlformats.org/markup-compatibility/2006">
      <mc:Choice xmlns:a14="http://schemas.microsoft.com/office/drawing/2010/main" Requires="a14">
        <xdr:graphicFrame macro="">
          <xdr:nvGraphicFramePr>
            <xdr:cNvPr id="32" name="Quarter 1">
              <a:extLst>
                <a:ext uri="{FF2B5EF4-FFF2-40B4-BE49-F238E27FC236}">
                  <a16:creationId xmlns:a16="http://schemas.microsoft.com/office/drawing/2014/main" id="{C7522B37-481D-49D3-879C-3F8BDE8CB392}"/>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0" y="3565072"/>
              <a:ext cx="1455964" cy="1163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942975</xdr:colOff>
      <xdr:row>0</xdr:row>
      <xdr:rowOff>142875</xdr:rowOff>
    </xdr:from>
    <xdr:to>
      <xdr:col>9</xdr:col>
      <xdr:colOff>1238250</xdr:colOff>
      <xdr:row>14</xdr:row>
      <xdr:rowOff>142875</xdr:rowOff>
    </xdr:to>
    <mc:AlternateContent xmlns:mc="http://schemas.openxmlformats.org/markup-compatibility/2006">
      <mc:Choice xmlns:sle15="http://schemas.microsoft.com/office/drawing/2012/slicer" Requires="sle15">
        <xdr:graphicFrame macro="">
          <xdr:nvGraphicFramePr>
            <xdr:cNvPr id="5" name="Quarter 2">
              <a:extLst>
                <a:ext uri="{FF2B5EF4-FFF2-40B4-BE49-F238E27FC236}">
                  <a16:creationId xmlns:a16="http://schemas.microsoft.com/office/drawing/2014/main" id="{4C7A1FD4-7352-5360-31ED-2AB4B387CA62}"/>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7867650" y="142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327107</xdr:colOff>
      <xdr:row>8</xdr:row>
      <xdr:rowOff>122928</xdr:rowOff>
    </xdr:from>
    <xdr:to>
      <xdr:col>6</xdr:col>
      <xdr:colOff>347621</xdr:colOff>
      <xdr:row>14</xdr:row>
      <xdr:rowOff>139781</xdr:rowOff>
    </xdr:to>
    <xdr:graphicFrame macro="">
      <xdr:nvGraphicFramePr>
        <xdr:cNvPr id="3" name="Chart 2">
          <a:extLst>
            <a:ext uri="{FF2B5EF4-FFF2-40B4-BE49-F238E27FC236}">
              <a16:creationId xmlns:a16="http://schemas.microsoft.com/office/drawing/2014/main" id="{39D1F756-5C4A-8627-B708-377E649D3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249115</xdr:colOff>
      <xdr:row>14</xdr:row>
      <xdr:rowOff>128954</xdr:rowOff>
    </xdr:from>
    <xdr:to>
      <xdr:col>4</xdr:col>
      <xdr:colOff>630847</xdr:colOff>
      <xdr:row>20</xdr:row>
      <xdr:rowOff>90854</xdr:rowOff>
    </xdr:to>
    <xdr:graphicFrame macro="">
      <xdr:nvGraphicFramePr>
        <xdr:cNvPr id="4" name="Chart 3">
          <a:extLst>
            <a:ext uri="{FF2B5EF4-FFF2-40B4-BE49-F238E27FC236}">
              <a16:creationId xmlns:a16="http://schemas.microsoft.com/office/drawing/2014/main" id="{673FC221-6952-433C-96AD-4B48499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12456</xdr:colOff>
      <xdr:row>3</xdr:row>
      <xdr:rowOff>170147</xdr:rowOff>
    </xdr:from>
    <xdr:to>
      <xdr:col>7</xdr:col>
      <xdr:colOff>72454</xdr:colOff>
      <xdr:row>8</xdr:row>
      <xdr:rowOff>195384</xdr:rowOff>
    </xdr:to>
    <xdr:graphicFrame macro="">
      <xdr:nvGraphicFramePr>
        <xdr:cNvPr id="5" name="Chart 4">
          <a:extLst>
            <a:ext uri="{FF2B5EF4-FFF2-40B4-BE49-F238E27FC236}">
              <a16:creationId xmlns:a16="http://schemas.microsoft.com/office/drawing/2014/main" id="{6A434953-FE35-4BFA-818D-B479E6813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564620</xdr:colOff>
      <xdr:row>16</xdr:row>
      <xdr:rowOff>69850</xdr:rowOff>
    </xdr:from>
    <xdr:to>
      <xdr:col>11</xdr:col>
      <xdr:colOff>126470</xdr:colOff>
      <xdr:row>30</xdr:row>
      <xdr:rowOff>146050</xdr:rowOff>
    </xdr:to>
    <xdr:graphicFrame macro="">
      <xdr:nvGraphicFramePr>
        <xdr:cNvPr id="8" name="Chart 7">
          <a:extLst>
            <a:ext uri="{FF2B5EF4-FFF2-40B4-BE49-F238E27FC236}">
              <a16:creationId xmlns:a16="http://schemas.microsoft.com/office/drawing/2014/main" id="{F10E2844-0620-653E-CFAF-509030466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539750</xdr:colOff>
      <xdr:row>15</xdr:row>
      <xdr:rowOff>88900</xdr:rowOff>
    </xdr:from>
    <xdr:to>
      <xdr:col>16</xdr:col>
      <xdr:colOff>402167</xdr:colOff>
      <xdr:row>29</xdr:row>
      <xdr:rowOff>165100</xdr:rowOff>
    </xdr:to>
    <xdr:graphicFrame macro="">
      <xdr:nvGraphicFramePr>
        <xdr:cNvPr id="9" name="Chart 8">
          <a:extLst>
            <a:ext uri="{FF2B5EF4-FFF2-40B4-BE49-F238E27FC236}">
              <a16:creationId xmlns:a16="http://schemas.microsoft.com/office/drawing/2014/main" id="{E6D7F1D0-773A-8E11-51A4-A2E19D2A6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23</xdr:col>
      <xdr:colOff>52917</xdr:colOff>
      <xdr:row>29</xdr:row>
      <xdr:rowOff>76200</xdr:rowOff>
    </xdr:to>
    <xdr:graphicFrame macro="">
      <xdr:nvGraphicFramePr>
        <xdr:cNvPr id="11" name="Chart 10">
          <a:extLst>
            <a:ext uri="{FF2B5EF4-FFF2-40B4-BE49-F238E27FC236}">
              <a16:creationId xmlns:a16="http://schemas.microsoft.com/office/drawing/2014/main" id="{0E6283B5-1E75-457E-AE02-7E5B4D6DE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445409</xdr:colOff>
      <xdr:row>2</xdr:row>
      <xdr:rowOff>64256</xdr:rowOff>
    </xdr:from>
    <xdr:to>
      <xdr:col>23</xdr:col>
      <xdr:colOff>28043</xdr:colOff>
      <xdr:row>15</xdr:row>
      <xdr:rowOff>141363</xdr:rowOff>
    </xdr:to>
    <mc:AlternateContent xmlns:mc="http://schemas.openxmlformats.org/markup-compatibility/2006">
      <mc:Choice xmlns:sle15="http://schemas.microsoft.com/office/drawing/2012/slicer" Requires="sle15">
        <xdr:graphicFrame macro="">
          <xdr:nvGraphicFramePr>
            <xdr:cNvPr id="2" name="Region2">
              <a:extLst>
                <a:ext uri="{FF2B5EF4-FFF2-40B4-BE49-F238E27FC236}">
                  <a16:creationId xmlns:a16="http://schemas.microsoft.com/office/drawing/2014/main" id="{BFAF966F-061F-0939-4CAD-C4CD154F4BC7}"/>
                </a:ext>
              </a:extLst>
            </xdr:cNvPr>
            <xdr:cNvGraphicFramePr/>
          </xdr:nvGraphicFramePr>
          <xdr:xfrm>
            <a:off x="0" y="0"/>
            <a:ext cx="0" cy="0"/>
          </xdr:xfrm>
          <a:graphic>
            <a:graphicData uri="http://schemas.microsoft.com/office/drawing/2010/slicer">
              <sle:slicer xmlns:sle="http://schemas.microsoft.com/office/drawing/2010/slicer" name="Region2"/>
            </a:graphicData>
          </a:graphic>
        </xdr:graphicFrame>
      </mc:Choice>
      <mc:Fallback>
        <xdr:sp macro="" textlink="">
          <xdr:nvSpPr>
            <xdr:cNvPr id="0" name=""/>
            <xdr:cNvSpPr>
              <a:spLocks noTextEdit="1"/>
            </xdr:cNvSpPr>
          </xdr:nvSpPr>
          <xdr:spPr>
            <a:xfrm>
              <a:off x="14270266" y="458863"/>
              <a:ext cx="1827813" cy="27032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305273</xdr:colOff>
      <xdr:row>4</xdr:row>
      <xdr:rowOff>25999</xdr:rowOff>
    </xdr:from>
    <xdr:to>
      <xdr:col>15</xdr:col>
      <xdr:colOff>131982</xdr:colOff>
      <xdr:row>17</xdr:row>
      <xdr:rowOff>108364</xdr:rowOff>
    </xdr:to>
    <mc:AlternateContent xmlns:mc="http://schemas.openxmlformats.org/markup-compatibility/2006">
      <mc:Choice xmlns:sle15="http://schemas.microsoft.com/office/drawing/2012/slicer" Requires="sle15">
        <xdr:graphicFrame macro="">
          <xdr:nvGraphicFramePr>
            <xdr:cNvPr id="6" name="monthes">
              <a:extLst>
                <a:ext uri="{FF2B5EF4-FFF2-40B4-BE49-F238E27FC236}">
                  <a16:creationId xmlns:a16="http://schemas.microsoft.com/office/drawing/2014/main" id="{C6559B5E-96DD-82AB-13AD-A0A45CFE027E}"/>
                </a:ext>
              </a:extLst>
            </xdr:cNvPr>
            <xdr:cNvGraphicFramePr/>
          </xdr:nvGraphicFramePr>
          <xdr:xfrm>
            <a:off x="0" y="0"/>
            <a:ext cx="0" cy="0"/>
          </xdr:xfrm>
          <a:graphic>
            <a:graphicData uri="http://schemas.microsoft.com/office/drawing/2010/slicer">
              <sle:slicer xmlns:sle="http://schemas.microsoft.com/office/drawing/2010/slicer" name="monthes"/>
            </a:graphicData>
          </a:graphic>
        </xdr:graphicFrame>
      </mc:Choice>
      <mc:Fallback>
        <xdr:sp macro="" textlink="">
          <xdr:nvSpPr>
            <xdr:cNvPr id="0" name=""/>
            <xdr:cNvSpPr>
              <a:spLocks noTextEdit="1"/>
            </xdr:cNvSpPr>
          </xdr:nvSpPr>
          <xdr:spPr>
            <a:xfrm>
              <a:off x="10333737" y="815213"/>
              <a:ext cx="1840566" cy="26949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4</xdr:col>
      <xdr:colOff>512233</xdr:colOff>
      <xdr:row>32</xdr:row>
      <xdr:rowOff>34925</xdr:rowOff>
    </xdr:from>
    <xdr:to>
      <xdr:col>7</xdr:col>
      <xdr:colOff>32355</xdr:colOff>
      <xdr:row>46</xdr:row>
      <xdr:rowOff>34925</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4BEFDA50-7218-8FE8-7474-6AAD676EBE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13376" y="6294211"/>
              <a:ext cx="183333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332317</xdr:colOff>
      <xdr:row>31</xdr:row>
      <xdr:rowOff>119592</xdr:rowOff>
    </xdr:from>
    <xdr:to>
      <xdr:col>10</xdr:col>
      <xdr:colOff>215624</xdr:colOff>
      <xdr:row>45</xdr:row>
      <xdr:rowOff>119592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E6341F1-034D-5161-097A-5149B2E0C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7353" y="6188378"/>
              <a:ext cx="1829128"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46566</xdr:colOff>
      <xdr:row>31</xdr:row>
      <xdr:rowOff>13759</xdr:rowOff>
    </xdr:from>
    <xdr:to>
      <xdr:col>18</xdr:col>
      <xdr:colOff>105188</xdr:colOff>
      <xdr:row>45</xdr:row>
      <xdr:rowOff>13759</xdr:rowOff>
    </xdr:to>
    <mc:AlternateContent xmlns:mc="http://schemas.openxmlformats.org/markup-compatibility/2006">
      <mc:Choice xmlns:a14="http://schemas.microsoft.com/office/drawing/2010/main" Requires="a14">
        <xdr:graphicFrame macro="">
          <xdr:nvGraphicFramePr>
            <xdr:cNvPr id="12" name="Quarter">
              <a:extLst>
                <a:ext uri="{FF2B5EF4-FFF2-40B4-BE49-F238E27FC236}">
                  <a16:creationId xmlns:a16="http://schemas.microsoft.com/office/drawing/2014/main" id="{992082DB-5803-6FB9-DD67-892761B39CE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2088887" y="6082545"/>
              <a:ext cx="1841158"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 refreshedDate="45872.726181134261" createdVersion="8" refreshedVersion="8" minRefreshableVersion="3" recordCount="63" xr:uid="{0CD50131-4D6E-4305-AE05-F8D6FB45588B}">
  <cacheSource type="worksheet">
    <worksheetSource name="Table_1"/>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ount="28">
        <n v="0.72"/>
        <n v="0.86"/>
        <n v="0.76"/>
        <n v="0.79"/>
        <n v="0.7"/>
        <n v="0.77"/>
        <n v="0.93"/>
        <n v="0.74"/>
        <n v="0.95"/>
        <n v="0.89"/>
        <n v="0.81"/>
        <n v="0.75"/>
        <n v="0.94"/>
        <n v="0.97"/>
        <n v="0.87"/>
        <n v="0.88"/>
        <n v="0.85"/>
        <n v="0.8"/>
        <n v="0.84"/>
        <n v="0.99"/>
        <n v="0.83"/>
        <n v="0.78"/>
        <n v="0.9"/>
        <n v="0.91"/>
        <n v="0.96"/>
        <n v="0.98"/>
        <n v="0.73"/>
        <n v="0.92"/>
      </sharedItems>
    </cacheField>
  </cacheFields>
  <extLst>
    <ext xmlns:x14="http://schemas.microsoft.com/office/spreadsheetml/2009/9/main" uri="{725AE2AE-9491-48be-B2B4-4EB974FC3084}">
      <x14:pivotCacheDefinition pivotCacheId="206310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x v="0"/>
  </r>
  <r>
    <x v="0"/>
    <x v="1"/>
    <n v="3500"/>
    <n v="3944"/>
    <n v="2857.1428571428573"/>
    <n v="30"/>
    <x v="0"/>
    <n v="0.94"/>
    <n v="0.95"/>
    <x v="1"/>
  </r>
  <r>
    <x v="0"/>
    <x v="2"/>
    <n v="1500"/>
    <n v="3293"/>
    <n v="2857.1428571428573"/>
    <n v="15"/>
    <x v="0"/>
    <n v="0.82"/>
    <n v="0.8"/>
    <x v="2"/>
  </r>
  <r>
    <x v="0"/>
    <x v="3"/>
    <n v="1500"/>
    <n v="2019"/>
    <n v="2857.1428571428573"/>
    <n v="40"/>
    <x v="0"/>
    <n v="0.79"/>
    <n v="0.79"/>
    <x v="3"/>
  </r>
  <r>
    <x v="0"/>
    <x v="4"/>
    <n v="6000"/>
    <n v="2980"/>
    <n v="2857.1428571428573"/>
    <n v="100"/>
    <x v="0"/>
    <n v="0.96"/>
    <n v="0.79"/>
    <x v="4"/>
  </r>
  <r>
    <x v="0"/>
    <x v="5"/>
    <n v="2500"/>
    <n v="2209"/>
    <n v="2857.1428571428573"/>
    <n v="15"/>
    <x v="0"/>
    <n v="0.79"/>
    <n v="0.79"/>
    <x v="5"/>
  </r>
  <r>
    <x v="0"/>
    <x v="6"/>
    <n v="10000"/>
    <n v="2440"/>
    <n v="2857.1428571428573"/>
    <n v="20"/>
    <x v="0"/>
    <n v="0.75"/>
    <n v="0.72"/>
    <x v="6"/>
  </r>
  <r>
    <x v="1"/>
    <x v="0"/>
    <n v="5000"/>
    <n v="2000"/>
    <n v="1428.5714285714287"/>
    <n v="90"/>
    <x v="0"/>
    <n v="0.92"/>
    <n v="0.99"/>
    <x v="7"/>
  </r>
  <r>
    <x v="1"/>
    <x v="1"/>
    <n v="15000"/>
    <n v="14431"/>
    <n v="1428.5714285714287"/>
    <n v="30"/>
    <x v="0"/>
    <n v="0.7"/>
    <n v="0.99"/>
    <x v="8"/>
  </r>
  <r>
    <x v="1"/>
    <x v="2"/>
    <n v="1500"/>
    <n v="3000"/>
    <n v="1428.5714285714287"/>
    <n v="15"/>
    <x v="0"/>
    <n v="0.91"/>
    <n v="0.98"/>
    <x v="9"/>
  </r>
  <r>
    <x v="1"/>
    <x v="3"/>
    <n v="3500"/>
    <n v="4000"/>
    <n v="1428.5714285714287"/>
    <n v="40"/>
    <x v="0"/>
    <n v="0.74"/>
    <n v="0.85"/>
    <x v="4"/>
  </r>
  <r>
    <x v="1"/>
    <x v="4"/>
    <n v="6000"/>
    <n v="2000"/>
    <n v="1428.5714285714287"/>
    <n v="100"/>
    <x v="0"/>
    <n v="0.9"/>
    <n v="0.9"/>
    <x v="0"/>
  </r>
  <r>
    <x v="1"/>
    <x v="5"/>
    <n v="4000"/>
    <n v="2000"/>
    <n v="1428.5714285714287"/>
    <n v="15"/>
    <x v="0"/>
    <n v="0.95"/>
    <n v="0.97"/>
    <x v="10"/>
  </r>
  <r>
    <x v="1"/>
    <x v="6"/>
    <n v="10000"/>
    <n v="2000"/>
    <n v="1428.5714285714287"/>
    <n v="20"/>
    <x v="0"/>
    <n v="0.99"/>
    <n v="0.79"/>
    <x v="11"/>
  </r>
  <r>
    <x v="2"/>
    <x v="0"/>
    <n v="8571.4285714285706"/>
    <n v="4000"/>
    <n v="1428.5714285714287"/>
    <n v="45"/>
    <x v="0"/>
    <n v="0.86"/>
    <n v="0.97"/>
    <x v="9"/>
  </r>
  <r>
    <x v="2"/>
    <x v="1"/>
    <n v="8571.4285714285706"/>
    <n v="6000"/>
    <n v="1428.5714285714287"/>
    <n v="43"/>
    <x v="0"/>
    <n v="0.83"/>
    <n v="0.72"/>
    <x v="7"/>
  </r>
  <r>
    <x v="2"/>
    <x v="2"/>
    <n v="8571.4285714285706"/>
    <n v="6500"/>
    <n v="1428.5714285714287"/>
    <n v="43"/>
    <x v="0"/>
    <n v="0.74"/>
    <n v="0.78"/>
    <x v="12"/>
  </r>
  <r>
    <x v="2"/>
    <x v="3"/>
    <n v="8571.4285714285706"/>
    <n v="12000"/>
    <n v="1428.5714285714287"/>
    <n v="43"/>
    <x v="0"/>
    <n v="0.8"/>
    <n v="0.84"/>
    <x v="10"/>
  </r>
  <r>
    <x v="2"/>
    <x v="4"/>
    <n v="8571.4285714285706"/>
    <n v="3000"/>
    <n v="1428.5714285714287"/>
    <n v="43"/>
    <x v="0"/>
    <n v="0.89"/>
    <n v="0.99"/>
    <x v="13"/>
  </r>
  <r>
    <x v="2"/>
    <x v="5"/>
    <n v="8571.4285714285706"/>
    <n v="2000"/>
    <n v="1428.5714285714287"/>
    <n v="40"/>
    <x v="0"/>
    <n v="0.71"/>
    <n v="0.87"/>
    <x v="12"/>
  </r>
  <r>
    <x v="2"/>
    <x v="6"/>
    <n v="8571.4285714285706"/>
    <n v="2000"/>
    <n v="1428.5714285714287"/>
    <n v="43"/>
    <x v="0"/>
    <n v="0.9"/>
    <n v="0.72"/>
    <x v="12"/>
  </r>
  <r>
    <x v="3"/>
    <x v="0"/>
    <n v="7857.1428571428569"/>
    <n v="3000"/>
    <n v="5714.2857142857147"/>
    <n v="100"/>
    <x v="1"/>
    <n v="0.89"/>
    <n v="0.85"/>
    <x v="14"/>
  </r>
  <r>
    <x v="3"/>
    <x v="1"/>
    <n v="7857.1428571428569"/>
    <n v="4500"/>
    <n v="5714.2857142857147"/>
    <n v="100"/>
    <x v="1"/>
    <n v="0.89"/>
    <n v="0.8"/>
    <x v="15"/>
  </r>
  <r>
    <x v="3"/>
    <x v="2"/>
    <n v="7857.1428571428569"/>
    <n v="5500"/>
    <n v="5714.2857142857147"/>
    <n v="100"/>
    <x v="1"/>
    <n v="0.98"/>
    <n v="0.99"/>
    <x v="10"/>
  </r>
  <r>
    <x v="3"/>
    <x v="3"/>
    <n v="7857.1428571428569"/>
    <n v="10000"/>
    <n v="5714.2857142857147"/>
    <n v="100"/>
    <x v="1"/>
    <n v="0.81"/>
    <n v="0.91"/>
    <x v="8"/>
  </r>
  <r>
    <x v="3"/>
    <x v="4"/>
    <n v="7857.1428571428569"/>
    <n v="2000"/>
    <n v="5714.2857142857147"/>
    <n v="100"/>
    <x v="1"/>
    <n v="0.97"/>
    <n v="0.85"/>
    <x v="16"/>
  </r>
  <r>
    <x v="3"/>
    <x v="5"/>
    <n v="7857.1428571428569"/>
    <n v="2000"/>
    <n v="5714.2857142857147"/>
    <n v="100"/>
    <x v="1"/>
    <n v="0.89"/>
    <n v="0.94"/>
    <x v="17"/>
  </r>
  <r>
    <x v="3"/>
    <x v="6"/>
    <n v="7857.1428571428569"/>
    <n v="2000"/>
    <n v="5714.2857142857147"/>
    <n v="100"/>
    <x v="1"/>
    <n v="0.88"/>
    <n v="0.94"/>
    <x v="4"/>
  </r>
  <r>
    <x v="4"/>
    <x v="0"/>
    <n v="11428.571428571429"/>
    <n v="20000"/>
    <n v="2857.1428571428573"/>
    <n v="90"/>
    <x v="1"/>
    <n v="0.75"/>
    <n v="0.77"/>
    <x v="18"/>
  </r>
  <r>
    <x v="4"/>
    <x v="1"/>
    <n v="11428.571428571429"/>
    <n v="17000"/>
    <n v="2857.1428571428573"/>
    <n v="80"/>
    <x v="1"/>
    <n v="0.73"/>
    <n v="0.96"/>
    <x v="6"/>
  </r>
  <r>
    <x v="4"/>
    <x v="2"/>
    <n v="11428.571428571429"/>
    <n v="16000"/>
    <n v="2857.1428571428573"/>
    <n v="90"/>
    <x v="1"/>
    <n v="0.93"/>
    <n v="0.74"/>
    <x v="6"/>
  </r>
  <r>
    <x v="4"/>
    <x v="3"/>
    <n v="11428.571428571429"/>
    <n v="12000"/>
    <n v="2857.1428571428573"/>
    <n v="110"/>
    <x v="1"/>
    <n v="0.85"/>
    <n v="0.7"/>
    <x v="19"/>
  </r>
  <r>
    <x v="4"/>
    <x v="4"/>
    <n v="11428.571428571429"/>
    <n v="20500"/>
    <n v="2857.1428571428573"/>
    <n v="90"/>
    <x v="1"/>
    <n v="0.92"/>
    <n v="0.99"/>
    <x v="15"/>
  </r>
  <r>
    <x v="4"/>
    <x v="5"/>
    <n v="11428.571428571429"/>
    <n v="21000"/>
    <n v="2857.1428571428573"/>
    <n v="100"/>
    <x v="1"/>
    <n v="0.75"/>
    <n v="0.97"/>
    <x v="20"/>
  </r>
  <r>
    <x v="4"/>
    <x v="6"/>
    <n v="11428.571428571429"/>
    <n v="21500"/>
    <n v="2857.1428571428573"/>
    <n v="90"/>
    <x v="1"/>
    <n v="0.77"/>
    <n v="0.97"/>
    <x v="21"/>
  </r>
  <r>
    <x v="5"/>
    <x v="0"/>
    <n v="14285.714285714286"/>
    <n v="22000"/>
    <n v="857.14285714285711"/>
    <n v="228"/>
    <x v="1"/>
    <n v="0.79"/>
    <n v="0.75"/>
    <x v="6"/>
  </r>
  <r>
    <x v="5"/>
    <x v="1"/>
    <n v="14285.714285714286"/>
    <n v="18000"/>
    <n v="857.14285714285711"/>
    <n v="220"/>
    <x v="1"/>
    <n v="0.81"/>
    <n v="0.98"/>
    <x v="1"/>
  </r>
  <r>
    <x v="5"/>
    <x v="2"/>
    <n v="14285.714285714286"/>
    <n v="18500"/>
    <n v="857.14285714285711"/>
    <n v="228"/>
    <x v="1"/>
    <n v="0.86"/>
    <n v="0.82"/>
    <x v="1"/>
  </r>
  <r>
    <x v="5"/>
    <x v="3"/>
    <n v="14285.714285714286"/>
    <n v="14314"/>
    <n v="857.14285714285711"/>
    <n v="238"/>
    <x v="1"/>
    <n v="0.72"/>
    <n v="0.95"/>
    <x v="22"/>
  </r>
  <r>
    <x v="5"/>
    <x v="4"/>
    <n v="14285.714285714286"/>
    <n v="21000"/>
    <n v="857.14285714285711"/>
    <n v="228"/>
    <x v="1"/>
    <n v="0.71"/>
    <n v="0.8"/>
    <x v="2"/>
  </r>
  <r>
    <x v="5"/>
    <x v="5"/>
    <n v="14285.714285714286"/>
    <n v="22500"/>
    <n v="857.14285714285711"/>
    <n v="230"/>
    <x v="1"/>
    <n v="0.97"/>
    <n v="0.95"/>
    <x v="16"/>
  </r>
  <r>
    <x v="5"/>
    <x v="6"/>
    <n v="14285.714285714286"/>
    <n v="22900"/>
    <n v="857.14285714285711"/>
    <n v="228"/>
    <x v="1"/>
    <n v="0.95"/>
    <n v="0.85"/>
    <x v="23"/>
  </r>
  <r>
    <x v="6"/>
    <x v="0"/>
    <n v="18562.957142857143"/>
    <n v="25000"/>
    <n v="714.28571428571433"/>
    <n v="250"/>
    <x v="2"/>
    <n v="0.97"/>
    <n v="0.7"/>
    <x v="6"/>
  </r>
  <r>
    <x v="6"/>
    <x v="1"/>
    <n v="18562.957142857143"/>
    <n v="22000"/>
    <n v="714.28571428571433"/>
    <n v="240"/>
    <x v="2"/>
    <n v="0.9"/>
    <n v="0.98"/>
    <x v="24"/>
  </r>
  <r>
    <x v="6"/>
    <x v="2"/>
    <n v="18562.957142857143"/>
    <n v="25000"/>
    <n v="714.28571428571433"/>
    <n v="270"/>
    <x v="2"/>
    <n v="0.9"/>
    <n v="0.95"/>
    <x v="25"/>
  </r>
  <r>
    <x v="6"/>
    <x v="3"/>
    <n v="18562.957142857143"/>
    <n v="25000"/>
    <n v="714.28571428571433"/>
    <n v="259"/>
    <x v="2"/>
    <n v="0.96"/>
    <n v="0.81"/>
    <x v="16"/>
  </r>
  <r>
    <x v="6"/>
    <x v="4"/>
    <n v="18562.957142857143"/>
    <n v="25000"/>
    <n v="714.28571428571433"/>
    <n v="260"/>
    <x v="2"/>
    <n v="0.98"/>
    <n v="0.84"/>
    <x v="9"/>
  </r>
  <r>
    <x v="6"/>
    <x v="5"/>
    <n v="18562.957142857143"/>
    <n v="25000"/>
    <n v="714.28571428571433"/>
    <n v="260"/>
    <x v="2"/>
    <n v="0.76"/>
    <n v="0.7"/>
    <x v="1"/>
  </r>
  <r>
    <x v="6"/>
    <x v="6"/>
    <n v="18562.957142857143"/>
    <n v="25000"/>
    <n v="714.28571428571433"/>
    <n v="261"/>
    <x v="2"/>
    <n v="0.91"/>
    <n v="0.77"/>
    <x v="11"/>
  </r>
  <r>
    <x v="7"/>
    <x v="0"/>
    <n v="18571.428571428572"/>
    <n v="25000"/>
    <n v="714.28571428571433"/>
    <n v="242"/>
    <x v="2"/>
    <n v="0.79"/>
    <n v="0.81"/>
    <x v="7"/>
  </r>
  <r>
    <x v="7"/>
    <x v="1"/>
    <n v="18571.428571428572"/>
    <n v="22500"/>
    <n v="714.28571428571433"/>
    <n v="250"/>
    <x v="2"/>
    <n v="0.85"/>
    <n v="0.82"/>
    <x v="26"/>
  </r>
  <r>
    <x v="7"/>
    <x v="2"/>
    <n v="18571.428571428572"/>
    <n v="25000"/>
    <n v="714.28571428571433"/>
    <n v="242"/>
    <x v="2"/>
    <n v="0.88"/>
    <n v="0.84"/>
    <x v="11"/>
  </r>
  <r>
    <x v="7"/>
    <x v="3"/>
    <n v="18571.428571428572"/>
    <n v="25000"/>
    <n v="714.28571428571433"/>
    <n v="242"/>
    <x v="2"/>
    <n v="0.81"/>
    <n v="0.92"/>
    <x v="23"/>
  </r>
  <r>
    <x v="7"/>
    <x v="4"/>
    <n v="18571.428571428572"/>
    <n v="25000"/>
    <n v="714.28571428571433"/>
    <n v="242"/>
    <x v="2"/>
    <n v="0.84"/>
    <n v="0.73"/>
    <x v="19"/>
  </r>
  <r>
    <x v="7"/>
    <x v="5"/>
    <n v="18571.428571428572"/>
    <n v="25000"/>
    <n v="714.28571428571433"/>
    <n v="240"/>
    <x v="2"/>
    <n v="0.93"/>
    <n v="0.79"/>
    <x v="0"/>
  </r>
  <r>
    <x v="7"/>
    <x v="6"/>
    <n v="18571.428571428572"/>
    <n v="25000"/>
    <n v="714.28571428571433"/>
    <n v="242"/>
    <x v="2"/>
    <n v="0.84"/>
    <n v="0.79"/>
    <x v="17"/>
  </r>
  <r>
    <x v="8"/>
    <x v="0"/>
    <n v="17857.142857142859"/>
    <n v="22500"/>
    <n v="285.71428571428572"/>
    <n v="285"/>
    <x v="2"/>
    <n v="0.85"/>
    <n v="0.91"/>
    <x v="18"/>
  </r>
  <r>
    <x v="8"/>
    <x v="1"/>
    <n v="17857.142857142859"/>
    <n v="21500"/>
    <n v="285.71428571428572"/>
    <n v="275"/>
    <x v="2"/>
    <n v="0.86"/>
    <n v="0.75"/>
    <x v="24"/>
  </r>
  <r>
    <x v="8"/>
    <x v="2"/>
    <n v="17857.142857142859"/>
    <n v="24000"/>
    <n v="285.71428571428572"/>
    <n v="285"/>
    <x v="2"/>
    <n v="0.96"/>
    <n v="0.77"/>
    <x v="27"/>
  </r>
  <r>
    <x v="8"/>
    <x v="3"/>
    <n v="17857.142857142859"/>
    <n v="24500"/>
    <n v="285.71428571428572"/>
    <n v="290"/>
    <x v="2"/>
    <n v="0.99"/>
    <n v="0.97"/>
    <x v="26"/>
  </r>
  <r>
    <x v="8"/>
    <x v="4"/>
    <n v="17857.142857142859"/>
    <n v="24500"/>
    <n v="285.71428571428572"/>
    <n v="310"/>
    <x v="2"/>
    <n v="0.77"/>
    <n v="0.72"/>
    <x v="16"/>
  </r>
  <r>
    <x v="8"/>
    <x v="5"/>
    <n v="17857.142857142859"/>
    <n v="24500"/>
    <n v="285.71428571428572"/>
    <n v="270"/>
    <x v="2"/>
    <n v="0.77"/>
    <n v="0.96"/>
    <x v="21"/>
  </r>
  <r>
    <x v="8"/>
    <x v="6"/>
    <n v="17857.142857142859"/>
    <n v="24500"/>
    <n v="285.71428571428572"/>
    <n v="285"/>
    <x v="2"/>
    <n v="0.78"/>
    <n v="0.8"/>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F3269-2A12-42E0-AA1F-46B5CABFAB2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E52" firstHeaderRow="1" firstDataRow="2" firstDataCol="1"/>
  <pivotFields count="10">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axis="axisCol" showAll="0">
      <items count="4">
        <item x="0"/>
        <item x="1"/>
        <item x="2"/>
        <item t="default"/>
      </items>
    </pivotField>
    <pivotField numFmtId="9" showAll="0"/>
    <pivotField numFmtId="9" showAll="0"/>
    <pivotField numFmtId="9" showAll="0">
      <items count="29">
        <item x="4"/>
        <item x="0"/>
        <item x="26"/>
        <item x="7"/>
        <item x="11"/>
        <item x="2"/>
        <item x="5"/>
        <item x="21"/>
        <item x="3"/>
        <item x="17"/>
        <item x="10"/>
        <item x="20"/>
        <item x="18"/>
        <item x="16"/>
        <item x="1"/>
        <item x="14"/>
        <item x="15"/>
        <item x="9"/>
        <item x="22"/>
        <item x="23"/>
        <item x="27"/>
        <item x="6"/>
        <item x="12"/>
        <item x="8"/>
        <item x="24"/>
        <item x="13"/>
        <item x="25"/>
        <item x="19"/>
        <item t="default"/>
      </items>
    </pivotField>
  </pivotFields>
  <rowFields count="1">
    <field x="1"/>
  </rowFields>
  <rowItems count="8">
    <i>
      <x/>
    </i>
    <i>
      <x v="1"/>
    </i>
    <i>
      <x v="2"/>
    </i>
    <i>
      <x v="3"/>
    </i>
    <i>
      <x v="4"/>
    </i>
    <i>
      <x v="5"/>
    </i>
    <i>
      <x v="6"/>
    </i>
    <i t="grand">
      <x/>
    </i>
  </rowItems>
  <colFields count="1">
    <field x="6"/>
  </colFields>
  <colItems count="4">
    <i>
      <x/>
    </i>
    <i>
      <x v="1"/>
    </i>
    <i>
      <x v="2"/>
    </i>
    <i t="grand">
      <x/>
    </i>
  </colItems>
  <dataFields count="1">
    <dataField name="Sum of Profi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F48905C-5DFF-4CF5-9146-EF5987EAC5C4}" sourceName="Month">
  <pivotTables>
    <pivotTable tabId="4" name="PivotTable1"/>
  </pivotTables>
  <data>
    <tabular pivotCacheId="2063105435">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1E6FF9-D3E7-4773-B72E-006E7346BACB}" sourceName="Region">
  <pivotTables>
    <pivotTable tabId="4" name="PivotTable1"/>
  </pivotTables>
  <data>
    <tabular pivotCacheId="2063105435">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3BE1C85-975C-4868-BAF0-47E1FE9B8599}" sourceName="Quarter">
  <pivotTables>
    <pivotTable tabId="4" name="PivotTable1"/>
  </pivotTables>
  <data>
    <tabular pivotCacheId="206310543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30855423-C2BB-469E-BC0D-FCCD090B5FB4}" sourceName="Row Labels">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es" xr10:uid="{044DCF6A-B053-473F-AA8D-ADD7AB72F751}" sourceName="monthes">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810E975-E518-41CA-9E8F-14F6855298A6}" sourceName="Quarter">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1BB25234-630D-48F1-B074-1D468452C44E}" cache="Slicer_Quarter" caption="Quart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2 1" xr10:uid="{1BCE54CE-F78D-46C3-BC63-2BED5F78ECAF}" cache="Slicer_Row_Labels" caption="Region" rowHeight="257175"/>
  <slicer name="monthes 1" xr10:uid="{7A718A06-2C73-48E2-8B78-379371B319D2}" cache="Slicer_monthes" caption="monthes"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2" xr10:uid="{1E0B7023-81C1-41F2-8B71-C1F9AB832870}" cache="Slicer_Quarter1" caption="Quarter"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450F77A-03A9-45A7-87CD-FAFB6483C34C}" cache="Slicer_Month" caption="Month" rowHeight="257175"/>
  <slicer name="Region" xr10:uid="{9D7F03C6-8B42-4B29-9F0E-7384FDEFA67A}" cache="Slicer_Region" caption="Region" rowHeight="257175"/>
  <slicer name="Quarter" xr10:uid="{87E734A2-9E4A-464F-8BEB-60CB39959BF2}" cache="Slicer_Quarter" caption="Quarter"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2" xr10:uid="{E8887E2E-06B9-40F0-A3ED-5158982CBBAF}" cache="Slicer_Row_Labels" caption="Region" rowHeight="257175"/>
  <slicer name="monthes" xr10:uid="{851055C4-C093-4D2A-A10B-8C8AE26AA92A}" cache="Slicer_monthes" caption="monthes" startItem="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autoFilter ref="A1:J64" xr:uid="{00000000-000C-0000-FFFF-FFFF00000000}"/>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5B57-1F4B-4264-84B9-E918E464AD72}" name="Table2" displayName="Table2" ref="O2:P9" totalsRowShown="0" headerRowDxfId="15" headerRowBorderDxfId="14" tableBorderDxfId="13" totalsRowBorderDxfId="12">
  <autoFilter ref="O2:P9" xr:uid="{1DE55B57-1F4B-4264-84B9-E918E464AD72}"/>
  <sortState xmlns:xlrd2="http://schemas.microsoft.com/office/spreadsheetml/2017/richdata2" ref="O3:P9">
    <sortCondition ref="P2:P9"/>
  </sortState>
  <tableColumns count="2">
    <tableColumn id="1" xr3:uid="{E21A08EA-2F01-4835-99C3-32F4147FF7F0}" name="Row Labels" dataDxfId="11"/>
    <tableColumn id="2" xr3:uid="{02E31196-84C2-49E2-8854-B5F0173BE8B3}" name="Sum of Profit"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54C5A8-B2E7-44CC-A782-B36A36EC57A0}" name="Table3" displayName="Table3" ref="A2:B5" totalsRowShown="0" headerRowBorderDxfId="8" tableBorderDxfId="9" totalsRowBorderDxfId="7">
  <autoFilter ref="A2:B5" xr:uid="{0654C5A8-B2E7-44CC-A782-B36A36EC57A0}"/>
  <tableColumns count="2">
    <tableColumn id="1" xr3:uid="{1994A876-8608-46B2-BC97-875740167056}" name="Values" dataDxfId="6"/>
    <tableColumn id="2" xr3:uid="{38B8C6E6-3CEC-4CB8-85F8-617ECD9AC73F}" name="Column1"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C44A0D-22AA-435E-A544-F2FF4E3AB704}" name="Table4" displayName="Table4" ref="L2:M11" totalsRowShown="0" headerRowBorderDxfId="3" tableBorderDxfId="4" totalsRowBorderDxfId="2">
  <autoFilter ref="L2:M11" xr:uid="{FAC44A0D-22AA-435E-A544-F2FF4E3AB704}"/>
  <tableColumns count="2">
    <tableColumn id="1" xr3:uid="{4091FD1D-8AD9-4232-8E25-EAB32B9BA91D}" name="monthes" dataDxfId="1"/>
    <tableColumn id="2" xr3:uid="{18791068-648C-4477-98B3-D2AD6EDB3416}" name="Sum of Customer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drawing" Target="../drawings/drawing3.xml"/><Relationship Id="rId7" Type="http://schemas.microsoft.com/office/2007/relationships/slicer" Target="../slicers/slicer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showGridLines="0" tabSelected="1" zoomScale="70" zoomScaleNormal="70" workbookViewId="0">
      <selection activeCell="N15" sqref="N15"/>
    </sheetView>
  </sheetViews>
  <sheetFormatPr defaultColWidth="11.25" defaultRowHeight="15" customHeight="1" x14ac:dyDescent="0.25"/>
  <cols>
    <col min="1" max="16384" width="11.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G1" sqref="G1"/>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customWidth="1"/>
    <col min="9" max="9" width="20.125" customWidth="1"/>
    <col min="10" max="10" width="23.5" customWidth="1"/>
    <col min="11" max="26" width="8.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v>44927</v>
      </c>
      <c r="B2" s="1" t="s">
        <v>10</v>
      </c>
      <c r="C2" s="3">
        <v>5000</v>
      </c>
      <c r="D2" s="3">
        <v>2581</v>
      </c>
      <c r="E2" s="3">
        <v>2857.1428571428573</v>
      </c>
      <c r="F2" s="1">
        <v>80</v>
      </c>
      <c r="G2" s="3" t="s">
        <v>11</v>
      </c>
      <c r="H2" s="4">
        <v>0.89</v>
      </c>
      <c r="I2" s="4">
        <v>0.85</v>
      </c>
      <c r="J2" s="4">
        <v>0.72</v>
      </c>
    </row>
    <row r="3" spans="1:10" x14ac:dyDescent="0.25">
      <c r="A3" s="2">
        <v>44927</v>
      </c>
      <c r="B3" s="1" t="s">
        <v>12</v>
      </c>
      <c r="C3" s="3">
        <v>3500</v>
      </c>
      <c r="D3" s="3">
        <v>3944</v>
      </c>
      <c r="E3" s="3">
        <v>2857.1428571428573</v>
      </c>
      <c r="F3" s="1">
        <v>30</v>
      </c>
      <c r="G3" s="3" t="s">
        <v>11</v>
      </c>
      <c r="H3" s="4">
        <v>0.94</v>
      </c>
      <c r="I3" s="4">
        <v>0.95</v>
      </c>
      <c r="J3" s="4">
        <v>0.86</v>
      </c>
    </row>
    <row r="4" spans="1:10" x14ac:dyDescent="0.25">
      <c r="A4" s="2">
        <v>44927</v>
      </c>
      <c r="B4" s="1" t="s">
        <v>13</v>
      </c>
      <c r="C4" s="3">
        <v>1500</v>
      </c>
      <c r="D4" s="1">
        <v>3293</v>
      </c>
      <c r="E4" s="3">
        <v>2857.1428571428573</v>
      </c>
      <c r="F4" s="1">
        <v>15</v>
      </c>
      <c r="G4" s="3" t="s">
        <v>11</v>
      </c>
      <c r="H4" s="4">
        <v>0.82</v>
      </c>
      <c r="I4" s="4">
        <v>0.8</v>
      </c>
      <c r="J4" s="4">
        <v>0.76</v>
      </c>
    </row>
    <row r="5" spans="1:10" x14ac:dyDescent="0.25">
      <c r="A5" s="2">
        <v>44927</v>
      </c>
      <c r="B5" s="1" t="s">
        <v>14</v>
      </c>
      <c r="C5" s="3">
        <v>1500</v>
      </c>
      <c r="D5" s="1">
        <v>2019</v>
      </c>
      <c r="E5" s="3">
        <v>2857.1428571428573</v>
      </c>
      <c r="F5" s="1">
        <v>40</v>
      </c>
      <c r="G5" s="3" t="s">
        <v>11</v>
      </c>
      <c r="H5" s="4">
        <v>0.79</v>
      </c>
      <c r="I5" s="4">
        <v>0.79</v>
      </c>
      <c r="J5" s="4">
        <v>0.79</v>
      </c>
    </row>
    <row r="6" spans="1:10" x14ac:dyDescent="0.25">
      <c r="A6" s="2">
        <v>44927</v>
      </c>
      <c r="B6" s="1" t="s">
        <v>15</v>
      </c>
      <c r="C6" s="3">
        <v>6000</v>
      </c>
      <c r="D6" s="1">
        <v>2980</v>
      </c>
      <c r="E6" s="3">
        <v>2857.1428571428573</v>
      </c>
      <c r="F6" s="1">
        <v>100</v>
      </c>
      <c r="G6" s="3" t="s">
        <v>11</v>
      </c>
      <c r="H6" s="4">
        <v>0.96</v>
      </c>
      <c r="I6" s="4">
        <v>0.79</v>
      </c>
      <c r="J6" s="4">
        <v>0.7</v>
      </c>
    </row>
    <row r="7" spans="1:10" x14ac:dyDescent="0.25">
      <c r="A7" s="2">
        <v>44927</v>
      </c>
      <c r="B7" s="1" t="s">
        <v>16</v>
      </c>
      <c r="C7" s="3">
        <v>2500</v>
      </c>
      <c r="D7" s="1">
        <v>2209</v>
      </c>
      <c r="E7" s="3">
        <v>2857.1428571428573</v>
      </c>
      <c r="F7" s="1">
        <v>15</v>
      </c>
      <c r="G7" s="3" t="s">
        <v>11</v>
      </c>
      <c r="H7" s="4">
        <v>0.79</v>
      </c>
      <c r="I7" s="4">
        <v>0.79</v>
      </c>
      <c r="J7" s="4">
        <v>0.77</v>
      </c>
    </row>
    <row r="8" spans="1:10" x14ac:dyDescent="0.25">
      <c r="A8" s="2">
        <v>44927</v>
      </c>
      <c r="B8" s="1" t="s">
        <v>17</v>
      </c>
      <c r="C8" s="3">
        <v>10000</v>
      </c>
      <c r="D8" s="1">
        <v>2440</v>
      </c>
      <c r="E8" s="3">
        <v>2857.1428571428573</v>
      </c>
      <c r="F8" s="1">
        <v>20</v>
      </c>
      <c r="G8" s="3" t="s">
        <v>11</v>
      </c>
      <c r="H8" s="4">
        <v>0.75</v>
      </c>
      <c r="I8" s="4">
        <v>0.72</v>
      </c>
      <c r="J8" s="4">
        <v>0.93</v>
      </c>
    </row>
    <row r="9" spans="1:10" x14ac:dyDescent="0.25">
      <c r="A9" s="2">
        <v>44958</v>
      </c>
      <c r="B9" s="1" t="s">
        <v>10</v>
      </c>
      <c r="C9" s="3">
        <v>5000</v>
      </c>
      <c r="D9" s="3">
        <v>2000</v>
      </c>
      <c r="E9" s="3">
        <v>1428.5714285714287</v>
      </c>
      <c r="F9" s="1">
        <v>90</v>
      </c>
      <c r="G9" s="3" t="s">
        <v>11</v>
      </c>
      <c r="H9" s="4">
        <v>0.92</v>
      </c>
      <c r="I9" s="4">
        <v>0.99</v>
      </c>
      <c r="J9" s="4">
        <v>0.74</v>
      </c>
    </row>
    <row r="10" spans="1:10" x14ac:dyDescent="0.25">
      <c r="A10" s="2">
        <v>44958</v>
      </c>
      <c r="B10" s="1" t="s">
        <v>12</v>
      </c>
      <c r="C10" s="3">
        <v>15000</v>
      </c>
      <c r="D10" s="3">
        <v>14431</v>
      </c>
      <c r="E10" s="3">
        <v>1428.5714285714287</v>
      </c>
      <c r="F10" s="1">
        <v>30</v>
      </c>
      <c r="G10" s="3" t="s">
        <v>11</v>
      </c>
      <c r="H10" s="4">
        <v>0.7</v>
      </c>
      <c r="I10" s="4">
        <v>0.99</v>
      </c>
      <c r="J10" s="4">
        <v>0.95</v>
      </c>
    </row>
    <row r="11" spans="1:10" x14ac:dyDescent="0.25">
      <c r="A11" s="2">
        <v>44958</v>
      </c>
      <c r="B11" s="1" t="s">
        <v>13</v>
      </c>
      <c r="C11" s="3">
        <v>1500</v>
      </c>
      <c r="D11" s="1">
        <v>3000</v>
      </c>
      <c r="E11" s="3">
        <v>1428.5714285714287</v>
      </c>
      <c r="F11" s="1">
        <v>15</v>
      </c>
      <c r="G11" s="3" t="s">
        <v>11</v>
      </c>
      <c r="H11" s="4">
        <v>0.91</v>
      </c>
      <c r="I11" s="4">
        <v>0.98</v>
      </c>
      <c r="J11" s="4">
        <v>0.89</v>
      </c>
    </row>
    <row r="12" spans="1:10" x14ac:dyDescent="0.25">
      <c r="A12" s="2">
        <v>44958</v>
      </c>
      <c r="B12" s="1" t="s">
        <v>14</v>
      </c>
      <c r="C12" s="3">
        <v>3500</v>
      </c>
      <c r="D12" s="1">
        <v>4000</v>
      </c>
      <c r="E12" s="3">
        <v>1428.5714285714287</v>
      </c>
      <c r="F12" s="1">
        <v>40</v>
      </c>
      <c r="G12" s="3" t="s">
        <v>11</v>
      </c>
      <c r="H12" s="4">
        <v>0.74</v>
      </c>
      <c r="I12" s="4">
        <v>0.85</v>
      </c>
      <c r="J12" s="4">
        <v>0.7</v>
      </c>
    </row>
    <row r="13" spans="1:10" x14ac:dyDescent="0.25">
      <c r="A13" s="2">
        <v>44958</v>
      </c>
      <c r="B13" s="1" t="s">
        <v>15</v>
      </c>
      <c r="C13" s="3">
        <v>6000</v>
      </c>
      <c r="D13" s="1">
        <v>2000</v>
      </c>
      <c r="E13" s="3">
        <v>1428.5714285714287</v>
      </c>
      <c r="F13" s="1">
        <v>100</v>
      </c>
      <c r="G13" s="3" t="s">
        <v>11</v>
      </c>
      <c r="H13" s="4">
        <v>0.9</v>
      </c>
      <c r="I13" s="4">
        <v>0.9</v>
      </c>
      <c r="J13" s="4">
        <v>0.72</v>
      </c>
    </row>
    <row r="14" spans="1:10" x14ac:dyDescent="0.25">
      <c r="A14" s="2">
        <v>44958</v>
      </c>
      <c r="B14" s="1" t="s">
        <v>16</v>
      </c>
      <c r="C14" s="3">
        <v>4000</v>
      </c>
      <c r="D14" s="1">
        <v>2000</v>
      </c>
      <c r="E14" s="3">
        <v>1428.5714285714287</v>
      </c>
      <c r="F14" s="1">
        <v>15</v>
      </c>
      <c r="G14" s="3" t="s">
        <v>11</v>
      </c>
      <c r="H14" s="4">
        <v>0.95</v>
      </c>
      <c r="I14" s="4">
        <v>0.97</v>
      </c>
      <c r="J14" s="4">
        <v>0.81</v>
      </c>
    </row>
    <row r="15" spans="1:10" x14ac:dyDescent="0.25">
      <c r="A15" s="2">
        <v>44958</v>
      </c>
      <c r="B15" s="1" t="s">
        <v>17</v>
      </c>
      <c r="C15" s="3">
        <v>10000</v>
      </c>
      <c r="D15" s="1">
        <v>2000</v>
      </c>
      <c r="E15" s="3">
        <v>1428.5714285714287</v>
      </c>
      <c r="F15" s="1">
        <v>20</v>
      </c>
      <c r="G15" s="3" t="s">
        <v>11</v>
      </c>
      <c r="H15" s="4">
        <v>0.99</v>
      </c>
      <c r="I15" s="4">
        <v>0.79</v>
      </c>
      <c r="J15" s="4">
        <v>0.75</v>
      </c>
    </row>
    <row r="16" spans="1:10" x14ac:dyDescent="0.25">
      <c r="A16" s="2">
        <v>44986</v>
      </c>
      <c r="B16" s="1" t="s">
        <v>10</v>
      </c>
      <c r="C16" s="3">
        <v>8571.4285714285706</v>
      </c>
      <c r="D16" s="3">
        <v>4000</v>
      </c>
      <c r="E16" s="3">
        <v>1428.5714285714287</v>
      </c>
      <c r="F16" s="1">
        <v>45</v>
      </c>
      <c r="G16" s="3" t="s">
        <v>11</v>
      </c>
      <c r="H16" s="4">
        <v>0.86</v>
      </c>
      <c r="I16" s="4">
        <v>0.97</v>
      </c>
      <c r="J16" s="4">
        <v>0.89</v>
      </c>
    </row>
    <row r="17" spans="1:10" x14ac:dyDescent="0.25">
      <c r="A17" s="2">
        <v>44986</v>
      </c>
      <c r="B17" s="1" t="s">
        <v>12</v>
      </c>
      <c r="C17" s="3">
        <v>8571.4285714285706</v>
      </c>
      <c r="D17" s="3">
        <v>6000</v>
      </c>
      <c r="E17" s="3">
        <v>1428.5714285714287</v>
      </c>
      <c r="F17" s="1">
        <v>43</v>
      </c>
      <c r="G17" s="3" t="s">
        <v>11</v>
      </c>
      <c r="H17" s="4">
        <v>0.83</v>
      </c>
      <c r="I17" s="4">
        <v>0.72</v>
      </c>
      <c r="J17" s="4">
        <v>0.74</v>
      </c>
    </row>
    <row r="18" spans="1:10" x14ac:dyDescent="0.25">
      <c r="A18" s="2">
        <v>44986</v>
      </c>
      <c r="B18" s="1" t="s">
        <v>13</v>
      </c>
      <c r="C18" s="3">
        <v>8571.4285714285706</v>
      </c>
      <c r="D18" s="1">
        <v>6500</v>
      </c>
      <c r="E18" s="3">
        <v>1428.5714285714287</v>
      </c>
      <c r="F18" s="1">
        <v>43</v>
      </c>
      <c r="G18" s="3" t="s">
        <v>11</v>
      </c>
      <c r="H18" s="4">
        <v>0.74</v>
      </c>
      <c r="I18" s="4">
        <v>0.78</v>
      </c>
      <c r="J18" s="4">
        <v>0.94</v>
      </c>
    </row>
    <row r="19" spans="1:10" x14ac:dyDescent="0.25">
      <c r="A19" s="2">
        <v>44986</v>
      </c>
      <c r="B19" s="1" t="s">
        <v>14</v>
      </c>
      <c r="C19" s="3">
        <v>8571.4285714285706</v>
      </c>
      <c r="D19" s="1">
        <v>12000</v>
      </c>
      <c r="E19" s="3">
        <v>1428.5714285714287</v>
      </c>
      <c r="F19" s="1">
        <v>43</v>
      </c>
      <c r="G19" s="3" t="s">
        <v>11</v>
      </c>
      <c r="H19" s="4">
        <v>0.8</v>
      </c>
      <c r="I19" s="4">
        <v>0.84</v>
      </c>
      <c r="J19" s="4">
        <v>0.81</v>
      </c>
    </row>
    <row r="20" spans="1:10" x14ac:dyDescent="0.25">
      <c r="A20" s="2">
        <v>44986</v>
      </c>
      <c r="B20" s="1" t="s">
        <v>15</v>
      </c>
      <c r="C20" s="3">
        <v>8571.4285714285706</v>
      </c>
      <c r="D20" s="1">
        <v>3000</v>
      </c>
      <c r="E20" s="3">
        <v>1428.5714285714287</v>
      </c>
      <c r="F20" s="1">
        <v>43</v>
      </c>
      <c r="G20" s="3" t="s">
        <v>11</v>
      </c>
      <c r="H20" s="4">
        <v>0.89</v>
      </c>
      <c r="I20" s="4">
        <v>0.99</v>
      </c>
      <c r="J20" s="4">
        <v>0.97</v>
      </c>
    </row>
    <row r="21" spans="1:10" x14ac:dyDescent="0.25">
      <c r="A21" s="2">
        <v>44986</v>
      </c>
      <c r="B21" s="1" t="s">
        <v>16</v>
      </c>
      <c r="C21" s="3">
        <v>8571.4285714285706</v>
      </c>
      <c r="D21" s="1">
        <v>2000</v>
      </c>
      <c r="E21" s="3">
        <v>1428.5714285714287</v>
      </c>
      <c r="F21" s="1">
        <v>40</v>
      </c>
      <c r="G21" s="3" t="s">
        <v>11</v>
      </c>
      <c r="H21" s="4">
        <v>0.71</v>
      </c>
      <c r="I21" s="4">
        <v>0.87</v>
      </c>
      <c r="J21" s="4">
        <v>0.94</v>
      </c>
    </row>
    <row r="22" spans="1:10" x14ac:dyDescent="0.25">
      <c r="A22" s="2">
        <v>44986</v>
      </c>
      <c r="B22" s="1" t="s">
        <v>17</v>
      </c>
      <c r="C22" s="3">
        <v>8571.4285714285706</v>
      </c>
      <c r="D22" s="1">
        <v>2000</v>
      </c>
      <c r="E22" s="3">
        <v>1428.5714285714287</v>
      </c>
      <c r="F22" s="1">
        <v>43</v>
      </c>
      <c r="G22" s="3" t="s">
        <v>11</v>
      </c>
      <c r="H22" s="4">
        <v>0.9</v>
      </c>
      <c r="I22" s="4">
        <v>0.72</v>
      </c>
      <c r="J22" s="4">
        <v>0.94</v>
      </c>
    </row>
    <row r="23" spans="1:10" x14ac:dyDescent="0.25">
      <c r="A23" s="2">
        <v>45017</v>
      </c>
      <c r="B23" s="1" t="s">
        <v>10</v>
      </c>
      <c r="C23" s="3">
        <v>7857.1428571428569</v>
      </c>
      <c r="D23" s="3">
        <v>3000</v>
      </c>
      <c r="E23" s="3">
        <v>5714.2857142857147</v>
      </c>
      <c r="F23" s="1">
        <v>100</v>
      </c>
      <c r="G23" s="1" t="s">
        <v>18</v>
      </c>
      <c r="H23" s="4">
        <v>0.89</v>
      </c>
      <c r="I23" s="4">
        <v>0.85</v>
      </c>
      <c r="J23" s="4">
        <v>0.87</v>
      </c>
    </row>
    <row r="24" spans="1:10" x14ac:dyDescent="0.25">
      <c r="A24" s="2">
        <v>45017</v>
      </c>
      <c r="B24" s="1" t="s">
        <v>12</v>
      </c>
      <c r="C24" s="3">
        <v>7857.1428571428569</v>
      </c>
      <c r="D24" s="3">
        <v>4500</v>
      </c>
      <c r="E24" s="3">
        <v>5714.2857142857147</v>
      </c>
      <c r="F24" s="1">
        <v>100</v>
      </c>
      <c r="G24" s="1" t="s">
        <v>18</v>
      </c>
      <c r="H24" s="4">
        <v>0.89</v>
      </c>
      <c r="I24" s="4">
        <v>0.8</v>
      </c>
      <c r="J24" s="4">
        <v>0.88</v>
      </c>
    </row>
    <row r="25" spans="1:10" x14ac:dyDescent="0.25">
      <c r="A25" s="2">
        <v>45017</v>
      </c>
      <c r="B25" s="1" t="s">
        <v>13</v>
      </c>
      <c r="C25" s="3">
        <v>7857.1428571428569</v>
      </c>
      <c r="D25" s="1">
        <v>5500</v>
      </c>
      <c r="E25" s="3">
        <v>5714.2857142857147</v>
      </c>
      <c r="F25" s="1">
        <v>100</v>
      </c>
      <c r="G25" s="1" t="s">
        <v>18</v>
      </c>
      <c r="H25" s="4">
        <v>0.98</v>
      </c>
      <c r="I25" s="4">
        <v>0.99</v>
      </c>
      <c r="J25" s="4">
        <v>0.81</v>
      </c>
    </row>
    <row r="26" spans="1:10" x14ac:dyDescent="0.25">
      <c r="A26" s="2">
        <v>45017</v>
      </c>
      <c r="B26" s="1" t="s">
        <v>14</v>
      </c>
      <c r="C26" s="3">
        <v>7857.1428571428569</v>
      </c>
      <c r="D26" s="1">
        <v>10000</v>
      </c>
      <c r="E26" s="3">
        <v>5714.2857142857147</v>
      </c>
      <c r="F26" s="1">
        <v>100</v>
      </c>
      <c r="G26" s="1" t="s">
        <v>18</v>
      </c>
      <c r="H26" s="4">
        <v>0.81</v>
      </c>
      <c r="I26" s="4">
        <v>0.91</v>
      </c>
      <c r="J26" s="4">
        <v>0.95</v>
      </c>
    </row>
    <row r="27" spans="1:10" x14ac:dyDescent="0.25">
      <c r="A27" s="2">
        <v>45017</v>
      </c>
      <c r="B27" s="1" t="s">
        <v>15</v>
      </c>
      <c r="C27" s="3">
        <v>7857.1428571428569</v>
      </c>
      <c r="D27" s="1">
        <v>2000</v>
      </c>
      <c r="E27" s="3">
        <v>5714.2857142857147</v>
      </c>
      <c r="F27" s="1">
        <v>100</v>
      </c>
      <c r="G27" s="1" t="s">
        <v>18</v>
      </c>
      <c r="H27" s="4">
        <v>0.97</v>
      </c>
      <c r="I27" s="4">
        <v>0.85</v>
      </c>
      <c r="J27" s="4">
        <v>0.85</v>
      </c>
    </row>
    <row r="28" spans="1:10" x14ac:dyDescent="0.25">
      <c r="A28" s="2">
        <v>45017</v>
      </c>
      <c r="B28" s="1" t="s">
        <v>16</v>
      </c>
      <c r="C28" s="3">
        <v>7857.1428571428569</v>
      </c>
      <c r="D28" s="1">
        <v>2000</v>
      </c>
      <c r="E28" s="3">
        <v>5714.2857142857147</v>
      </c>
      <c r="F28" s="1">
        <v>100</v>
      </c>
      <c r="G28" s="1" t="s">
        <v>18</v>
      </c>
      <c r="H28" s="4">
        <v>0.89</v>
      </c>
      <c r="I28" s="4">
        <v>0.94</v>
      </c>
      <c r="J28" s="4">
        <v>0.8</v>
      </c>
    </row>
    <row r="29" spans="1:10" x14ac:dyDescent="0.25">
      <c r="A29" s="2">
        <v>45017</v>
      </c>
      <c r="B29" s="1" t="s">
        <v>17</v>
      </c>
      <c r="C29" s="3">
        <v>7857.1428571428569</v>
      </c>
      <c r="D29" s="1">
        <v>2000</v>
      </c>
      <c r="E29" s="3">
        <v>5714.2857142857147</v>
      </c>
      <c r="F29" s="1">
        <v>100</v>
      </c>
      <c r="G29" s="1" t="s">
        <v>18</v>
      </c>
      <c r="H29" s="4">
        <v>0.88</v>
      </c>
      <c r="I29" s="4">
        <v>0.94</v>
      </c>
      <c r="J29" s="4">
        <v>0.7</v>
      </c>
    </row>
    <row r="30" spans="1:10" x14ac:dyDescent="0.25">
      <c r="A30" s="2">
        <v>45047</v>
      </c>
      <c r="B30" s="1" t="s">
        <v>10</v>
      </c>
      <c r="C30" s="3">
        <v>11428.571428571429</v>
      </c>
      <c r="D30" s="3">
        <v>20000</v>
      </c>
      <c r="E30" s="3">
        <v>2857.1428571428573</v>
      </c>
      <c r="F30" s="1">
        <v>90</v>
      </c>
      <c r="G30" s="1" t="s">
        <v>18</v>
      </c>
      <c r="H30" s="4">
        <v>0.75</v>
      </c>
      <c r="I30" s="4">
        <v>0.77</v>
      </c>
      <c r="J30" s="4">
        <v>0.84</v>
      </c>
    </row>
    <row r="31" spans="1:10" x14ac:dyDescent="0.25">
      <c r="A31" s="2">
        <v>45047</v>
      </c>
      <c r="B31" s="1" t="s">
        <v>12</v>
      </c>
      <c r="C31" s="3">
        <v>11428.571428571429</v>
      </c>
      <c r="D31" s="3">
        <v>17000</v>
      </c>
      <c r="E31" s="3">
        <v>2857.1428571428573</v>
      </c>
      <c r="F31" s="1">
        <v>80</v>
      </c>
      <c r="G31" s="1" t="s">
        <v>18</v>
      </c>
      <c r="H31" s="4">
        <v>0.73</v>
      </c>
      <c r="I31" s="4">
        <v>0.96</v>
      </c>
      <c r="J31" s="4">
        <v>0.93</v>
      </c>
    </row>
    <row r="32" spans="1:10" x14ac:dyDescent="0.25">
      <c r="A32" s="2">
        <v>45047</v>
      </c>
      <c r="B32" s="1" t="s">
        <v>13</v>
      </c>
      <c r="C32" s="3">
        <v>11428.571428571429</v>
      </c>
      <c r="D32" s="1">
        <v>16000</v>
      </c>
      <c r="E32" s="3">
        <v>2857.1428571428573</v>
      </c>
      <c r="F32" s="1">
        <v>90</v>
      </c>
      <c r="G32" s="1" t="s">
        <v>18</v>
      </c>
      <c r="H32" s="4">
        <v>0.93</v>
      </c>
      <c r="I32" s="4">
        <v>0.74</v>
      </c>
      <c r="J32" s="4">
        <v>0.93</v>
      </c>
    </row>
    <row r="33" spans="1:12" x14ac:dyDescent="0.25">
      <c r="A33" s="2">
        <v>45047</v>
      </c>
      <c r="B33" s="1" t="s">
        <v>14</v>
      </c>
      <c r="C33" s="3">
        <v>11428.571428571429</v>
      </c>
      <c r="D33" s="1">
        <v>12000</v>
      </c>
      <c r="E33" s="3">
        <v>2857.1428571428573</v>
      </c>
      <c r="F33" s="1">
        <v>110</v>
      </c>
      <c r="G33" s="1" t="s">
        <v>18</v>
      </c>
      <c r="H33" s="4">
        <v>0.85</v>
      </c>
      <c r="I33" s="4">
        <v>0.7</v>
      </c>
      <c r="J33" s="4">
        <v>0.99</v>
      </c>
    </row>
    <row r="34" spans="1:12" x14ac:dyDescent="0.25">
      <c r="A34" s="2">
        <v>45047</v>
      </c>
      <c r="B34" s="1" t="s">
        <v>15</v>
      </c>
      <c r="C34" s="3">
        <v>11428.571428571429</v>
      </c>
      <c r="D34" s="1">
        <v>20500</v>
      </c>
      <c r="E34" s="3">
        <v>2857.1428571428573</v>
      </c>
      <c r="F34" s="1">
        <v>90</v>
      </c>
      <c r="G34" s="1" t="s">
        <v>18</v>
      </c>
      <c r="H34" s="4">
        <v>0.92</v>
      </c>
      <c r="I34" s="4">
        <v>0.99</v>
      </c>
      <c r="J34" s="4">
        <v>0.88</v>
      </c>
    </row>
    <row r="35" spans="1:12" x14ac:dyDescent="0.25">
      <c r="A35" s="2">
        <v>45047</v>
      </c>
      <c r="B35" s="1" t="s">
        <v>16</v>
      </c>
      <c r="C35" s="3">
        <v>11428.571428571429</v>
      </c>
      <c r="D35" s="1">
        <v>21000</v>
      </c>
      <c r="E35" s="3">
        <v>2857.1428571428573</v>
      </c>
      <c r="F35" s="1">
        <v>100</v>
      </c>
      <c r="G35" s="1" t="s">
        <v>18</v>
      </c>
      <c r="H35" s="4">
        <v>0.75</v>
      </c>
      <c r="I35" s="4">
        <v>0.97</v>
      </c>
      <c r="J35" s="4">
        <v>0.83</v>
      </c>
    </row>
    <row r="36" spans="1:12" x14ac:dyDescent="0.25">
      <c r="A36" s="2">
        <v>45047</v>
      </c>
      <c r="B36" s="1" t="s">
        <v>17</v>
      </c>
      <c r="C36" s="3">
        <v>11428.571428571429</v>
      </c>
      <c r="D36" s="1">
        <v>21500</v>
      </c>
      <c r="E36" s="3">
        <v>2857.1428571428573</v>
      </c>
      <c r="F36" s="1">
        <v>90</v>
      </c>
      <c r="G36" s="1" t="s">
        <v>18</v>
      </c>
      <c r="H36" s="4">
        <v>0.77</v>
      </c>
      <c r="I36" s="4">
        <v>0.97</v>
      </c>
      <c r="J36" s="4">
        <v>0.78</v>
      </c>
    </row>
    <row r="37" spans="1:12" x14ac:dyDescent="0.25">
      <c r="A37" s="2">
        <v>45078</v>
      </c>
      <c r="B37" s="1" t="s">
        <v>10</v>
      </c>
      <c r="C37" s="3">
        <v>14285.714285714286</v>
      </c>
      <c r="D37" s="3">
        <v>22000</v>
      </c>
      <c r="E37" s="3">
        <v>857.14285714285711</v>
      </c>
      <c r="F37" s="1">
        <v>228</v>
      </c>
      <c r="G37" s="1" t="s">
        <v>18</v>
      </c>
      <c r="H37" s="4">
        <v>0.79</v>
      </c>
      <c r="I37" s="4">
        <v>0.75</v>
      </c>
      <c r="J37" s="4">
        <v>0.93</v>
      </c>
    </row>
    <row r="38" spans="1:12" x14ac:dyDescent="0.25">
      <c r="A38" s="2">
        <v>45078</v>
      </c>
      <c r="B38" s="1" t="s">
        <v>12</v>
      </c>
      <c r="C38" s="3">
        <v>14285.714285714286</v>
      </c>
      <c r="D38" s="3">
        <v>18000</v>
      </c>
      <c r="E38" s="3">
        <v>857.14285714285711</v>
      </c>
      <c r="F38" s="1">
        <v>220</v>
      </c>
      <c r="G38" s="1" t="s">
        <v>18</v>
      </c>
      <c r="H38" s="4">
        <v>0.81</v>
      </c>
      <c r="I38" s="4">
        <v>0.98</v>
      </c>
      <c r="J38" s="4">
        <v>0.86</v>
      </c>
    </row>
    <row r="39" spans="1:12" x14ac:dyDescent="0.25">
      <c r="A39" s="2">
        <v>45078</v>
      </c>
      <c r="B39" s="1" t="s">
        <v>13</v>
      </c>
      <c r="C39" s="3">
        <v>14285.714285714286</v>
      </c>
      <c r="D39" s="1">
        <v>18500</v>
      </c>
      <c r="E39" s="3">
        <v>857.14285714285711</v>
      </c>
      <c r="F39" s="1">
        <v>228</v>
      </c>
      <c r="G39" s="1" t="s">
        <v>18</v>
      </c>
      <c r="H39" s="4">
        <v>0.86</v>
      </c>
      <c r="I39" s="4">
        <v>0.82</v>
      </c>
      <c r="J39" s="4">
        <v>0.86</v>
      </c>
    </row>
    <row r="40" spans="1:12" x14ac:dyDescent="0.25">
      <c r="A40" s="2">
        <v>45078</v>
      </c>
      <c r="B40" s="1" t="s">
        <v>14</v>
      </c>
      <c r="C40" s="3">
        <v>14285.714285714286</v>
      </c>
      <c r="D40" s="1">
        <v>14314</v>
      </c>
      <c r="E40" s="3">
        <v>857.14285714285711</v>
      </c>
      <c r="F40" s="1">
        <v>238</v>
      </c>
      <c r="G40" s="1" t="s">
        <v>18</v>
      </c>
      <c r="H40" s="4">
        <v>0.72</v>
      </c>
      <c r="I40" s="4">
        <v>0.95</v>
      </c>
      <c r="J40" s="4">
        <v>0.9</v>
      </c>
    </row>
    <row r="41" spans="1:12" x14ac:dyDescent="0.25">
      <c r="A41" s="2">
        <v>45078</v>
      </c>
      <c r="B41" s="1" t="s">
        <v>15</v>
      </c>
      <c r="C41" s="3">
        <v>14285.714285714286</v>
      </c>
      <c r="D41" s="1">
        <v>21000</v>
      </c>
      <c r="E41" s="3">
        <v>857.14285714285711</v>
      </c>
      <c r="F41" s="1">
        <v>228</v>
      </c>
      <c r="G41" s="1" t="s">
        <v>18</v>
      </c>
      <c r="H41" s="4">
        <v>0.71</v>
      </c>
      <c r="I41" s="4">
        <v>0.8</v>
      </c>
      <c r="J41" s="4">
        <v>0.76</v>
      </c>
    </row>
    <row r="42" spans="1:12" x14ac:dyDescent="0.25">
      <c r="A42" s="2">
        <v>45078</v>
      </c>
      <c r="B42" s="1" t="s">
        <v>16</v>
      </c>
      <c r="C42" s="3">
        <v>14285.714285714286</v>
      </c>
      <c r="D42" s="1">
        <v>22500</v>
      </c>
      <c r="E42" s="3">
        <v>857.14285714285711</v>
      </c>
      <c r="F42" s="1">
        <v>230</v>
      </c>
      <c r="G42" s="1" t="s">
        <v>18</v>
      </c>
      <c r="H42" s="4">
        <v>0.97</v>
      </c>
      <c r="I42" s="4">
        <v>0.95</v>
      </c>
      <c r="J42" s="4">
        <v>0.85</v>
      </c>
    </row>
    <row r="43" spans="1:12" x14ac:dyDescent="0.25">
      <c r="A43" s="2">
        <v>45078</v>
      </c>
      <c r="B43" s="1" t="s">
        <v>17</v>
      </c>
      <c r="C43" s="3">
        <v>14285.714285714286</v>
      </c>
      <c r="D43" s="1">
        <v>22900</v>
      </c>
      <c r="E43" s="3">
        <v>857.14285714285711</v>
      </c>
      <c r="F43" s="1">
        <v>228</v>
      </c>
      <c r="G43" s="1" t="s">
        <v>18</v>
      </c>
      <c r="H43" s="4">
        <v>0.95</v>
      </c>
      <c r="I43" s="4">
        <v>0.85</v>
      </c>
      <c r="J43" s="4">
        <v>0.91</v>
      </c>
    </row>
    <row r="44" spans="1:12" x14ac:dyDescent="0.25">
      <c r="A44" s="2">
        <v>45108</v>
      </c>
      <c r="B44" s="1" t="s">
        <v>10</v>
      </c>
      <c r="C44" s="3">
        <v>18562.957142857143</v>
      </c>
      <c r="D44" s="3">
        <v>25000</v>
      </c>
      <c r="E44" s="3">
        <v>714.28571428571433</v>
      </c>
      <c r="F44" s="1">
        <v>250</v>
      </c>
      <c r="G44" s="1" t="s">
        <v>19</v>
      </c>
      <c r="H44" s="4">
        <v>0.97</v>
      </c>
      <c r="I44" s="4">
        <v>0.7</v>
      </c>
      <c r="J44" s="4">
        <v>0.93</v>
      </c>
      <c r="K44" s="5"/>
      <c r="L44" s="5"/>
    </row>
    <row r="45" spans="1:12" x14ac:dyDescent="0.25">
      <c r="A45" s="2">
        <v>45108</v>
      </c>
      <c r="B45" s="1" t="s">
        <v>12</v>
      </c>
      <c r="C45" s="3">
        <v>18562.957142857143</v>
      </c>
      <c r="D45" s="3">
        <v>22000</v>
      </c>
      <c r="E45" s="3">
        <v>714.28571428571433</v>
      </c>
      <c r="F45" s="1">
        <v>240</v>
      </c>
      <c r="G45" s="1" t="s">
        <v>19</v>
      </c>
      <c r="H45" s="4">
        <v>0.9</v>
      </c>
      <c r="I45" s="4">
        <v>0.98</v>
      </c>
      <c r="J45" s="4">
        <v>0.96</v>
      </c>
    </row>
    <row r="46" spans="1:12" x14ac:dyDescent="0.25">
      <c r="A46" s="2">
        <v>45108</v>
      </c>
      <c r="B46" s="1" t="s">
        <v>13</v>
      </c>
      <c r="C46" s="3">
        <v>18562.957142857143</v>
      </c>
      <c r="D46" s="1">
        <v>25000</v>
      </c>
      <c r="E46" s="3">
        <v>714.28571428571433</v>
      </c>
      <c r="F46" s="1">
        <v>270</v>
      </c>
      <c r="G46" s="1" t="s">
        <v>19</v>
      </c>
      <c r="H46" s="4">
        <v>0.9</v>
      </c>
      <c r="I46" s="4">
        <v>0.95</v>
      </c>
      <c r="J46" s="4">
        <v>0.98</v>
      </c>
    </row>
    <row r="47" spans="1:12" x14ac:dyDescent="0.25">
      <c r="A47" s="2">
        <v>45108</v>
      </c>
      <c r="B47" s="1" t="s">
        <v>14</v>
      </c>
      <c r="C47" s="3">
        <v>18562.957142857143</v>
      </c>
      <c r="D47" s="1">
        <v>25000</v>
      </c>
      <c r="E47" s="3">
        <v>714.28571428571433</v>
      </c>
      <c r="F47" s="1">
        <v>259</v>
      </c>
      <c r="G47" s="1" t="s">
        <v>19</v>
      </c>
      <c r="H47" s="4">
        <v>0.96</v>
      </c>
      <c r="I47" s="4">
        <v>0.81</v>
      </c>
      <c r="J47" s="4">
        <v>0.85</v>
      </c>
    </row>
    <row r="48" spans="1:12" x14ac:dyDescent="0.25">
      <c r="A48" s="2">
        <v>45108</v>
      </c>
      <c r="B48" s="1" t="s">
        <v>15</v>
      </c>
      <c r="C48" s="3">
        <v>18562.957142857143</v>
      </c>
      <c r="D48" s="1">
        <v>25000</v>
      </c>
      <c r="E48" s="3">
        <v>714.28571428571433</v>
      </c>
      <c r="F48" s="1">
        <v>260</v>
      </c>
      <c r="G48" s="1" t="s">
        <v>19</v>
      </c>
      <c r="H48" s="4">
        <v>0.98</v>
      </c>
      <c r="I48" s="4">
        <v>0.84</v>
      </c>
      <c r="J48" s="4">
        <v>0.89</v>
      </c>
    </row>
    <row r="49" spans="1:10" x14ac:dyDescent="0.25">
      <c r="A49" s="2">
        <v>45108</v>
      </c>
      <c r="B49" s="1" t="s">
        <v>16</v>
      </c>
      <c r="C49" s="3">
        <v>18562.957142857143</v>
      </c>
      <c r="D49" s="1">
        <v>25000</v>
      </c>
      <c r="E49" s="3">
        <v>714.28571428571433</v>
      </c>
      <c r="F49" s="1">
        <v>260</v>
      </c>
      <c r="G49" s="1" t="s">
        <v>19</v>
      </c>
      <c r="H49" s="4">
        <v>0.76</v>
      </c>
      <c r="I49" s="4">
        <v>0.7</v>
      </c>
      <c r="J49" s="4">
        <v>0.86</v>
      </c>
    </row>
    <row r="50" spans="1:10" x14ac:dyDescent="0.25">
      <c r="A50" s="2">
        <v>45108</v>
      </c>
      <c r="B50" s="1" t="s">
        <v>17</v>
      </c>
      <c r="C50" s="3">
        <v>18562.957142857143</v>
      </c>
      <c r="D50" s="1">
        <v>25000</v>
      </c>
      <c r="E50" s="3">
        <v>714.28571428571433</v>
      </c>
      <c r="F50" s="1">
        <v>261</v>
      </c>
      <c r="G50" s="1" t="s">
        <v>19</v>
      </c>
      <c r="H50" s="4">
        <v>0.91</v>
      </c>
      <c r="I50" s="4">
        <v>0.77</v>
      </c>
      <c r="J50" s="4">
        <v>0.75</v>
      </c>
    </row>
    <row r="51" spans="1:10" x14ac:dyDescent="0.25">
      <c r="A51" s="2">
        <v>45139</v>
      </c>
      <c r="B51" s="1" t="s">
        <v>10</v>
      </c>
      <c r="C51" s="3">
        <v>18571.428571428572</v>
      </c>
      <c r="D51" s="3">
        <v>25000</v>
      </c>
      <c r="E51" s="3">
        <v>714.28571428571433</v>
      </c>
      <c r="F51" s="1">
        <v>242</v>
      </c>
      <c r="G51" s="1" t="s">
        <v>19</v>
      </c>
      <c r="H51" s="4">
        <v>0.79</v>
      </c>
      <c r="I51" s="4">
        <v>0.81</v>
      </c>
      <c r="J51" s="4">
        <v>0.74</v>
      </c>
    </row>
    <row r="52" spans="1:10" x14ac:dyDescent="0.25">
      <c r="A52" s="2">
        <v>45139</v>
      </c>
      <c r="B52" s="1" t="s">
        <v>12</v>
      </c>
      <c r="C52" s="3">
        <v>18571.428571428572</v>
      </c>
      <c r="D52" s="3">
        <v>22500</v>
      </c>
      <c r="E52" s="3">
        <v>714.28571428571433</v>
      </c>
      <c r="F52" s="1">
        <v>250</v>
      </c>
      <c r="G52" s="1" t="s">
        <v>19</v>
      </c>
      <c r="H52" s="4">
        <v>0.85</v>
      </c>
      <c r="I52" s="4">
        <v>0.82</v>
      </c>
      <c r="J52" s="4">
        <v>0.73</v>
      </c>
    </row>
    <row r="53" spans="1:10" x14ac:dyDescent="0.25">
      <c r="A53" s="2">
        <v>45139</v>
      </c>
      <c r="B53" s="1" t="s">
        <v>13</v>
      </c>
      <c r="C53" s="3">
        <v>18571.428571428572</v>
      </c>
      <c r="D53" s="1">
        <v>25000</v>
      </c>
      <c r="E53" s="3">
        <v>714.28571428571433</v>
      </c>
      <c r="F53" s="1">
        <v>242</v>
      </c>
      <c r="G53" s="1" t="s">
        <v>19</v>
      </c>
      <c r="H53" s="4">
        <v>0.88</v>
      </c>
      <c r="I53" s="4">
        <v>0.84</v>
      </c>
      <c r="J53" s="4">
        <v>0.75</v>
      </c>
    </row>
    <row r="54" spans="1:10" x14ac:dyDescent="0.25">
      <c r="A54" s="2">
        <v>45139</v>
      </c>
      <c r="B54" s="1" t="s">
        <v>14</v>
      </c>
      <c r="C54" s="3">
        <v>18571.428571428572</v>
      </c>
      <c r="D54" s="1">
        <v>25000</v>
      </c>
      <c r="E54" s="3">
        <v>714.28571428571433</v>
      </c>
      <c r="F54" s="1">
        <v>242</v>
      </c>
      <c r="G54" s="1" t="s">
        <v>19</v>
      </c>
      <c r="H54" s="4">
        <v>0.81</v>
      </c>
      <c r="I54" s="4">
        <v>0.92</v>
      </c>
      <c r="J54" s="4">
        <v>0.91</v>
      </c>
    </row>
    <row r="55" spans="1:10" x14ac:dyDescent="0.25">
      <c r="A55" s="2">
        <v>45139</v>
      </c>
      <c r="B55" s="1" t="s">
        <v>15</v>
      </c>
      <c r="C55" s="3">
        <v>18571.428571428572</v>
      </c>
      <c r="D55" s="1">
        <v>25000</v>
      </c>
      <c r="E55" s="3">
        <v>714.28571428571433</v>
      </c>
      <c r="F55" s="1">
        <v>242</v>
      </c>
      <c r="G55" s="1" t="s">
        <v>19</v>
      </c>
      <c r="H55" s="4">
        <v>0.84</v>
      </c>
      <c r="I55" s="4">
        <v>0.73</v>
      </c>
      <c r="J55" s="4">
        <v>0.99</v>
      </c>
    </row>
    <row r="56" spans="1:10" x14ac:dyDescent="0.25">
      <c r="A56" s="2">
        <v>45139</v>
      </c>
      <c r="B56" s="1" t="s">
        <v>16</v>
      </c>
      <c r="C56" s="3">
        <v>18571.428571428572</v>
      </c>
      <c r="D56" s="1">
        <v>25000</v>
      </c>
      <c r="E56" s="3">
        <v>714.28571428571433</v>
      </c>
      <c r="F56" s="1">
        <v>240</v>
      </c>
      <c r="G56" s="1" t="s">
        <v>19</v>
      </c>
      <c r="H56" s="4">
        <v>0.93</v>
      </c>
      <c r="I56" s="4">
        <v>0.79</v>
      </c>
      <c r="J56" s="4">
        <v>0.72</v>
      </c>
    </row>
    <row r="57" spans="1:10" x14ac:dyDescent="0.25">
      <c r="A57" s="2">
        <v>45139</v>
      </c>
      <c r="B57" s="1" t="s">
        <v>17</v>
      </c>
      <c r="C57" s="3">
        <v>18571.428571428572</v>
      </c>
      <c r="D57" s="1">
        <v>25000</v>
      </c>
      <c r="E57" s="3">
        <v>714.28571428571433</v>
      </c>
      <c r="F57" s="1">
        <v>242</v>
      </c>
      <c r="G57" s="1" t="s">
        <v>19</v>
      </c>
      <c r="H57" s="4">
        <v>0.84</v>
      </c>
      <c r="I57" s="4">
        <v>0.79</v>
      </c>
      <c r="J57" s="4">
        <v>0.8</v>
      </c>
    </row>
    <row r="58" spans="1:10" x14ac:dyDescent="0.25">
      <c r="A58" s="2">
        <v>45170</v>
      </c>
      <c r="B58" s="1" t="s">
        <v>10</v>
      </c>
      <c r="C58" s="3">
        <v>17857.142857142859</v>
      </c>
      <c r="D58" s="3">
        <v>22500</v>
      </c>
      <c r="E58" s="3">
        <v>285.71428571428572</v>
      </c>
      <c r="F58" s="1">
        <v>285</v>
      </c>
      <c r="G58" s="1" t="s">
        <v>19</v>
      </c>
      <c r="H58" s="4">
        <v>0.85</v>
      </c>
      <c r="I58" s="4">
        <v>0.91</v>
      </c>
      <c r="J58" s="4">
        <v>0.84</v>
      </c>
    </row>
    <row r="59" spans="1:10" x14ac:dyDescent="0.25">
      <c r="A59" s="2">
        <v>45170</v>
      </c>
      <c r="B59" s="1" t="s">
        <v>12</v>
      </c>
      <c r="C59" s="3">
        <v>17857.142857142859</v>
      </c>
      <c r="D59" s="3">
        <v>21500</v>
      </c>
      <c r="E59" s="3">
        <v>285.71428571428572</v>
      </c>
      <c r="F59" s="1">
        <v>275</v>
      </c>
      <c r="G59" s="1" t="s">
        <v>19</v>
      </c>
      <c r="H59" s="4">
        <v>0.86</v>
      </c>
      <c r="I59" s="4">
        <v>0.75</v>
      </c>
      <c r="J59" s="4">
        <v>0.96</v>
      </c>
    </row>
    <row r="60" spans="1:10" x14ac:dyDescent="0.25">
      <c r="A60" s="2">
        <v>45170</v>
      </c>
      <c r="B60" s="1" t="s">
        <v>13</v>
      </c>
      <c r="C60" s="3">
        <v>17857.142857142859</v>
      </c>
      <c r="D60" s="1">
        <v>24000</v>
      </c>
      <c r="E60" s="3">
        <v>285.71428571428572</v>
      </c>
      <c r="F60" s="1">
        <v>285</v>
      </c>
      <c r="G60" s="1" t="s">
        <v>19</v>
      </c>
      <c r="H60" s="4">
        <v>0.96</v>
      </c>
      <c r="I60" s="4">
        <v>0.77</v>
      </c>
      <c r="J60" s="4">
        <v>0.92</v>
      </c>
    </row>
    <row r="61" spans="1:10" x14ac:dyDescent="0.25">
      <c r="A61" s="2">
        <v>45170</v>
      </c>
      <c r="B61" s="1" t="s">
        <v>14</v>
      </c>
      <c r="C61" s="3">
        <v>17857.142857142859</v>
      </c>
      <c r="D61" s="1">
        <v>24500</v>
      </c>
      <c r="E61" s="3">
        <v>285.71428571428572</v>
      </c>
      <c r="F61" s="1">
        <v>290</v>
      </c>
      <c r="G61" s="1" t="s">
        <v>19</v>
      </c>
      <c r="H61" s="4">
        <v>0.99</v>
      </c>
      <c r="I61" s="4">
        <v>0.97</v>
      </c>
      <c r="J61" s="4">
        <v>0.73</v>
      </c>
    </row>
    <row r="62" spans="1:10" x14ac:dyDescent="0.25">
      <c r="A62" s="2">
        <v>45170</v>
      </c>
      <c r="B62" s="1" t="s">
        <v>15</v>
      </c>
      <c r="C62" s="3">
        <v>17857.142857142859</v>
      </c>
      <c r="D62" s="1">
        <v>24500</v>
      </c>
      <c r="E62" s="3">
        <v>285.71428571428572</v>
      </c>
      <c r="F62" s="1">
        <v>310</v>
      </c>
      <c r="G62" s="1" t="s">
        <v>19</v>
      </c>
      <c r="H62" s="4">
        <v>0.77</v>
      </c>
      <c r="I62" s="4">
        <v>0.72</v>
      </c>
      <c r="J62" s="4">
        <v>0.85</v>
      </c>
    </row>
    <row r="63" spans="1:10" x14ac:dyDescent="0.25">
      <c r="A63" s="2">
        <v>45170</v>
      </c>
      <c r="B63" s="1" t="s">
        <v>16</v>
      </c>
      <c r="C63" s="3">
        <v>17857.142857142859</v>
      </c>
      <c r="D63" s="1">
        <v>24500</v>
      </c>
      <c r="E63" s="3">
        <v>285.71428571428572</v>
      </c>
      <c r="F63" s="1">
        <v>270</v>
      </c>
      <c r="G63" s="1" t="s">
        <v>19</v>
      </c>
      <c r="H63" s="4">
        <v>0.77</v>
      </c>
      <c r="I63" s="4">
        <v>0.96</v>
      </c>
      <c r="J63" s="4">
        <v>0.78</v>
      </c>
    </row>
    <row r="64" spans="1:10"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52"/>
  <sheetViews>
    <sheetView topLeftCell="A22" zoomScale="70" zoomScaleNormal="70" workbookViewId="0">
      <selection activeCell="P3" sqref="P3:P9"/>
    </sheetView>
  </sheetViews>
  <sheetFormatPr defaultColWidth="11.25" defaultRowHeight="15" customHeight="1" x14ac:dyDescent="0.25"/>
  <cols>
    <col min="1" max="1" width="13.5" bestFit="1" customWidth="1"/>
    <col min="2" max="2" width="16.375" bestFit="1" customWidth="1"/>
    <col min="3" max="4" width="9.25" bestFit="1" customWidth="1"/>
    <col min="5" max="5" width="11" bestFit="1" customWidth="1"/>
    <col min="6" max="6" width="8.5" bestFit="1" customWidth="1"/>
    <col min="7" max="7" width="10.625" bestFit="1" customWidth="1"/>
    <col min="8" max="8" width="6.875" bestFit="1" customWidth="1"/>
    <col min="9" max="9" width="10.375" bestFit="1" customWidth="1"/>
    <col min="10" max="10" width="15.25" customWidth="1"/>
    <col min="11" max="11" width="5.875" bestFit="1" customWidth="1"/>
    <col min="12" max="12" width="14.25" customWidth="1"/>
    <col min="13" max="13" width="14.625" customWidth="1"/>
    <col min="14" max="15" width="5.875" bestFit="1" customWidth="1"/>
    <col min="16" max="16" width="12.625" customWidth="1"/>
    <col min="17" max="17" width="4.875" bestFit="1" customWidth="1"/>
    <col min="18" max="26" width="5.875" bestFit="1" customWidth="1"/>
    <col min="27" max="27" width="4.875" bestFit="1" customWidth="1"/>
    <col min="28" max="29" width="5.875" bestFit="1" customWidth="1"/>
    <col min="30" max="30" width="10.375" bestFit="1" customWidth="1"/>
  </cols>
  <sheetData>
    <row r="2" spans="1:16" ht="15.75" x14ac:dyDescent="0.25">
      <c r="A2" s="25" t="s">
        <v>20</v>
      </c>
      <c r="B2" s="22" t="s">
        <v>37</v>
      </c>
      <c r="C2" s="14"/>
      <c r="D2" s="15"/>
      <c r="E2" s="16" t="s">
        <v>21</v>
      </c>
      <c r="H2" s="7" t="s">
        <v>22</v>
      </c>
      <c r="I2" s="6" t="s">
        <v>23</v>
      </c>
      <c r="J2" s="6" t="s">
        <v>24</v>
      </c>
      <c r="L2" s="28" t="s">
        <v>38</v>
      </c>
      <c r="M2" s="22" t="s">
        <v>25</v>
      </c>
      <c r="O2" s="21" t="s">
        <v>22</v>
      </c>
      <c r="P2" s="22" t="s">
        <v>26</v>
      </c>
    </row>
    <row r="3" spans="1:16" ht="15" customHeight="1" x14ac:dyDescent="0.25">
      <c r="A3" s="19" t="s">
        <v>27</v>
      </c>
      <c r="B3" s="20">
        <v>754940.69999999937</v>
      </c>
      <c r="C3" s="17"/>
      <c r="D3" s="15" t="s">
        <v>2</v>
      </c>
      <c r="E3" s="13">
        <f t="shared" ref="E3:E5" si="0">B3</f>
        <v>754940.69999999937</v>
      </c>
      <c r="H3" s="10">
        <v>44927</v>
      </c>
      <c r="I3" s="9">
        <v>30000</v>
      </c>
      <c r="J3" s="9">
        <v>20000.000000000004</v>
      </c>
      <c r="L3" s="27">
        <v>45170</v>
      </c>
      <c r="M3" s="20">
        <v>2000</v>
      </c>
      <c r="O3" s="19" t="s">
        <v>15</v>
      </c>
      <c r="P3" s="20">
        <v>125980</v>
      </c>
    </row>
    <row r="4" spans="1:16" ht="15.75" x14ac:dyDescent="0.25">
      <c r="A4" s="19" t="s">
        <v>26</v>
      </c>
      <c r="B4" s="20">
        <v>891111</v>
      </c>
      <c r="C4" s="17"/>
      <c r="D4" s="15" t="s">
        <v>3</v>
      </c>
      <c r="E4" s="13">
        <f t="shared" si="0"/>
        <v>891111</v>
      </c>
      <c r="H4" s="10">
        <v>44958</v>
      </c>
      <c r="I4" s="9">
        <v>45000</v>
      </c>
      <c r="J4" s="9">
        <v>10000.000000000002</v>
      </c>
      <c r="L4" s="27">
        <v>45108</v>
      </c>
      <c r="M4" s="20">
        <v>1800</v>
      </c>
      <c r="O4" s="19" t="s">
        <v>10</v>
      </c>
      <c r="P4" s="20">
        <v>126081</v>
      </c>
    </row>
    <row r="5" spans="1:16" ht="15.75" x14ac:dyDescent="0.25">
      <c r="A5" s="26" t="s">
        <v>25</v>
      </c>
      <c r="B5" s="23">
        <v>9360</v>
      </c>
      <c r="C5" s="17"/>
      <c r="D5" s="15" t="s">
        <v>5</v>
      </c>
      <c r="E5" s="18">
        <f t="shared" si="0"/>
        <v>9360</v>
      </c>
      <c r="H5" s="10">
        <v>44986</v>
      </c>
      <c r="I5" s="9">
        <v>60000</v>
      </c>
      <c r="J5" s="9">
        <v>10000.000000000002</v>
      </c>
      <c r="L5" s="27">
        <v>45139</v>
      </c>
      <c r="M5" s="20">
        <v>1700</v>
      </c>
      <c r="O5" s="19" t="s">
        <v>16</v>
      </c>
      <c r="P5" s="20">
        <v>126209</v>
      </c>
    </row>
    <row r="6" spans="1:16" ht="15.75" x14ac:dyDescent="0.25">
      <c r="H6" s="10">
        <v>45017</v>
      </c>
      <c r="I6" s="9">
        <v>54999.999999999993</v>
      </c>
      <c r="J6" s="9">
        <v>40000.000000000007</v>
      </c>
      <c r="L6" s="27">
        <v>45078</v>
      </c>
      <c r="M6" s="20">
        <v>1600</v>
      </c>
      <c r="O6" s="19" t="s">
        <v>13</v>
      </c>
      <c r="P6" s="20">
        <v>126793</v>
      </c>
    </row>
    <row r="7" spans="1:16" ht="15.75" x14ac:dyDescent="0.25">
      <c r="H7" s="10">
        <v>45047</v>
      </c>
      <c r="I7" s="9">
        <v>80000.000000000015</v>
      </c>
      <c r="J7" s="9">
        <v>20000.000000000004</v>
      </c>
      <c r="L7" s="27">
        <v>45017</v>
      </c>
      <c r="M7" s="20">
        <v>700</v>
      </c>
      <c r="O7" s="19" t="s">
        <v>17</v>
      </c>
      <c r="P7" s="20">
        <v>127340</v>
      </c>
    </row>
    <row r="8" spans="1:16" ht="15.75" x14ac:dyDescent="0.25">
      <c r="A8" s="6" t="s">
        <v>28</v>
      </c>
      <c r="D8" s="7" t="s">
        <v>29</v>
      </c>
      <c r="E8" s="11">
        <f>A9</f>
        <v>0.85555555555555574</v>
      </c>
      <c r="H8" s="10">
        <v>45078</v>
      </c>
      <c r="I8" s="9">
        <v>100000.00000000001</v>
      </c>
      <c r="J8" s="9">
        <v>5999.9999999999991</v>
      </c>
      <c r="L8" s="27">
        <v>45047</v>
      </c>
      <c r="M8" s="20">
        <v>650</v>
      </c>
      <c r="O8" s="19" t="s">
        <v>14</v>
      </c>
      <c r="P8" s="20">
        <v>128833</v>
      </c>
    </row>
    <row r="9" spans="1:16" ht="15.75" x14ac:dyDescent="0.25">
      <c r="A9" s="11">
        <v>0.85555555555555574</v>
      </c>
      <c r="D9" s="7" t="s">
        <v>30</v>
      </c>
      <c r="E9" s="11">
        <f>1-E8</f>
        <v>0.14444444444444426</v>
      </c>
      <c r="H9" s="10">
        <v>45108</v>
      </c>
      <c r="I9" s="9">
        <v>129940.69999999998</v>
      </c>
      <c r="J9" s="9">
        <v>5000.0000000000009</v>
      </c>
      <c r="L9" s="27">
        <v>44958</v>
      </c>
      <c r="M9" s="20">
        <v>310</v>
      </c>
      <c r="O9" s="24" t="s">
        <v>12</v>
      </c>
      <c r="P9" s="23">
        <v>129875</v>
      </c>
    </row>
    <row r="10" spans="1:16" ht="15.75" x14ac:dyDescent="0.25">
      <c r="H10" s="10">
        <v>45139</v>
      </c>
      <c r="I10" s="9">
        <v>130000.00000000003</v>
      </c>
      <c r="J10" s="9">
        <v>5000.0000000000009</v>
      </c>
      <c r="L10" s="27">
        <v>44927</v>
      </c>
      <c r="M10" s="20">
        <v>300</v>
      </c>
      <c r="O10" s="8"/>
      <c r="P10" s="9"/>
    </row>
    <row r="11" spans="1:16" ht="15.75" x14ac:dyDescent="0.25">
      <c r="A11" s="6" t="s">
        <v>31</v>
      </c>
      <c r="D11" s="7" t="s">
        <v>32</v>
      </c>
      <c r="E11" s="11">
        <f>A12</f>
        <v>0.85492063492063519</v>
      </c>
      <c r="H11" s="10">
        <v>45170</v>
      </c>
      <c r="I11" s="9">
        <v>125000</v>
      </c>
      <c r="J11" s="9">
        <v>2000.0000000000002</v>
      </c>
      <c r="L11" s="29">
        <v>44986</v>
      </c>
      <c r="M11" s="23">
        <v>300</v>
      </c>
    </row>
    <row r="12" spans="1:16" ht="15.75" x14ac:dyDescent="0.25">
      <c r="A12" s="11">
        <v>0.85492063492063519</v>
      </c>
      <c r="D12" s="7" t="s">
        <v>33</v>
      </c>
      <c r="E12" s="11">
        <f>1-E11</f>
        <v>0.14507936507936481</v>
      </c>
      <c r="H12" s="10"/>
      <c r="I12" s="9"/>
      <c r="J12" s="9"/>
      <c r="L12" s="10"/>
      <c r="M12" s="9"/>
    </row>
    <row r="14" spans="1:16" ht="15.75" x14ac:dyDescent="0.25">
      <c r="A14" s="6" t="s">
        <v>34</v>
      </c>
      <c r="D14" s="7" t="s">
        <v>35</v>
      </c>
      <c r="E14" s="11">
        <f>A15</f>
        <v>0.8447619047619046</v>
      </c>
    </row>
    <row r="15" spans="1:16" ht="15.75" x14ac:dyDescent="0.25">
      <c r="A15" s="11">
        <v>0.8447619047619046</v>
      </c>
      <c r="D15" s="7" t="s">
        <v>36</v>
      </c>
      <c r="E15" s="11">
        <f>1-E14</f>
        <v>0.1552380952380954</v>
      </c>
    </row>
    <row r="43" spans="1:5" ht="15" customHeight="1" x14ac:dyDescent="0.25">
      <c r="A43" s="33" t="s">
        <v>26</v>
      </c>
      <c r="B43" s="33" t="s">
        <v>40</v>
      </c>
      <c r="C43" s="31"/>
      <c r="D43" s="31"/>
      <c r="E43" s="32"/>
    </row>
    <row r="44" spans="1:5" ht="15" customHeight="1" x14ac:dyDescent="0.25">
      <c r="A44" s="33" t="s">
        <v>22</v>
      </c>
      <c r="B44" s="30" t="s">
        <v>11</v>
      </c>
      <c r="C44" s="47" t="s">
        <v>18</v>
      </c>
      <c r="D44" s="47" t="s">
        <v>19</v>
      </c>
      <c r="E44" s="34" t="s">
        <v>39</v>
      </c>
    </row>
    <row r="45" spans="1:5" ht="15" customHeight="1" x14ac:dyDescent="0.25">
      <c r="A45" s="35" t="s">
        <v>10</v>
      </c>
      <c r="B45" s="41">
        <v>8581</v>
      </c>
      <c r="C45" s="44">
        <v>45000</v>
      </c>
      <c r="D45" s="44">
        <v>72500</v>
      </c>
      <c r="E45" s="36">
        <v>126081</v>
      </c>
    </row>
    <row r="46" spans="1:5" ht="15" customHeight="1" x14ac:dyDescent="0.25">
      <c r="A46" s="37" t="s">
        <v>12</v>
      </c>
      <c r="B46" s="42">
        <v>24375</v>
      </c>
      <c r="C46" s="45">
        <v>39500</v>
      </c>
      <c r="D46" s="45">
        <v>66000</v>
      </c>
      <c r="E46" s="38">
        <v>129875</v>
      </c>
    </row>
    <row r="47" spans="1:5" ht="15" customHeight="1" x14ac:dyDescent="0.25">
      <c r="A47" s="37" t="s">
        <v>13</v>
      </c>
      <c r="B47" s="42">
        <v>12793</v>
      </c>
      <c r="C47" s="45">
        <v>40000</v>
      </c>
      <c r="D47" s="45">
        <v>74000</v>
      </c>
      <c r="E47" s="38">
        <v>126793</v>
      </c>
    </row>
    <row r="48" spans="1:5" ht="15" customHeight="1" x14ac:dyDescent="0.25">
      <c r="A48" s="37" t="s">
        <v>14</v>
      </c>
      <c r="B48" s="42">
        <v>18019</v>
      </c>
      <c r="C48" s="45">
        <v>36314</v>
      </c>
      <c r="D48" s="45">
        <v>74500</v>
      </c>
      <c r="E48" s="38">
        <v>128833</v>
      </c>
    </row>
    <row r="49" spans="1:5" ht="15" customHeight="1" x14ac:dyDescent="0.25">
      <c r="A49" s="37" t="s">
        <v>15</v>
      </c>
      <c r="B49" s="42">
        <v>7980</v>
      </c>
      <c r="C49" s="45">
        <v>43500</v>
      </c>
      <c r="D49" s="45">
        <v>74500</v>
      </c>
      <c r="E49" s="38">
        <v>125980</v>
      </c>
    </row>
    <row r="50" spans="1:5" ht="15" customHeight="1" x14ac:dyDescent="0.25">
      <c r="A50" s="37" t="s">
        <v>16</v>
      </c>
      <c r="B50" s="42">
        <v>6209</v>
      </c>
      <c r="C50" s="45">
        <v>45500</v>
      </c>
      <c r="D50" s="45">
        <v>74500</v>
      </c>
      <c r="E50" s="38">
        <v>126209</v>
      </c>
    </row>
    <row r="51" spans="1:5" ht="15" customHeight="1" x14ac:dyDescent="0.25">
      <c r="A51" s="37" t="s">
        <v>17</v>
      </c>
      <c r="B51" s="42">
        <v>6440</v>
      </c>
      <c r="C51" s="45">
        <v>46400</v>
      </c>
      <c r="D51" s="45">
        <v>74500</v>
      </c>
      <c r="E51" s="38">
        <v>127340</v>
      </c>
    </row>
    <row r="52" spans="1:5" ht="15" customHeight="1" x14ac:dyDescent="0.25">
      <c r="A52" s="39" t="s">
        <v>39</v>
      </c>
      <c r="B52" s="43">
        <v>84397</v>
      </c>
      <c r="C52" s="46">
        <v>296214</v>
      </c>
      <c r="D52" s="46">
        <v>510500</v>
      </c>
      <c r="E52" s="40">
        <v>891111</v>
      </c>
    </row>
  </sheetData>
  <sortState xmlns:xlrd2="http://schemas.microsoft.com/office/spreadsheetml/2017/richdata2" ref="L3:M11">
    <sortCondition descending="1" ref="M3:M11"/>
  </sortState>
  <pageMargins left="0.7" right="0.7" top="0.75" bottom="0.75" header="0" footer="0"/>
  <pageSetup orientation="landscape" r:id="rId2"/>
  <drawing r:id="rId3"/>
  <tableParts count="3">
    <tablePart r:id="rId4"/>
    <tablePart r:id="rId5"/>
    <tablePart r:id="rId6"/>
  </tableParts>
  <extLst>
    <ext xmlns:x14="http://schemas.microsoft.com/office/spreadsheetml/2009/9/main" uri="{A8765BA9-456A-4dab-B4F3-ACF838C121DE}">
      <x14:slicerList>
        <x14:slicer r:id="rId7"/>
      </x14:slicerList>
    </ext>
    <ext xmlns:x15="http://schemas.microsoft.com/office/spreadsheetml/2010/11/main" uri="{3A4CF648-6AED-40f4-86FF-DC5316D8AED3}">
      <x14:slicerList xmlns:x14="http://schemas.microsoft.com/office/spreadsheetml/2009/9/main">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Data</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Eprahim abd hussein</cp:lastModifiedBy>
  <dcterms:created xsi:type="dcterms:W3CDTF">2014-05-13T23:37:49Z</dcterms:created>
  <dcterms:modified xsi:type="dcterms:W3CDTF">2025-08-03T14:56:56Z</dcterms:modified>
</cp:coreProperties>
</file>