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KY-payslips-hr\"/>
    </mc:Choice>
  </mc:AlternateContent>
  <xr:revisionPtr revIDLastSave="0" documentId="13_ncr:1_{C632D56F-948A-4612-9060-115909C651F1}" xr6:coauthVersionLast="47" xr6:coauthVersionMax="47" xr10:uidLastSave="{00000000-0000-0000-0000-000000000000}"/>
  <bookViews>
    <workbookView xWindow="1170" yWindow="1170" windowWidth="15375" windowHeight="7785" xr2:uid="{9D93CBE0-DAA0-4EF6-8845-43AC577E8CAD}"/>
  </bookViews>
  <sheets>
    <sheet name="New Hires" sheetId="4" r:id="rId1"/>
  </sheets>
  <definedNames>
    <definedName name="_xlnm.Print_Area" localSheetId="0">'New Hires'!$A$1:$BM$2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" i="4" l="1"/>
  <c r="BR2" i="4" s="1"/>
  <c r="BP3" i="4"/>
  <c r="BR3" i="4" s="1"/>
  <c r="BP4" i="4"/>
  <c r="BR4" i="4" s="1"/>
  <c r="BP5" i="4"/>
  <c r="BR5" i="4" s="1"/>
  <c r="BP6" i="4"/>
  <c r="BR6" i="4" s="1"/>
  <c r="BP7" i="4"/>
  <c r="BR7" i="4" s="1"/>
  <c r="BP8" i="4"/>
  <c r="BR8" i="4" s="1"/>
  <c r="BP9" i="4"/>
  <c r="BR9" i="4" s="1"/>
  <c r="BP10" i="4"/>
  <c r="BR10" i="4" s="1"/>
  <c r="BP11" i="4"/>
  <c r="BR11" i="4" s="1"/>
  <c r="BP12" i="4"/>
  <c r="BR12" i="4" s="1"/>
  <c r="BP13" i="4"/>
  <c r="BR13" i="4" s="1"/>
  <c r="BP14" i="4"/>
  <c r="BR14" i="4" s="1"/>
  <c r="BP15" i="4"/>
  <c r="BR15" i="4" s="1"/>
  <c r="BP16" i="4"/>
  <c r="BR16" i="4" s="1"/>
  <c r="BP17" i="4"/>
  <c r="BR17" i="4" s="1"/>
  <c r="BP18" i="4"/>
  <c r="BR18" i="4" s="1"/>
  <c r="BP19" i="4"/>
  <c r="BR19" i="4" s="1"/>
  <c r="BP20" i="4"/>
  <c r="BR20" i="4" s="1"/>
  <c r="BP21" i="4"/>
  <c r="BR21" i="4" s="1"/>
  <c r="BP22" i="4"/>
  <c r="BR22" i="4" s="1"/>
  <c r="BP23" i="4"/>
  <c r="BR23" i="4" s="1"/>
  <c r="BP24" i="4"/>
  <c r="BR24" i="4" s="1"/>
  <c r="BP25" i="4"/>
  <c r="BR25" i="4" s="1"/>
  <c r="BP26" i="4"/>
  <c r="BR26" i="4" s="1"/>
  <c r="BP27" i="4"/>
  <c r="BR27" i="4" s="1"/>
  <c r="BP28" i="4"/>
  <c r="BR28" i="4" s="1"/>
  <c r="BP29" i="4"/>
  <c r="BR29" i="4" s="1"/>
  <c r="BP30" i="4"/>
  <c r="BR30" i="4" s="1"/>
  <c r="BP31" i="4"/>
  <c r="BR31" i="4" s="1"/>
  <c r="BP32" i="4"/>
  <c r="BR32" i="4" s="1"/>
  <c r="BP33" i="4"/>
  <c r="BR33" i="4" s="1"/>
  <c r="BP34" i="4"/>
  <c r="BR34" i="4" s="1"/>
  <c r="BP35" i="4"/>
  <c r="BR35" i="4" s="1"/>
  <c r="BP36" i="4"/>
  <c r="BR36" i="4" s="1"/>
  <c r="BP37" i="4"/>
  <c r="BR37" i="4" s="1"/>
  <c r="BP38" i="4"/>
  <c r="BR38" i="4" s="1"/>
  <c r="BP39" i="4"/>
  <c r="BR39" i="4" s="1"/>
  <c r="BP40" i="4"/>
  <c r="BR40" i="4" s="1"/>
  <c r="BP41" i="4"/>
  <c r="BR41" i="4" s="1"/>
  <c r="BP42" i="4"/>
  <c r="BR42" i="4" s="1"/>
  <c r="BP43" i="4"/>
  <c r="BR43" i="4" s="1"/>
  <c r="BP44" i="4"/>
  <c r="BR44" i="4" s="1"/>
  <c r="BP45" i="4"/>
  <c r="BR45" i="4" s="1"/>
  <c r="BP46" i="4"/>
  <c r="BR46" i="4" s="1"/>
  <c r="BP47" i="4"/>
  <c r="BR47" i="4" s="1"/>
  <c r="BP48" i="4"/>
  <c r="BR48" i="4" s="1"/>
  <c r="BP49" i="4"/>
  <c r="BR49" i="4" s="1"/>
  <c r="BP50" i="4"/>
  <c r="BR50" i="4" s="1"/>
  <c r="BP51" i="4"/>
  <c r="BR51" i="4" s="1"/>
  <c r="BP52" i="4"/>
  <c r="BR52" i="4" s="1"/>
  <c r="BP53" i="4"/>
  <c r="BR53" i="4" s="1"/>
  <c r="BP54" i="4"/>
  <c r="BR54" i="4" s="1"/>
  <c r="BP55" i="4"/>
  <c r="BR55" i="4" s="1"/>
  <c r="BP56" i="4"/>
  <c r="BR56" i="4" s="1"/>
  <c r="BP57" i="4"/>
  <c r="BR57" i="4" s="1"/>
  <c r="BP58" i="4"/>
  <c r="BR58" i="4" s="1"/>
  <c r="BP59" i="4"/>
  <c r="BR59" i="4" s="1"/>
  <c r="BP60" i="4"/>
  <c r="BR60" i="4" s="1"/>
  <c r="BP61" i="4"/>
  <c r="BR61" i="4" s="1"/>
  <c r="BP62" i="4"/>
  <c r="BR62" i="4" s="1"/>
  <c r="BP63" i="4"/>
  <c r="BR63" i="4" s="1"/>
  <c r="BP64" i="4"/>
  <c r="BR64" i="4" s="1"/>
  <c r="BP65" i="4"/>
  <c r="BR65" i="4" s="1"/>
  <c r="BP66" i="4"/>
  <c r="BR66" i="4" s="1"/>
  <c r="BP67" i="4"/>
  <c r="BR67" i="4" s="1"/>
  <c r="BP68" i="4"/>
  <c r="BR68" i="4" s="1"/>
  <c r="BP69" i="4"/>
  <c r="BR69" i="4" s="1"/>
  <c r="BP70" i="4"/>
  <c r="BR70" i="4" s="1"/>
  <c r="BP71" i="4"/>
  <c r="BR71" i="4" s="1"/>
  <c r="BP72" i="4"/>
  <c r="BR72" i="4" s="1"/>
  <c r="BP73" i="4"/>
  <c r="BR73" i="4" s="1"/>
  <c r="BP74" i="4"/>
  <c r="BR74" i="4" s="1"/>
  <c r="BP75" i="4"/>
  <c r="BR75" i="4" s="1"/>
  <c r="BP76" i="4"/>
  <c r="BR76" i="4" s="1"/>
  <c r="BP77" i="4"/>
  <c r="BR77" i="4" s="1"/>
  <c r="BP78" i="4"/>
  <c r="BR78" i="4" s="1"/>
  <c r="BP79" i="4"/>
  <c r="BR79" i="4" s="1"/>
  <c r="BP80" i="4"/>
  <c r="BR80" i="4" s="1"/>
  <c r="BP81" i="4"/>
  <c r="BR81" i="4" s="1"/>
  <c r="BP82" i="4"/>
  <c r="BR82" i="4" s="1"/>
  <c r="BP83" i="4"/>
  <c r="BR83" i="4" s="1"/>
  <c r="BP84" i="4"/>
  <c r="BR84" i="4" s="1"/>
  <c r="BP85" i="4"/>
  <c r="BR85" i="4" s="1"/>
  <c r="BP86" i="4"/>
  <c r="BR86" i="4" s="1"/>
  <c r="BP87" i="4"/>
  <c r="BR87" i="4" s="1"/>
  <c r="BP88" i="4"/>
  <c r="BR88" i="4" s="1"/>
  <c r="BP89" i="4"/>
  <c r="BR89" i="4" s="1"/>
  <c r="BP90" i="4"/>
  <c r="BR90" i="4" s="1"/>
  <c r="BP91" i="4"/>
  <c r="BR91" i="4" s="1"/>
  <c r="BP92" i="4"/>
  <c r="BR92" i="4" s="1"/>
  <c r="BP93" i="4"/>
  <c r="BR93" i="4" s="1"/>
  <c r="BP94" i="4"/>
  <c r="BR94" i="4" s="1"/>
  <c r="BP95" i="4"/>
  <c r="BR95" i="4" s="1"/>
  <c r="BP96" i="4"/>
  <c r="BR96" i="4" s="1"/>
  <c r="BP97" i="4"/>
  <c r="BR97" i="4" s="1"/>
  <c r="BP98" i="4"/>
  <c r="BR98" i="4" s="1"/>
  <c r="BP99" i="4"/>
  <c r="BR99" i="4" s="1"/>
  <c r="BP100" i="4"/>
  <c r="BR100" i="4" s="1"/>
  <c r="BP101" i="4"/>
  <c r="BR101" i="4" s="1"/>
  <c r="BP102" i="4"/>
  <c r="BR102" i="4" s="1"/>
  <c r="BP103" i="4"/>
  <c r="BR103" i="4" s="1"/>
  <c r="BP104" i="4"/>
  <c r="BR104" i="4" s="1"/>
  <c r="BP105" i="4"/>
  <c r="BR105" i="4" s="1"/>
  <c r="BP106" i="4"/>
  <c r="BR106" i="4" s="1"/>
  <c r="BP107" i="4"/>
  <c r="BR107" i="4" s="1"/>
  <c r="BP108" i="4"/>
  <c r="BR108" i="4" s="1"/>
  <c r="BP109" i="4"/>
  <c r="BR109" i="4" s="1"/>
  <c r="BP110" i="4"/>
  <c r="BR110" i="4" s="1"/>
  <c r="BP111" i="4"/>
  <c r="BR111" i="4" s="1"/>
  <c r="BP112" i="4"/>
  <c r="BR112" i="4" s="1"/>
  <c r="BP113" i="4"/>
  <c r="BR113" i="4" s="1"/>
  <c r="BP114" i="4"/>
  <c r="BR114" i="4" s="1"/>
  <c r="BP115" i="4"/>
  <c r="BR115" i="4" s="1"/>
  <c r="BP116" i="4"/>
  <c r="BR116" i="4" s="1"/>
  <c r="BP117" i="4"/>
  <c r="BR117" i="4" s="1"/>
  <c r="BP118" i="4"/>
  <c r="BR118" i="4" s="1"/>
  <c r="BP119" i="4"/>
  <c r="BR119" i="4" s="1"/>
  <c r="BP120" i="4"/>
  <c r="BR120" i="4" s="1"/>
  <c r="BP121" i="4"/>
  <c r="BR121" i="4" s="1"/>
  <c r="BP122" i="4"/>
  <c r="BR122" i="4" s="1"/>
  <c r="BP123" i="4"/>
  <c r="BR123" i="4" s="1"/>
  <c r="BP124" i="4"/>
  <c r="BR124" i="4" s="1"/>
  <c r="BP125" i="4"/>
  <c r="BR125" i="4" s="1"/>
  <c r="BP126" i="4"/>
  <c r="BR126" i="4" s="1"/>
  <c r="BP127" i="4"/>
  <c r="BR127" i="4" s="1"/>
  <c r="BP128" i="4"/>
  <c r="BR128" i="4" s="1"/>
  <c r="BP129" i="4"/>
  <c r="BR129" i="4" s="1"/>
  <c r="BP130" i="4"/>
  <c r="BR130" i="4" s="1"/>
  <c r="BP131" i="4"/>
  <c r="BR131" i="4" s="1"/>
  <c r="BP132" i="4"/>
  <c r="BR132" i="4" s="1"/>
  <c r="BP133" i="4"/>
  <c r="BR133" i="4" s="1"/>
  <c r="BP134" i="4"/>
  <c r="BR134" i="4" s="1"/>
  <c r="BP135" i="4"/>
  <c r="BR135" i="4" s="1"/>
  <c r="BP136" i="4"/>
  <c r="BR136" i="4" s="1"/>
  <c r="BP137" i="4"/>
  <c r="BR137" i="4" s="1"/>
  <c r="BP138" i="4"/>
  <c r="BR138" i="4" s="1"/>
  <c r="BP139" i="4"/>
  <c r="BR139" i="4" s="1"/>
  <c r="BP140" i="4"/>
  <c r="BR140" i="4" s="1"/>
  <c r="BP141" i="4"/>
  <c r="BR141" i="4" s="1"/>
  <c r="BP142" i="4"/>
  <c r="BR142" i="4" s="1"/>
  <c r="BP143" i="4"/>
  <c r="BR143" i="4" s="1"/>
  <c r="BP144" i="4"/>
  <c r="BR144" i="4" s="1"/>
  <c r="BP145" i="4"/>
  <c r="BR145" i="4" s="1"/>
  <c r="BP146" i="4"/>
  <c r="BR146" i="4" s="1"/>
  <c r="BP147" i="4"/>
  <c r="BR147" i="4" s="1"/>
  <c r="BP148" i="4"/>
  <c r="BR148" i="4" s="1"/>
  <c r="BP149" i="4"/>
  <c r="BR149" i="4" s="1"/>
  <c r="BP150" i="4"/>
  <c r="BR150" i="4" s="1"/>
  <c r="BP151" i="4"/>
  <c r="BR151" i="4" s="1"/>
  <c r="BP152" i="4"/>
  <c r="BR152" i="4" s="1"/>
  <c r="BP153" i="4"/>
  <c r="BR153" i="4" s="1"/>
  <c r="BP154" i="4"/>
  <c r="BR154" i="4" s="1"/>
  <c r="BP155" i="4"/>
  <c r="BR155" i="4" s="1"/>
  <c r="BP156" i="4"/>
  <c r="BR156" i="4" s="1"/>
  <c r="BP157" i="4"/>
  <c r="BR157" i="4" s="1"/>
  <c r="BP158" i="4"/>
  <c r="BR158" i="4" s="1"/>
  <c r="BP159" i="4"/>
  <c r="BR159" i="4" s="1"/>
  <c r="BP160" i="4"/>
  <c r="BR160" i="4" s="1"/>
  <c r="BP161" i="4"/>
  <c r="BR161" i="4" s="1"/>
  <c r="BP162" i="4"/>
  <c r="BR162" i="4" s="1"/>
  <c r="BP163" i="4"/>
  <c r="BR163" i="4" s="1"/>
  <c r="BP164" i="4"/>
  <c r="BR164" i="4" s="1"/>
  <c r="BP165" i="4"/>
  <c r="BR165" i="4" s="1"/>
  <c r="BP166" i="4"/>
  <c r="BR166" i="4" s="1"/>
  <c r="BP167" i="4"/>
  <c r="BR167" i="4" s="1"/>
  <c r="BP168" i="4"/>
  <c r="BR168" i="4" s="1"/>
  <c r="BP169" i="4"/>
  <c r="BR169" i="4" s="1"/>
  <c r="BP170" i="4"/>
  <c r="BR170" i="4" s="1"/>
  <c r="BP171" i="4"/>
  <c r="BR171" i="4" s="1"/>
  <c r="BP172" i="4"/>
  <c r="BR172" i="4" s="1"/>
  <c r="BP173" i="4"/>
  <c r="BR173" i="4" s="1"/>
  <c r="BP174" i="4"/>
  <c r="BR174" i="4" s="1"/>
  <c r="BP175" i="4"/>
  <c r="BR175" i="4" s="1"/>
  <c r="BP176" i="4"/>
  <c r="BR176" i="4" s="1"/>
  <c r="BP177" i="4"/>
  <c r="BR177" i="4" s="1"/>
  <c r="BP178" i="4"/>
  <c r="BR178" i="4" s="1"/>
  <c r="BP179" i="4"/>
  <c r="BR179" i="4" s="1"/>
  <c r="BP180" i="4"/>
  <c r="BR180" i="4" s="1"/>
  <c r="BP181" i="4"/>
  <c r="BR181" i="4" s="1"/>
  <c r="BP182" i="4"/>
  <c r="BR182" i="4" s="1"/>
  <c r="BP183" i="4"/>
  <c r="BR183" i="4" s="1"/>
  <c r="BP184" i="4"/>
  <c r="BR184" i="4" s="1"/>
  <c r="BP185" i="4"/>
  <c r="BR185" i="4" s="1"/>
  <c r="BP186" i="4"/>
  <c r="BR186" i="4" s="1"/>
  <c r="BP187" i="4"/>
  <c r="BR187" i="4" s="1"/>
  <c r="BP188" i="4"/>
  <c r="BR188" i="4" s="1"/>
  <c r="BP189" i="4"/>
  <c r="BR189" i="4" s="1"/>
  <c r="BP190" i="4"/>
  <c r="BR190" i="4" s="1"/>
  <c r="BR191" i="4"/>
  <c r="BU191" i="4" s="1"/>
  <c r="BV191" i="4" s="1"/>
  <c r="BP192" i="4"/>
  <c r="BR192" i="4" s="1"/>
  <c r="BP193" i="4"/>
  <c r="BR193" i="4" s="1"/>
  <c r="BP194" i="4"/>
  <c r="BR194" i="4" s="1"/>
  <c r="BP195" i="4"/>
  <c r="BR195" i="4" s="1"/>
  <c r="BP196" i="4"/>
  <c r="BR196" i="4" s="1"/>
  <c r="BP197" i="4"/>
  <c r="BR197" i="4" s="1"/>
  <c r="BP198" i="4"/>
  <c r="BR198" i="4" s="1"/>
  <c r="BP199" i="4"/>
  <c r="BR199" i="4" s="1"/>
  <c r="BP200" i="4"/>
  <c r="BR200" i="4" s="1"/>
  <c r="BP201" i="4"/>
  <c r="BR201" i="4" s="1"/>
  <c r="BP202" i="4"/>
  <c r="BR202" i="4" s="1"/>
  <c r="BP203" i="4"/>
  <c r="BR203" i="4" s="1"/>
  <c r="BP204" i="4"/>
  <c r="BR204" i="4" s="1"/>
  <c r="BP205" i="4"/>
  <c r="BR205" i="4" s="1"/>
  <c r="BP206" i="4"/>
  <c r="BR206" i="4" s="1"/>
  <c r="BP207" i="4"/>
  <c r="BR207" i="4" s="1"/>
  <c r="BP208" i="4"/>
  <c r="BR208" i="4" s="1"/>
  <c r="BP209" i="4"/>
  <c r="BR209" i="4" s="1"/>
  <c r="BP210" i="4"/>
  <c r="BR210" i="4" s="1"/>
  <c r="BP211" i="4"/>
  <c r="BR211" i="4" s="1"/>
  <c r="BP212" i="4"/>
  <c r="BR212" i="4" s="1"/>
  <c r="BP213" i="4"/>
  <c r="BR213" i="4" s="1"/>
  <c r="BP214" i="4"/>
  <c r="BR214" i="4" s="1"/>
  <c r="BP215" i="4"/>
  <c r="BR215" i="4" s="1"/>
  <c r="BP216" i="4"/>
  <c r="BR216" i="4" s="1"/>
  <c r="BP217" i="4"/>
  <c r="BR217" i="4" s="1"/>
  <c r="BP218" i="4"/>
  <c r="BR218" i="4" s="1"/>
  <c r="BP219" i="4"/>
  <c r="BR219" i="4" s="1"/>
  <c r="BP220" i="4"/>
  <c r="BR220" i="4" s="1"/>
  <c r="BP221" i="4"/>
  <c r="BR221" i="4" s="1"/>
  <c r="BP222" i="4"/>
  <c r="BR222" i="4" s="1"/>
  <c r="BP223" i="4"/>
  <c r="BR223" i="4" s="1"/>
  <c r="BP224" i="4"/>
  <c r="BR224" i="4" s="1"/>
  <c r="BP225" i="4"/>
  <c r="BR225" i="4" s="1"/>
  <c r="BP226" i="4"/>
  <c r="BR226" i="4" s="1"/>
  <c r="BP227" i="4"/>
  <c r="BR227" i="4" s="1"/>
  <c r="BP228" i="4"/>
  <c r="BR228" i="4" s="1"/>
  <c r="BP229" i="4"/>
  <c r="BR229" i="4" s="1"/>
  <c r="BP230" i="4"/>
  <c r="BR230" i="4" s="1"/>
  <c r="BP231" i="4"/>
  <c r="BR231" i="4" s="1"/>
  <c r="BP232" i="4"/>
  <c r="BR232" i="4" s="1"/>
  <c r="BP233" i="4"/>
  <c r="BR233" i="4" s="1"/>
  <c r="BP234" i="4"/>
  <c r="BR234" i="4" s="1"/>
  <c r="BP235" i="4"/>
  <c r="BR235" i="4" s="1"/>
  <c r="BP236" i="4"/>
  <c r="BR236" i="4" s="1"/>
  <c r="BP237" i="4"/>
  <c r="BR237" i="4" s="1"/>
  <c r="BP238" i="4"/>
  <c r="BR238" i="4" s="1"/>
  <c r="BP239" i="4"/>
  <c r="BR239" i="4" s="1"/>
  <c r="BP240" i="4"/>
  <c r="BR240" i="4" s="1"/>
  <c r="BP241" i="4"/>
  <c r="BR241" i="4" s="1"/>
  <c r="BP242" i="4"/>
  <c r="BR242" i="4" s="1"/>
  <c r="BP243" i="4"/>
  <c r="BR243" i="4" s="1"/>
  <c r="BP244" i="4"/>
  <c r="BR244" i="4" s="1"/>
  <c r="BP245" i="4"/>
  <c r="BR245" i="4" s="1"/>
  <c r="BP246" i="4"/>
  <c r="BR246" i="4" s="1"/>
  <c r="BP247" i="4"/>
  <c r="BR247" i="4" s="1"/>
  <c r="BP248" i="4"/>
  <c r="BR248" i="4" s="1"/>
  <c r="BP249" i="4"/>
  <c r="BR249" i="4" s="1"/>
  <c r="BP250" i="4"/>
  <c r="BR250" i="4" s="1"/>
  <c r="BP251" i="4"/>
  <c r="BR251" i="4" s="1"/>
  <c r="BP252" i="4"/>
  <c r="BR252" i="4" s="1"/>
  <c r="BP253" i="4"/>
  <c r="BR253" i="4" s="1"/>
  <c r="BP254" i="4"/>
  <c r="BR254" i="4" s="1"/>
  <c r="BP255" i="4"/>
  <c r="BR255" i="4" s="1"/>
  <c r="BP256" i="4"/>
  <c r="BR256" i="4" s="1"/>
  <c r="BP257" i="4"/>
  <c r="BR257" i="4" s="1"/>
  <c r="BP258" i="4"/>
  <c r="BR258" i="4" s="1"/>
  <c r="BP259" i="4"/>
  <c r="BR259" i="4" s="1"/>
  <c r="BP260" i="4"/>
  <c r="BR260" i="4" s="1"/>
  <c r="BP261" i="4"/>
  <c r="BR261" i="4" s="1"/>
  <c r="BP262" i="4"/>
  <c r="BR262" i="4" s="1"/>
  <c r="BP263" i="4"/>
  <c r="BR263" i="4" s="1"/>
  <c r="BP264" i="4"/>
  <c r="BR264" i="4" s="1"/>
  <c r="BP265" i="4"/>
  <c r="BR265" i="4" s="1"/>
  <c r="BP266" i="4"/>
  <c r="BR266" i="4" s="1"/>
  <c r="BP267" i="4"/>
  <c r="BR267" i="4" s="1"/>
  <c r="BP268" i="4"/>
  <c r="BR268" i="4" s="1"/>
  <c r="BP269" i="4"/>
  <c r="BR269" i="4" s="1"/>
  <c r="BP270" i="4"/>
  <c r="BR270" i="4" s="1"/>
  <c r="BP271" i="4"/>
  <c r="BR271" i="4" s="1"/>
  <c r="BP272" i="4"/>
  <c r="BR272" i="4" s="1"/>
  <c r="BP273" i="4"/>
  <c r="BR273" i="4" s="1"/>
  <c r="BP274" i="4"/>
  <c r="BR274" i="4" s="1"/>
  <c r="BP275" i="4"/>
  <c r="BR275" i="4" s="1"/>
  <c r="BP276" i="4"/>
  <c r="BR276" i="4" s="1"/>
  <c r="BP277" i="4"/>
  <c r="BR277" i="4" s="1"/>
  <c r="BP278" i="4"/>
  <c r="BR278" i="4" s="1"/>
  <c r="BP279" i="4"/>
  <c r="BR279" i="4" s="1"/>
  <c r="BP280" i="4"/>
  <c r="BR280" i="4" s="1"/>
  <c r="BP281" i="4"/>
  <c r="BR281" i="4" s="1"/>
  <c r="BP282" i="4"/>
  <c r="BR282" i="4" s="1"/>
</calcChain>
</file>

<file path=xl/sharedStrings.xml><?xml version="1.0" encoding="utf-8"?>
<sst xmlns="http://schemas.openxmlformats.org/spreadsheetml/2006/main" count="3354" uniqueCount="447">
  <si>
    <t>Department</t>
  </si>
  <si>
    <t>Job</t>
  </si>
  <si>
    <t>Resignation Date</t>
  </si>
  <si>
    <t>Cost Center</t>
  </si>
  <si>
    <t>Name</t>
  </si>
  <si>
    <t>Hiring Date</t>
  </si>
  <si>
    <t>Gross Salary</t>
  </si>
  <si>
    <t>Total Salary</t>
  </si>
  <si>
    <t>Total Deductions</t>
  </si>
  <si>
    <t>Net Salary</t>
  </si>
  <si>
    <t>KPI Bonus</t>
  </si>
  <si>
    <t>New Hiring Adjustment</t>
  </si>
  <si>
    <t>Unpaid Leave</t>
  </si>
  <si>
    <t>Fund &amp; Injunct Victims</t>
  </si>
  <si>
    <t>Unauthorized Absence TD</t>
  </si>
  <si>
    <t>Other deductions TD</t>
  </si>
  <si>
    <t>Medical Deduction NTD</t>
  </si>
  <si>
    <t>Unpaid Days</t>
  </si>
  <si>
    <t>Payroll Tax</t>
  </si>
  <si>
    <t>Language Bonus Plus T</t>
  </si>
  <si>
    <t>Medical Refund NT</t>
  </si>
  <si>
    <t>Bonus</t>
  </si>
  <si>
    <t>Public Holidays Encashment tax</t>
  </si>
  <si>
    <t>Transportation refund</t>
  </si>
  <si>
    <t>Temp life allowance</t>
  </si>
  <si>
    <t>Language Bonus</t>
  </si>
  <si>
    <t>Advanced Tech.Skills bonus</t>
  </si>
  <si>
    <t>Rotational Shifts Bonus T</t>
  </si>
  <si>
    <t>Emergency During Probation</t>
  </si>
  <si>
    <t>Absence During Probation TD</t>
  </si>
  <si>
    <t>Sick During Probation TD</t>
  </si>
  <si>
    <t>Language/ Grade</t>
  </si>
  <si>
    <t>Count of Month</t>
  </si>
  <si>
    <t>Sales Bonus</t>
  </si>
  <si>
    <t>Overtime 200%</t>
  </si>
  <si>
    <t>Salary Corrections</t>
  </si>
  <si>
    <t>Referral Bonus</t>
  </si>
  <si>
    <t>Overtime amount</t>
  </si>
  <si>
    <t>Social Insurance refund</t>
  </si>
  <si>
    <t>mobile allowance</t>
  </si>
  <si>
    <t>Annual Vacation Encashment</t>
  </si>
  <si>
    <t>Extra Monthly Bonus</t>
  </si>
  <si>
    <t>Night shift allowance</t>
  </si>
  <si>
    <t>Excellence program Allowance</t>
  </si>
  <si>
    <t>Olympia Round 1</t>
  </si>
  <si>
    <t>Olympia Round 2</t>
  </si>
  <si>
    <t>Client Bonus</t>
  </si>
  <si>
    <t>Arena Bonus</t>
  </si>
  <si>
    <t>Fast Track Bonus</t>
  </si>
  <si>
    <t>Parking Fees Net</t>
  </si>
  <si>
    <t>Emp. Share</t>
  </si>
  <si>
    <t>Unauthorized Absence by HR TD</t>
  </si>
  <si>
    <t>Half Day Deduction TD</t>
  </si>
  <si>
    <t>Sick Leave (7:9 Days) TD</t>
  </si>
  <si>
    <t>Sick leave (10:12) Days TD</t>
  </si>
  <si>
    <t>Sick Leave (13:15 Days) TD</t>
  </si>
  <si>
    <t>Sick Leave (16:99 Days) TD</t>
  </si>
  <si>
    <t>Other Deduction from net NTD</t>
  </si>
  <si>
    <t>DTE-English Queue Only</t>
  </si>
  <si>
    <t>English</t>
  </si>
  <si>
    <t>Customer Support Representative</t>
  </si>
  <si>
    <t>-</t>
  </si>
  <si>
    <t>DTE Direct</t>
  </si>
  <si>
    <t>Ahmed AlaaEldin Elsayed Omar</t>
  </si>
  <si>
    <t>Emp ID</t>
  </si>
  <si>
    <t>National ID</t>
  </si>
  <si>
    <t>Company</t>
  </si>
  <si>
    <t>Division</t>
  </si>
  <si>
    <t>Section</t>
  </si>
  <si>
    <t>Insurance Number</t>
  </si>
  <si>
    <t>Overnight-Turo</t>
  </si>
  <si>
    <t>Family Medical Card Discount</t>
  </si>
  <si>
    <t>Hold from June</t>
  </si>
  <si>
    <t>Net After Hold</t>
  </si>
  <si>
    <t>July Hold</t>
  </si>
  <si>
    <t>Net After All Holds</t>
  </si>
  <si>
    <t>Bank Name</t>
  </si>
  <si>
    <t>Site</t>
  </si>
  <si>
    <t>Sykes Cairo</t>
  </si>
  <si>
    <t>Operations</t>
  </si>
  <si>
    <t>Cash</t>
  </si>
  <si>
    <t>Maadi</t>
  </si>
  <si>
    <t>Mohamed Ezzat Mohamed Elsayed</t>
  </si>
  <si>
    <t>Grouse-Loyalty &amp; Invoices</t>
  </si>
  <si>
    <t>Grouse Direct</t>
  </si>
  <si>
    <t>City Stars</t>
  </si>
  <si>
    <t>Mohamed Amr Mohamed Mounir Abd E Esmail</t>
  </si>
  <si>
    <t>Grouse-UK Reservations</t>
  </si>
  <si>
    <t>Customer Support Represantative</t>
  </si>
  <si>
    <t>Ahmed Maher Ebrahim Hafez</t>
  </si>
  <si>
    <t>Amazon-Retail NL</t>
  </si>
  <si>
    <t>Dutch-B2</t>
  </si>
  <si>
    <t>Customer Service Representative</t>
  </si>
  <si>
    <t>Amazon Direct</t>
  </si>
  <si>
    <t>Luxor</t>
  </si>
  <si>
    <t>Karim Alaa ElDin Roshdy AbdelRahman</t>
  </si>
  <si>
    <t>Amazon Indirect</t>
  </si>
  <si>
    <t/>
  </si>
  <si>
    <t>Quality Coach</t>
  </si>
  <si>
    <t>Hisham Mahmoud Abdel Aziz Mahmoud Emam</t>
  </si>
  <si>
    <t>SG&amp;A</t>
  </si>
  <si>
    <t>SG&amp;A Finance</t>
  </si>
  <si>
    <t>Financial Planning Analyst</t>
  </si>
  <si>
    <t>Finance</t>
  </si>
  <si>
    <t>Yousef Essam Hasib Elsayed</t>
  </si>
  <si>
    <t>Ahmed Sayed Metwally Elsayed</t>
  </si>
  <si>
    <t>payPal Direct</t>
  </si>
  <si>
    <t>Italian</t>
  </si>
  <si>
    <t>Customer Support Specialist</t>
  </si>
  <si>
    <t>Ahmed Mohamed Abderaheem Mohamed</t>
  </si>
  <si>
    <t>Panasonic D2C Direct</t>
  </si>
  <si>
    <t>Technical Support Representative</t>
  </si>
  <si>
    <t>Panasonic Direct</t>
  </si>
  <si>
    <t>Doaa Adel Abdelatif Abdelmoniem</t>
  </si>
  <si>
    <t>Hadi Mohamed El Sayed El Shenawi</t>
  </si>
  <si>
    <t>Ebay Indirect</t>
  </si>
  <si>
    <t>German</t>
  </si>
  <si>
    <t>Trainer</t>
  </si>
  <si>
    <t>Shereen Abdelkader Mohamed Abdelrahman</t>
  </si>
  <si>
    <t>eBay-GBE</t>
  </si>
  <si>
    <t>Ebay Direct</t>
  </si>
  <si>
    <t>Kholoud Mohamed Ahmed Mahmoud</t>
  </si>
  <si>
    <t>Dina Alaa Eldin Ali AL Gameel</t>
  </si>
  <si>
    <t>Hazem Mahmoud Abdelhafez Afifi</t>
  </si>
  <si>
    <t>Samsung SEI Direct</t>
  </si>
  <si>
    <t>Sakr Farhat Raheem Farhat</t>
  </si>
  <si>
    <t>Mohamed Elsayed Ibrahim ElSherbiny</t>
  </si>
  <si>
    <t>Grouse InDirect</t>
  </si>
  <si>
    <t>Team Manager</t>
  </si>
  <si>
    <t>Grouse Indirect</t>
  </si>
  <si>
    <t>Rana Abdelhamid Aly Aly Zekrallah</t>
  </si>
  <si>
    <t>Epson-B2C</t>
  </si>
  <si>
    <t>French</t>
  </si>
  <si>
    <t>Epson Direct</t>
  </si>
  <si>
    <t>Pola Samy Farouk Ameen</t>
  </si>
  <si>
    <t>Vivino-CS - ES/PT</t>
  </si>
  <si>
    <t>Spanish</t>
  </si>
  <si>
    <t>Vivino Direct</t>
  </si>
  <si>
    <t>Reham Baghdady Mohamed Kassem</t>
  </si>
  <si>
    <t>Amazon-Retail Mozart</t>
  </si>
  <si>
    <t>Rahma Ibrahim Ibrahim eldsouqi</t>
  </si>
  <si>
    <t>Customer Support Representitve</t>
  </si>
  <si>
    <t>Amir Halim Labib Maawad</t>
  </si>
  <si>
    <t>Karim Mostafa Mohamed Ibrahim</t>
  </si>
  <si>
    <t>Walaa Abdelhamid Ahmed AboElhassan</t>
  </si>
  <si>
    <t>Sony-CIC</t>
  </si>
  <si>
    <t>Sony English Direct</t>
  </si>
  <si>
    <t>Abdelrahman Mohammed Saber Mohammed</t>
  </si>
  <si>
    <t>Remon Saeed Shehata Shehata</t>
  </si>
  <si>
    <t>Vivino-CS - UK/CZ</t>
  </si>
  <si>
    <t>Saeed Abdelaty Ahmed Mohamed</t>
  </si>
  <si>
    <t>Ibrahim Abdelmoniem Ibrahim Abdelmoniem Mekawy</t>
  </si>
  <si>
    <t>Regional</t>
  </si>
  <si>
    <t>Regional Resources Africa WFM</t>
  </si>
  <si>
    <t>Workforce Scheduler</t>
  </si>
  <si>
    <t>EMEA Ops WFM</t>
  </si>
  <si>
    <t>Osama Abdelwahab Shafik Abdallah</t>
  </si>
  <si>
    <t>Mahmmoud Salah Shaker Abdelhafez</t>
  </si>
  <si>
    <t>Yasmin Sameh Shalby Mousa</t>
  </si>
  <si>
    <t>Mohamed Mohy Aldin Haridy</t>
  </si>
  <si>
    <t>Habiba Hassan Rasmy Ahmed</t>
  </si>
  <si>
    <t>Turkish</t>
  </si>
  <si>
    <t>Sony Turkish Direct</t>
  </si>
  <si>
    <t>Ahmed Sayed ElAzab Tayea</t>
  </si>
  <si>
    <t>Amr Mohamed Mahmoud Ali</t>
  </si>
  <si>
    <t>Turo-Universal</t>
  </si>
  <si>
    <t>Turo Direct</t>
  </si>
  <si>
    <t>Mahmoud Mohsen Mahmoud Mohamed</t>
  </si>
  <si>
    <t>Mahmoud Mostafa Abdelhakam Mohamed</t>
  </si>
  <si>
    <t>PowerHub Direct</t>
  </si>
  <si>
    <t>Mohamed Ehab Anas Mahmoud</t>
  </si>
  <si>
    <t>Mahmoud Abdulsalam Rizk Mostafa</t>
  </si>
  <si>
    <t>Mohamed Saber Gomaa Ammar</t>
  </si>
  <si>
    <t>Elshazley Essam Mohamed Mohamed</t>
  </si>
  <si>
    <t>Fatma Osama Sayed Hassan</t>
  </si>
  <si>
    <t>Grouse-Airports</t>
  </si>
  <si>
    <t>Ahmed Faisal Hegazy Ayob</t>
  </si>
  <si>
    <t>Maria Wasfy Anwar Habib</t>
  </si>
  <si>
    <t>Samsung Electronics-Mobile Experience</t>
  </si>
  <si>
    <t>Samsung Electronics Direct</t>
  </si>
  <si>
    <t>Mark Benjamin Sobhy Wahba</t>
  </si>
  <si>
    <t>Moaz Ragab Mahmoud Sulayman</t>
  </si>
  <si>
    <t>Zidane Nasser Ahmed Ali</t>
  </si>
  <si>
    <t>Somia Heshmat Abdelalim Abdallah</t>
  </si>
  <si>
    <t>Hany Lutfallah Habib Lutfallah</t>
  </si>
  <si>
    <t>Turo-Verification</t>
  </si>
  <si>
    <t>Noureldin Mohamed Abdelaal Abdallah</t>
  </si>
  <si>
    <t>Rowida Essam Mohamed Kamel</t>
  </si>
  <si>
    <t>Ahmed Moustafa Shaaban Mohamed</t>
  </si>
  <si>
    <t>Fatma Mohamed Ibrahim Rabea</t>
  </si>
  <si>
    <t>Omar Adel Mahmoud Ali</t>
  </si>
  <si>
    <t>Ahmed Hassan Tayea Ibrahim</t>
  </si>
  <si>
    <t>Bahaa Mohamed Mohamed Ezz Elarab Ali</t>
  </si>
  <si>
    <t>Fouad Ayman Mohamed Mohsen</t>
  </si>
  <si>
    <t>Mohamed Hamed Mohamed Ahmed</t>
  </si>
  <si>
    <t>Mohamed Kamal Waleed Zidan</t>
  </si>
  <si>
    <t>Amaal Shaban Mohammed Abd-Elemam</t>
  </si>
  <si>
    <t>Aya Omar Mahmoud Noaman</t>
  </si>
  <si>
    <t>Khaled Shaaban Abdelaziz Abdelfattah</t>
  </si>
  <si>
    <t>Attia Mohamed Attia Eldiasti</t>
  </si>
  <si>
    <t>Epson-Export</t>
  </si>
  <si>
    <t>Randa Emad Latif Doss</t>
  </si>
  <si>
    <t>Grouse-Opera Refunds</t>
  </si>
  <si>
    <t>Omar Ashraf Ibrahim Ali</t>
  </si>
  <si>
    <t>Esraa Ahmed Abdallah Mohamed</t>
  </si>
  <si>
    <t>Mohamed Abdelrazeq Mohamed Musa</t>
  </si>
  <si>
    <t>Khalid Zeinelabedeen Emam Mohamed</t>
  </si>
  <si>
    <t>Maryam AlMoataz Bellah Abdelrahman</t>
  </si>
  <si>
    <t>Walaa Hussein Eltaher Hassan</t>
  </si>
  <si>
    <t>Rehab Saad Mahmoud Abouelhassan</t>
  </si>
  <si>
    <t>Ahmed Abdelkarim Mohamed AboBakr</t>
  </si>
  <si>
    <t>Mahmoud Ekramy Moawad Ibrahim</t>
  </si>
  <si>
    <t>Mariam Nasr Mahmoud Mandour</t>
  </si>
  <si>
    <t>SEB Group-Return/Replace/Refund</t>
  </si>
  <si>
    <t>SEB Group Direct</t>
  </si>
  <si>
    <t>Abdelrahman Ahmed Mohamed Moahmed</t>
  </si>
  <si>
    <t>eBay-GSE</t>
  </si>
  <si>
    <t>Nada Sayed Hassan Mohamed</t>
  </si>
  <si>
    <t>Eslam Tarek Fathy Eid</t>
  </si>
  <si>
    <t>Salma Abdelaaty Elfahmy Abdelkarim</t>
  </si>
  <si>
    <t>Mohamed Hamada Abdelaty Ismael</t>
  </si>
  <si>
    <t>Kermina Gerges Kamel Phalastin</t>
  </si>
  <si>
    <t>Ziyad Qassem Hassen Khalfallah</t>
  </si>
  <si>
    <t>Mahamed Ezz eldin mahamed Ali</t>
  </si>
  <si>
    <t>Zaid Mohamed Abdelnaby Mohamed</t>
  </si>
  <si>
    <t>Moamen Maged Youssef Hamed</t>
  </si>
  <si>
    <t>DTE Indirect</t>
  </si>
  <si>
    <t>Operations Manager</t>
  </si>
  <si>
    <t>Ashraf Mostafa Mohamed Ramadan</t>
  </si>
  <si>
    <t>Sherif Abdalla Ibrahim Hamouda</t>
  </si>
  <si>
    <t>Sara Mamdouh Nagy Abumosallam</t>
  </si>
  <si>
    <t>Aya Abdo Mohammed Ibrahim</t>
  </si>
  <si>
    <t>Mohamed Ahmed Mohamed Ahmed</t>
  </si>
  <si>
    <t>Mahmoud Mostafa Abdelsalam Abdelghany</t>
  </si>
  <si>
    <t>Mohamed Mahmoud Abdelmawgoud Eid</t>
  </si>
  <si>
    <t>Haneen Saed Hussein Mohamed</t>
  </si>
  <si>
    <t>Yousef Mohamed Yousef Yousef</t>
  </si>
  <si>
    <t>Yara Khaled Elsayed Mohamed</t>
  </si>
  <si>
    <t>Hazem Ali Abdelhamid Ali</t>
  </si>
  <si>
    <t>Mohamed Hashim Mohamed Abdo</t>
  </si>
  <si>
    <t>Walid Ahmed Amin Raslan</t>
  </si>
  <si>
    <t>Yasmine Abdelhamid Ahmed SaadEldin</t>
  </si>
  <si>
    <t>Salma Mohamed Kamal Zaki</t>
  </si>
  <si>
    <t>Sony Italian Direct</t>
  </si>
  <si>
    <t>Fady Morcos Botros Barssoum</t>
  </si>
  <si>
    <t>Mahitab Abdelrahman Hassan Mohamed</t>
  </si>
  <si>
    <t>L2 Technical Support Representative</t>
  </si>
  <si>
    <t>Marah Elsharqawi Mohamed Ali</t>
  </si>
  <si>
    <t>Ahmed Mahmoud Ahmed Sobh</t>
  </si>
  <si>
    <t>Yahya Hamdy Hanafy Hamouda</t>
  </si>
  <si>
    <t>Mahetab Ashraf Mohamed Shaker</t>
  </si>
  <si>
    <t>Fahd Khaled Mohammed Aly</t>
  </si>
  <si>
    <t>Khaled Mohammed Hassan Mohammed</t>
  </si>
  <si>
    <t>Salma Naser Gamal Saleh</t>
  </si>
  <si>
    <t>MedTronic-MED Summer Peak</t>
  </si>
  <si>
    <t>MedTronics Direct</t>
  </si>
  <si>
    <t>Ahmed Abdelhady kamel Hassan</t>
  </si>
  <si>
    <t>Mohamed Metwally Abdo Mohamed</t>
  </si>
  <si>
    <t>Rodina Mohamed Mahmoud Shaker</t>
  </si>
  <si>
    <t>Ahmed Shaaban Ramadan Ali</t>
  </si>
  <si>
    <t>Sara Mohamed Elsayed Elzankrany</t>
  </si>
  <si>
    <t>Khaled mohamed abdeen Mohamed</t>
  </si>
  <si>
    <t>Basmala Magdy Mustafa Mohammed</t>
  </si>
  <si>
    <t>Abdulaziz Burhan Abdulaziz Burhan</t>
  </si>
  <si>
    <t>Antony Nader Ibrahim Dawood</t>
  </si>
  <si>
    <t>Youssef Mohamed Farghaly Mohamed</t>
  </si>
  <si>
    <t>Ahmed Ramadan Mohamed Abdelhamid</t>
  </si>
  <si>
    <t>Mahmoud Mohamed Fathy Ibrahim</t>
  </si>
  <si>
    <t>Shadi Halim Faragallah Atallah</t>
  </si>
  <si>
    <t>Mustafa Mahmoud Zidan Abady</t>
  </si>
  <si>
    <t>Eman SaadAllah Sayed Ahmed</t>
  </si>
  <si>
    <t>MenntAllah Sameh Mostafa Elsaid</t>
  </si>
  <si>
    <t>Hyundai-CS</t>
  </si>
  <si>
    <t>Polish-B2</t>
  </si>
  <si>
    <t>Hyundai Direct</t>
  </si>
  <si>
    <t>Sally Mostafa Ibrahim Ahmed</t>
  </si>
  <si>
    <t>Maged Abdulhaleem Ali Ibrahim</t>
  </si>
  <si>
    <t>Moataz Yehia Mohammed Allam</t>
  </si>
  <si>
    <t>Mohamed Mohamed Ali Abdel Razik</t>
  </si>
  <si>
    <t>Eriny Raafat Fekry Botros</t>
  </si>
  <si>
    <t>Karim Ali Mustafa Ali</t>
  </si>
  <si>
    <t>Radwa Mohsen Abdelhalim Elwerdany</t>
  </si>
  <si>
    <t>Turo Indirect</t>
  </si>
  <si>
    <t>Abdelrahman Osama Mohamed Abdelmawgood</t>
  </si>
  <si>
    <t>Karen Samy Youssef Mahrouse Gerges</t>
  </si>
  <si>
    <t>Mohamed Mohamed Hosny Tayea</t>
  </si>
  <si>
    <t>Khaled Ahmed Mohamed Elshaneti</t>
  </si>
  <si>
    <t>Sarah Abdelfattah Youssef ElGohary</t>
  </si>
  <si>
    <t>Ahmed Gaser Abdelsalam Zayd</t>
  </si>
  <si>
    <t>Asmaa Abdelrahim Mohamed Dawood</t>
  </si>
  <si>
    <t>ZeinEldine Amr Ahmed Mahmoud</t>
  </si>
  <si>
    <t>Mohanad Mohamed Abdelazim Elsayed</t>
  </si>
  <si>
    <t>Ali Ehab Ahmed Abdelsalam</t>
  </si>
  <si>
    <t>Zekra Makram Soliman Abdelrahman</t>
  </si>
  <si>
    <t>Manar Ibrahim Abdallah Hasib</t>
  </si>
  <si>
    <t>Naem Ibrahim Ragab Hammed</t>
  </si>
  <si>
    <t>Karim Ahmed SaadEldin Mohamed</t>
  </si>
  <si>
    <t>Menna Tarik Mahmoud Habib</t>
  </si>
  <si>
    <t>Mohamed Khaled AbdElaazim Riad</t>
  </si>
  <si>
    <t>Mohammed Abdelrahman Mohammed Mousa</t>
  </si>
  <si>
    <t>Rahma Gamal Abdelsalam Hassan</t>
  </si>
  <si>
    <t>Karim Sabry Hassan Muhammed</t>
  </si>
  <si>
    <t>Farha Abdelhamid Amin Ibrahim</t>
  </si>
  <si>
    <t>Sara Eslam Mohamed Hassan</t>
  </si>
  <si>
    <t>Hussien Hassan Hussien Abdo</t>
  </si>
  <si>
    <t>Mariam Abdullah Abdelfattah Khalil</t>
  </si>
  <si>
    <t>Adham Saad Sharkawy khalil</t>
  </si>
  <si>
    <t>SG&amp;A Facilities</t>
  </si>
  <si>
    <t>Facility Supervisor</t>
  </si>
  <si>
    <t>Facilities</t>
  </si>
  <si>
    <t>Khaled Hamed Abdelhamid Hamed Elmogy</t>
  </si>
  <si>
    <t>Mahmoud Zenhom Mohamed Elsayed</t>
  </si>
  <si>
    <t>Mennatullah Hassan Awadain Mohamed</t>
  </si>
  <si>
    <t>Mohamed Ashraf Abdelrasheed Bahgat</t>
  </si>
  <si>
    <t>SSF/Reception</t>
  </si>
  <si>
    <t>Alaa Ahmed Abdelazim Ahmed</t>
  </si>
  <si>
    <t>Amira Hussein Elsayed Hassan</t>
  </si>
  <si>
    <t>Mahmoud Salah Fawzy Hafez</t>
  </si>
  <si>
    <t>Ganna Salah Fawzy Hafez</t>
  </si>
  <si>
    <t>Mazen Tamer Hazem Ibrahim</t>
  </si>
  <si>
    <t>Hossam Mohamed Ali Mahmoud</t>
  </si>
  <si>
    <t>Nourhan Mohamed Mahmoud Zaky</t>
  </si>
  <si>
    <t>Abu Bakr Mohamed Rashed Abdul Elnemr</t>
  </si>
  <si>
    <t>Mustafa Mohamed Mustafa Mohamed</t>
  </si>
  <si>
    <t>Roshdy Mahmoud Roshdy Ibrahim</t>
  </si>
  <si>
    <t>Hla Mohamed Fathy Ibrahim</t>
  </si>
  <si>
    <t>Fatma Sharaf Moussa Kafrawy</t>
  </si>
  <si>
    <t>Nourhan Mostafa Mawhoob Abd-elmaksoud</t>
  </si>
  <si>
    <t>Ahmed Sameh Ahmed Ahmed</t>
  </si>
  <si>
    <t>Mostafa Maged Mostafa El-sayed</t>
  </si>
  <si>
    <t>Hend Mahmoud Mohamed Elbarbary</t>
  </si>
  <si>
    <t>Fatma Abdelrahman Abdelrahman Afan</t>
  </si>
  <si>
    <t>Samar Mohamed Hebashy Mohamed</t>
  </si>
  <si>
    <t>SG&amp;A HR</t>
  </si>
  <si>
    <t>Language Trainer</t>
  </si>
  <si>
    <t>HR</t>
  </si>
  <si>
    <t>Mohamed Osama Mohamed Atef</t>
  </si>
  <si>
    <t>Malak Ayman Taha Zaki</t>
  </si>
  <si>
    <t>Omar Ibrahim Abdallah Ibrahim</t>
  </si>
  <si>
    <t>Mina Nader Nagy Latif</t>
  </si>
  <si>
    <t>Fatima Sherif Thabet Hassan</t>
  </si>
  <si>
    <t>Alaa Samy SaadEldin Mohamed</t>
  </si>
  <si>
    <t>Ali EmadEldin Ahmed Solaiman</t>
  </si>
  <si>
    <t>Malak Said Said Hanfy</t>
  </si>
  <si>
    <t>Mahmoud Yasser Mahmoud Noamaan</t>
  </si>
  <si>
    <t>Sara Sayed Ahmed Khalafalah</t>
  </si>
  <si>
    <t>Marina Atef Abdo Goda</t>
  </si>
  <si>
    <t>Youssef Hussien Saad Mohamed</t>
  </si>
  <si>
    <t>Marwan Abdallah Hamed Moawad</t>
  </si>
  <si>
    <t>Mohamed Mahmoud Medhat Taha</t>
  </si>
  <si>
    <t>Yassin Essam Elsayed Salem</t>
  </si>
  <si>
    <t>Hadeer Salah Helmy Mohamed</t>
  </si>
  <si>
    <t>Nazim Kamel Nazim Ahmed</t>
  </si>
  <si>
    <t>Workforce Planner</t>
  </si>
  <si>
    <t>Raghda Bahaa-ElDeen Hanafy Mahmoud</t>
  </si>
  <si>
    <t>Amira Abu Zaid Mahmoud Sheishaa</t>
  </si>
  <si>
    <t>Omar Mohamed Abdulfattah Muhamed</t>
  </si>
  <si>
    <t>Kareem Alaaeldin Abdelmegid Ali</t>
  </si>
  <si>
    <t>Hesham Gamal Eldine Abouzeid</t>
  </si>
  <si>
    <t>Hana Mahmoud Abdelkawy Mahmoud</t>
  </si>
  <si>
    <t>Mohannad Hany Mohammed Saeid</t>
  </si>
  <si>
    <t>John Medhat Kamel Ayoub</t>
  </si>
  <si>
    <t>Mahytab ashraf Omar Fahmy</t>
  </si>
  <si>
    <t>Ahmed Waheed Fathy Ahmed</t>
  </si>
  <si>
    <t>Seifallah ehab ezz eldin mohamed</t>
  </si>
  <si>
    <t>Seif El-din Ashraf Hassan Mohamed</t>
  </si>
  <si>
    <t>Dina Abdelnasser Tayseer Ibrahim</t>
  </si>
  <si>
    <t>Luaa Ayman Refaat Abdelghany</t>
  </si>
  <si>
    <t>Shams Yasser Aly Khalil</t>
  </si>
  <si>
    <t>Mariam Mostafa Mohammed Aly</t>
  </si>
  <si>
    <t>Radwa Aly Mostafa Mohammed</t>
  </si>
  <si>
    <t>Mohamed Shaaban AbdelKader Mohamed</t>
  </si>
  <si>
    <t>Alaaeldin Ahmed Hassan Mahmoud</t>
  </si>
  <si>
    <t>Mohamed Ashraf Youssef Meneaam</t>
  </si>
  <si>
    <t>Sohila Hamdy Fakry Sabak</t>
  </si>
  <si>
    <t>Donia Alaaeldin Abdelhamid Hamdy</t>
  </si>
  <si>
    <t>Hala Farid Ahmed Kamel</t>
  </si>
  <si>
    <t>George Safwat Botros Sedrak</t>
  </si>
  <si>
    <t>Adham Desouky Mahmoud Bakry</t>
  </si>
  <si>
    <t>Hager Mohamed Eltaher Mohamed</t>
  </si>
  <si>
    <t>Yehia Mohamed Mostafa Abdelmaged</t>
  </si>
  <si>
    <t>Clara Ayman Mounier Khalil</t>
  </si>
  <si>
    <t>Dareen Hazem Eissa Mohamed</t>
  </si>
  <si>
    <t>Seif Ahmed Moussa AbdelKhalek</t>
  </si>
  <si>
    <t>Mohamed Medhat Mahmoud Talaat</t>
  </si>
  <si>
    <t>Mirna Saleh Hanafy Saleh</t>
  </si>
  <si>
    <t>UHC Indirect</t>
  </si>
  <si>
    <t>Training Lead</t>
  </si>
  <si>
    <t>Shahd Tamer Fouad Mohamed</t>
  </si>
  <si>
    <t>Ramy Khaled Mahmoud Elsebaay</t>
  </si>
  <si>
    <t>Tamer Mohamed Ahmed Ibrahim</t>
  </si>
  <si>
    <t>Mazen Saaed Morsy Hasanen</t>
  </si>
  <si>
    <t>Islam Emad Abuelseoud Abdelsalam</t>
  </si>
  <si>
    <t>Nourhan Hanea Anwar Abdelaziz</t>
  </si>
  <si>
    <t>Mohamed Abdelhakim Mansour Elsawy</t>
  </si>
  <si>
    <t>Ahmed Abdelwahab Ali Ismail</t>
  </si>
  <si>
    <t>Sherif Tarek Abdelalim Badr</t>
  </si>
  <si>
    <t>Mohammed Abdelrahman Elsayed Noseir</t>
  </si>
  <si>
    <t>Mohamed Mahmoud Hassan Abdallah</t>
  </si>
  <si>
    <t>Tamer Mahmoud Mostafa Mahmoud</t>
  </si>
  <si>
    <t>Mohamed Wessam Mohamed Fayez</t>
  </si>
  <si>
    <t>Muhamed Hossam Hussien Mohamed</t>
  </si>
  <si>
    <t>Mahmoud Mohamed Mahmoud Ibrahim</t>
  </si>
  <si>
    <t>Omar sobhy mohamed mohamed</t>
  </si>
  <si>
    <t>Mohab Yehia Mohamed Ali</t>
  </si>
  <si>
    <t>Bassant Tarek Youssef Girgis</t>
  </si>
  <si>
    <t>Farah Yehia Ibrahim Abdallah</t>
  </si>
  <si>
    <t>Shahd Sedek Abdelrehim Sedek</t>
  </si>
  <si>
    <t>Maha Ahmed Hanafy Abdelmaksoud</t>
  </si>
  <si>
    <t>Adham Galal Khalifa Mohamed</t>
  </si>
  <si>
    <t>Mennatullah Mohammed Fouad Youssef</t>
  </si>
  <si>
    <t>Ekram Samy Fawzy Mohammed</t>
  </si>
  <si>
    <t>Adam Mahmoud Ahmed Hassan</t>
  </si>
  <si>
    <t>Aly Amr Farouk Ismail</t>
  </si>
  <si>
    <t>Yahya Ahmed Fekry Mamdouh</t>
  </si>
  <si>
    <t>Farah Mohammed Elgezery Mohammed</t>
  </si>
  <si>
    <t>Ali Mohammed Awad Mohammed</t>
  </si>
  <si>
    <t>Hagar Mohammed Hassan ElShabshery</t>
  </si>
  <si>
    <t>Maram AboElhagag Mohammed Khalil</t>
  </si>
  <si>
    <t>Eman Mahmoud Awad Mohamed</t>
  </si>
  <si>
    <t>Aya Ibrahim Abdelaal Ibrahim</t>
  </si>
  <si>
    <t>Youssef Mehanni Farouk Mohamed</t>
  </si>
  <si>
    <t>Omnia tarek abdelsalam Elhessawi</t>
  </si>
  <si>
    <t>Abdelrahman Fares Ali Galal</t>
  </si>
  <si>
    <t>Mona Sabry Aboulfath Seddik Mahfouz</t>
  </si>
  <si>
    <t>Mohanned Elsayed Gomaa AboZaid</t>
  </si>
  <si>
    <t>Amna Nageh Mehanni Ismail</t>
  </si>
  <si>
    <t>Rahma Gamal Ibrahim Mohamed</t>
  </si>
  <si>
    <t>Bassant Ihab Mohamed Farid</t>
  </si>
  <si>
    <t>Donia Yehia Fathy Ibrahim</t>
  </si>
  <si>
    <t>Malak Mahmoud Mohamed Abdalla</t>
  </si>
  <si>
    <t>Habiba Walid Abdelrady Mohamed</t>
  </si>
  <si>
    <t>Mohamed Reda Shabaan Elsayed</t>
  </si>
  <si>
    <t>Yomna Alaa Abdelrahman Ahmed</t>
  </si>
  <si>
    <t>Salma Mohamed Mahmoud Mohamed Helm Elkashef</t>
  </si>
  <si>
    <t>Mahmoud Farag Abuelezz Mesaelihi</t>
  </si>
  <si>
    <t>Ismail salah tawfik hafez</t>
  </si>
  <si>
    <t>Sameer Sabry Ahmed Mohammed</t>
  </si>
  <si>
    <t>Mohammed gamal Hassan Ahmed</t>
  </si>
  <si>
    <t>Dahab Hamed Refaat Shaker</t>
  </si>
  <si>
    <t>Yehia Essam Zaki Elsayed</t>
  </si>
  <si>
    <t>Dutch-C1</t>
  </si>
  <si>
    <t>Ahmed Mahmoud Mahmoud Heikal</t>
  </si>
  <si>
    <t>Emea OMD</t>
  </si>
  <si>
    <t>Reporting Analyst</t>
  </si>
  <si>
    <t>Basel Ashraf Mahmoud Ali Hussein Elhommosany</t>
  </si>
  <si>
    <t>Senior GL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</si>
</sst>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00"/>
        <bgColor rgb="FFF5F5F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right" vertical="top" readingOrder="1"/>
    </xf>
    <xf numFmtId="0" fontId="3" fillId="0" borderId="1" xfId="0" applyFont="1" applyBorder="1" applyAlignment="1">
      <alignment horizontal="left" vertical="top" readingOrder="1"/>
    </xf>
    <xf numFmtId="164" fontId="3" fillId="0" borderId="1" xfId="0" applyNumberFormat="1" applyFont="1" applyBorder="1" applyAlignment="1">
      <alignment horizontal="left" vertical="top" readingOrder="1"/>
    </xf>
    <xf numFmtId="0" fontId="4" fillId="2" borderId="1" xfId="0" applyFont="1" applyFill="1" applyBorder="1" applyAlignment="1">
      <alignment vertical="top" readingOrder="1"/>
    </xf>
    <xf numFmtId="0" fontId="4" fillId="2" borderId="1" xfId="0" applyFont="1" applyFill="1" applyBorder="1" applyAlignment="1">
      <alignment horizontal="center" vertical="top" readingOrder="1"/>
    </xf>
    <xf numFmtId="0" fontId="2" fillId="0" borderId="0" xfId="0" applyFont="1"/>
    <xf numFmtId="0" fontId="1" fillId="0" borderId="0" xfId="0" applyFont="1"/>
    <xf numFmtId="1" fontId="2" fillId="0" borderId="0" xfId="0" applyNumberFormat="1" applyFont="1"/>
    <xf numFmtId="14" fontId="3" fillId="0" borderId="1" xfId="0" applyNumberFormat="1" applyFont="1" applyBorder="1" applyAlignment="1">
      <alignment horizontal="left" vertical="top" readingOrder="1"/>
    </xf>
    <xf numFmtId="0" fontId="3" fillId="0" borderId="1" xfId="0" applyFont="1" applyBorder="1" applyAlignment="1">
      <alignment horizontal="center" vertical="top" readingOrder="1"/>
    </xf>
    <xf numFmtId="0" fontId="4" fillId="3" borderId="1" xfId="0" applyFont="1" applyFill="1" applyBorder="1" applyAlignment="1">
      <alignment vertical="top" readingOrder="1"/>
    </xf>
    <xf numFmtId="0" fontId="3" fillId="0" borderId="1" xfId="0" applyFont="1" applyBorder="1" applyAlignment="1">
      <alignment vertical="top" readingOrder="1"/>
    </xf>
    <xf numFmtId="164" fontId="3" fillId="0" borderId="1" xfId="0" applyNumberFormat="1" applyFont="1" applyBorder="1" applyAlignment="1">
      <alignment vertical="top" readingOrder="1"/>
    </xf>
    <xf numFmtId="14" fontId="3" fillId="0" borderId="1" xfId="0" applyNumberFormat="1" applyFont="1" applyBorder="1" applyAlignment="1">
      <alignment vertical="top" readingOrder="1"/>
    </xf>
    <xf numFmtId="0" fontId="3" fillId="0" borderId="0" xfId="0" applyFont="1" applyAlignment="1">
      <alignment horizontal="left" vertical="top" readingOrder="1"/>
    </xf>
    <xf numFmtId="2" fontId="3" fillId="0" borderId="1" xfId="0" applyNumberFormat="1" applyFont="1" applyBorder="1" applyAlignment="1">
      <alignment horizontal="right" vertical="top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193F-90CF-4D69-9851-9CA2DC12E79B}">
  <sheetPr codeName="Sheet1"/>
  <dimension ref="A1:BV282"/>
  <sheetViews>
    <sheetView tabSelected="1" zoomScale="115" zoomScaleNormal="115" workbookViewId="0">
      <selection activeCell="B2" sqref="B2"/>
    </sheetView>
  </sheetViews>
  <sheetFormatPr defaultColWidth="7.5703125" defaultRowHeight="15" x14ac:dyDescent="0.25"/>
  <cols>
    <col min="1" max="1" width="7.7109375" style="6" bestFit="1" customWidth="1"/>
    <col min="2" max="2" width="46.28515625" style="6" bestFit="1" customWidth="1"/>
    <col min="3" max="3" width="15.140625" style="6" bestFit="1" customWidth="1"/>
    <col min="4" max="4" width="11.42578125" style="6" hidden="1" customWidth="1"/>
    <col min="5" max="5" width="34.140625" style="6" hidden="1" customWidth="1"/>
    <col min="6" max="6" width="17.5703125" style="6" hidden="1" customWidth="1"/>
    <col min="7" max="7" width="31.5703125" style="8" hidden="1" customWidth="1"/>
    <col min="8" max="8" width="23.7109375" style="6" hidden="1" customWidth="1"/>
    <col min="9" max="9" width="16.85546875" style="6" hidden="1" customWidth="1"/>
    <col min="10" max="10" width="15" style="6" hidden="1" customWidth="1"/>
    <col min="11" max="11" width="12.85546875" style="6" hidden="1" customWidth="1"/>
    <col min="12" max="12" width="10.28515625" style="6" hidden="1" customWidth="1"/>
    <col min="13" max="13" width="12.140625" style="6" hidden="1" customWidth="1"/>
    <col min="14" max="14" width="15.7109375" style="6" hidden="1" customWidth="1"/>
    <col min="15" max="15" width="18.5703125" style="6" hidden="1" customWidth="1"/>
    <col min="16" max="16" width="16.140625" style="6" hidden="1" customWidth="1"/>
    <col min="17" max="17" width="22.7109375" style="6" hidden="1" customWidth="1"/>
    <col min="18" max="18" width="14.85546875" style="6" hidden="1" customWidth="1"/>
    <col min="19" max="19" width="22.7109375" style="6" hidden="1" customWidth="1"/>
    <col min="20" max="20" width="10.140625" style="6" hidden="1" customWidth="1"/>
    <col min="21" max="21" width="17.42578125" style="6" hidden="1" customWidth="1"/>
    <col min="22" max="22" width="23.7109375" style="6" hidden="1" customWidth="1"/>
    <col min="23" max="23" width="18.28515625" style="6" hidden="1" customWidth="1"/>
    <col min="24" max="24" width="6.5703125" style="6" hidden="1" customWidth="1"/>
    <col min="25" max="25" width="17.42578125" style="6" hidden="1" customWidth="1"/>
    <col min="26" max="26" width="31.28515625" style="6" hidden="1" customWidth="1"/>
    <col min="27" max="27" width="28.42578125" style="6" hidden="1" customWidth="1"/>
    <col min="28" max="28" width="22" style="6" hidden="1" customWidth="1"/>
    <col min="29" max="29" width="20.28515625" style="6" hidden="1" customWidth="1"/>
    <col min="30" max="30" width="20.7109375" style="6" hidden="1" customWidth="1"/>
    <col min="31" max="31" width="32" style="6" hidden="1" customWidth="1"/>
    <col min="32" max="32" width="19.85546875" style="6" hidden="1" customWidth="1"/>
    <col min="33" max="33" width="16.28515625" style="6" hidden="1" customWidth="1"/>
    <col min="34" max="34" width="30.28515625" style="6" hidden="1" customWidth="1"/>
    <col min="35" max="35" width="27.42578125" style="6" hidden="1" customWidth="1"/>
    <col min="36" max="36" width="24.5703125" style="6" hidden="1" customWidth="1"/>
    <col min="37" max="38" width="16.7109375" style="6" hidden="1" customWidth="1"/>
    <col min="39" max="39" width="12.42578125" style="6" hidden="1" customWidth="1"/>
    <col min="40" max="40" width="12.7109375" style="6" hidden="1" customWidth="1"/>
    <col min="41" max="41" width="17.28515625" style="6" hidden="1" customWidth="1"/>
    <col min="42" max="42" width="17" style="6" hidden="1" customWidth="1"/>
    <col min="43" max="43" width="12.28515625" style="6" hidden="1" customWidth="1"/>
    <col min="44" max="44" width="11.5703125" style="6" hidden="1" customWidth="1"/>
    <col min="45" max="45" width="13.7109375" style="6" hidden="1" customWidth="1"/>
    <col min="46" max="46" width="28.28515625" style="6" hidden="1" customWidth="1"/>
    <col min="47" max="47" width="22.5703125" style="6" hidden="1" customWidth="1"/>
    <col min="48" max="48" width="25.28515625" style="6" hidden="1" customWidth="1"/>
    <col min="49" max="49" width="31.42578125" style="6" hidden="1" customWidth="1"/>
    <col min="50" max="50" width="28.7109375" style="6" hidden="1" customWidth="1"/>
    <col min="51" max="51" width="22.140625" style="6" hidden="1" customWidth="1"/>
    <col min="52" max="52" width="20.140625" style="6" hidden="1" customWidth="1"/>
    <col min="53" max="53" width="24.7109375" style="6" hidden="1" customWidth="1"/>
    <col min="54" max="54" width="26.7109375" style="6" hidden="1" customWidth="1"/>
    <col min="55" max="56" width="27.140625" style="6" hidden="1" customWidth="1"/>
    <col min="57" max="57" width="29.42578125" style="6" hidden="1" customWidth="1"/>
    <col min="58" max="58" width="22.5703125" style="6" hidden="1" customWidth="1"/>
    <col min="59" max="59" width="24.5703125" style="6" hidden="1" customWidth="1"/>
    <col min="60" max="60" width="12.5703125" style="6" hidden="1" customWidth="1"/>
    <col min="61" max="61" width="11.5703125" style="6" hidden="1" customWidth="1"/>
    <col min="62" max="62" width="16.7109375" style="6" hidden="1" customWidth="1"/>
    <col min="63" max="63" width="10.7109375" style="6" hidden="1" customWidth="1"/>
    <col min="64" max="64" width="26.5703125" style="6" hidden="1" customWidth="1"/>
    <col min="65" max="65" width="12.140625" style="6" hidden="1" customWidth="1"/>
    <col min="66" max="66" width="14.140625" style="6" hidden="1" customWidth="1"/>
    <col min="67" max="72" width="0" style="6" hidden="1" customWidth="1"/>
    <col min="73" max="16384" width="7.5703125" style="6"/>
  </cols>
  <sheetData>
    <row r="1" spans="1:72" s="7" customFormat="1" x14ac:dyDescent="0.25">
      <c r="A1" s="4" t="s">
        <v>64</v>
      </c>
      <c r="B1" s="4" t="s">
        <v>4</v>
      </c>
      <c r="C1" s="4" t="s">
        <v>65</v>
      </c>
      <c r="D1" s="4" t="s">
        <v>66</v>
      </c>
      <c r="E1" s="4" t="s">
        <v>67</v>
      </c>
      <c r="F1" s="4" t="s">
        <v>0</v>
      </c>
      <c r="G1" s="4" t="s">
        <v>68</v>
      </c>
      <c r="H1" s="4" t="s">
        <v>31</v>
      </c>
      <c r="I1" s="4" t="s">
        <v>1</v>
      </c>
      <c r="J1" s="4" t="s">
        <v>2</v>
      </c>
      <c r="K1" s="4" t="s">
        <v>69</v>
      </c>
      <c r="L1" s="4" t="s">
        <v>3</v>
      </c>
      <c r="M1" s="4" t="s">
        <v>5</v>
      </c>
      <c r="N1" s="4" t="s">
        <v>32</v>
      </c>
      <c r="O1" s="4" t="s">
        <v>6</v>
      </c>
      <c r="P1" s="5" t="s">
        <v>10</v>
      </c>
      <c r="Q1" s="5" t="s">
        <v>33</v>
      </c>
      <c r="R1" s="5" t="s">
        <v>34</v>
      </c>
      <c r="S1" s="5" t="s">
        <v>35</v>
      </c>
      <c r="T1" s="5" t="s">
        <v>19</v>
      </c>
      <c r="U1" s="5" t="s">
        <v>36</v>
      </c>
      <c r="V1" s="5" t="s">
        <v>11</v>
      </c>
      <c r="W1" s="5" t="s">
        <v>70</v>
      </c>
      <c r="X1" s="5" t="s">
        <v>37</v>
      </c>
      <c r="Y1" s="5" t="s">
        <v>38</v>
      </c>
      <c r="Z1" s="5" t="s">
        <v>20</v>
      </c>
      <c r="AA1" s="5" t="s">
        <v>21</v>
      </c>
      <c r="AB1" s="5" t="s">
        <v>39</v>
      </c>
      <c r="AC1" s="5" t="s">
        <v>22</v>
      </c>
      <c r="AD1" s="5" t="s">
        <v>40</v>
      </c>
      <c r="AE1" s="5" t="s">
        <v>23</v>
      </c>
      <c r="AF1" s="5" t="s">
        <v>41</v>
      </c>
      <c r="AG1" s="5" t="s">
        <v>42</v>
      </c>
      <c r="AH1" s="5" t="s">
        <v>24</v>
      </c>
      <c r="AI1" s="5" t="s">
        <v>25</v>
      </c>
      <c r="AJ1" s="5" t="s">
        <v>43</v>
      </c>
      <c r="AK1" s="5" t="s">
        <v>26</v>
      </c>
      <c r="AL1" s="5" t="s">
        <v>27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  <c r="AR1" s="5" t="s">
        <v>49</v>
      </c>
      <c r="AS1" s="4" t="s">
        <v>7</v>
      </c>
      <c r="AT1" s="5" t="s">
        <v>50</v>
      </c>
      <c r="AU1" s="5" t="s">
        <v>12</v>
      </c>
      <c r="AV1" s="5" t="s">
        <v>28</v>
      </c>
      <c r="AW1" s="5" t="s">
        <v>13</v>
      </c>
      <c r="AX1" s="5" t="s">
        <v>14</v>
      </c>
      <c r="AY1" s="5" t="s">
        <v>51</v>
      </c>
      <c r="AZ1" s="5" t="s">
        <v>29</v>
      </c>
      <c r="BA1" s="5" t="s">
        <v>52</v>
      </c>
      <c r="BB1" s="5" t="s">
        <v>15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16</v>
      </c>
      <c r="BI1" s="5" t="s">
        <v>30</v>
      </c>
      <c r="BJ1" s="5" t="s">
        <v>17</v>
      </c>
      <c r="BK1" s="5" t="s">
        <v>71</v>
      </c>
      <c r="BL1" s="5" t="s">
        <v>18</v>
      </c>
      <c r="BM1" s="4" t="s">
        <v>8</v>
      </c>
      <c r="BN1" s="4" t="s">
        <v>9</v>
      </c>
      <c r="BO1" s="4" t="s">
        <v>72</v>
      </c>
      <c r="BP1" s="4" t="s">
        <v>73</v>
      </c>
      <c r="BQ1" s="4" t="s">
        <v>74</v>
      </c>
      <c r="BR1" s="11" t="s">
        <v>75</v>
      </c>
      <c r="BS1" s="4" t="s">
        <v>76</v>
      </c>
      <c r="BT1" s="4" t="s">
        <v>77</v>
      </c>
    </row>
    <row r="2" spans="1:72" s="7" customFormat="1" x14ac:dyDescent="0.25">
      <c r="A2" s="12">
        <v>985</v>
      </c>
      <c r="B2" s="12" t="s">
        <v>63</v>
      </c>
      <c r="C2" s="13">
        <v>28605018800378</v>
      </c>
      <c r="D2" s="12" t="s">
        <v>78</v>
      </c>
      <c r="E2" s="12" t="s">
        <v>79</v>
      </c>
      <c r="F2" s="12" t="s">
        <v>58</v>
      </c>
      <c r="G2" s="12" t="s">
        <v>58</v>
      </c>
      <c r="H2" s="12" t="s">
        <v>59</v>
      </c>
      <c r="I2" s="12" t="s">
        <v>60</v>
      </c>
      <c r="J2" s="14" t="s">
        <v>61</v>
      </c>
      <c r="K2" s="12">
        <v>64265007</v>
      </c>
      <c r="L2" s="12" t="s">
        <v>62</v>
      </c>
      <c r="M2" s="14">
        <v>45832</v>
      </c>
      <c r="N2" s="10">
        <v>1</v>
      </c>
      <c r="O2" s="1">
        <v>10837.5</v>
      </c>
      <c r="P2" s="1">
        <v>446.25</v>
      </c>
      <c r="Q2" s="1">
        <v>0</v>
      </c>
      <c r="R2" s="1">
        <v>0</v>
      </c>
      <c r="S2" s="1">
        <v>0</v>
      </c>
      <c r="T2" s="1">
        <v>1275</v>
      </c>
      <c r="U2" s="1">
        <v>0</v>
      </c>
      <c r="V2" s="1">
        <v>3453.33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3739.92</v>
      </c>
      <c r="AI2" s="1">
        <v>2250</v>
      </c>
      <c r="AJ2" s="1">
        <v>0</v>
      </c>
      <c r="AK2" s="1">
        <v>0</v>
      </c>
      <c r="AL2" s="1">
        <v>437.5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22439.5</v>
      </c>
      <c r="AT2" s="1">
        <v>1188</v>
      </c>
      <c r="AU2" s="1">
        <v>0</v>
      </c>
      <c r="AV2" s="1">
        <v>0</v>
      </c>
      <c r="AW2" s="1">
        <v>11.22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200</v>
      </c>
      <c r="BI2" s="1">
        <v>0</v>
      </c>
      <c r="BJ2" s="1">
        <v>0</v>
      </c>
      <c r="BK2" s="1">
        <v>0</v>
      </c>
      <c r="BL2" s="1">
        <v>3135.6</v>
      </c>
      <c r="BM2" s="1">
        <v>4534.82</v>
      </c>
      <c r="BN2" s="1">
        <v>17904.68</v>
      </c>
      <c r="BO2" s="1">
        <v>0</v>
      </c>
      <c r="BP2" s="1">
        <f t="shared" ref="BP2:BP6" si="0">BO2+BN2</f>
        <v>17904.68</v>
      </c>
      <c r="BQ2" s="1">
        <v>0</v>
      </c>
      <c r="BR2" s="1">
        <f>BP2-BQ2</f>
        <v>17904.68</v>
      </c>
      <c r="BS2" s="1" t="s">
        <v>80</v>
      </c>
      <c r="BT2" s="1" t="s">
        <v>81</v>
      </c>
    </row>
    <row r="3" spans="1:72" s="7" customFormat="1" x14ac:dyDescent="0.25">
      <c r="A3" s="1">
        <v>992</v>
      </c>
      <c r="B3" s="2" t="s">
        <v>82</v>
      </c>
      <c r="C3" s="3">
        <v>28310191601453</v>
      </c>
      <c r="D3" s="2" t="s">
        <v>78</v>
      </c>
      <c r="E3" s="2" t="s">
        <v>79</v>
      </c>
      <c r="F3" s="2" t="s">
        <v>83</v>
      </c>
      <c r="G3" s="2" t="s">
        <v>83</v>
      </c>
      <c r="H3" s="2" t="s">
        <v>59</v>
      </c>
      <c r="I3" s="2" t="s">
        <v>60</v>
      </c>
      <c r="J3" s="9" t="s">
        <v>61</v>
      </c>
      <c r="K3" s="2">
        <v>63128993</v>
      </c>
      <c r="L3" s="2" t="s">
        <v>84</v>
      </c>
      <c r="M3" s="9">
        <v>45805</v>
      </c>
      <c r="N3" s="10">
        <v>1</v>
      </c>
      <c r="O3" s="1">
        <v>10837.5</v>
      </c>
      <c r="P3" s="1">
        <v>1816.87</v>
      </c>
      <c r="Q3" s="1">
        <v>206.04</v>
      </c>
      <c r="R3" s="1">
        <v>0</v>
      </c>
      <c r="S3" s="1">
        <v>1530</v>
      </c>
      <c r="T3" s="1">
        <v>1275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3612.5</v>
      </c>
      <c r="AD3" s="1">
        <v>0</v>
      </c>
      <c r="AE3" s="1">
        <v>0</v>
      </c>
      <c r="AF3" s="1">
        <v>0</v>
      </c>
      <c r="AG3" s="1">
        <v>0</v>
      </c>
      <c r="AH3" s="1">
        <v>3619.58</v>
      </c>
      <c r="AI3" s="1">
        <v>2250</v>
      </c>
      <c r="AJ3" s="1">
        <v>0</v>
      </c>
      <c r="AK3" s="1">
        <v>1275</v>
      </c>
      <c r="AL3" s="1">
        <v>437.5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26859.99</v>
      </c>
      <c r="AT3" s="1">
        <v>1188</v>
      </c>
      <c r="AU3" s="1">
        <v>0</v>
      </c>
      <c r="AV3" s="1">
        <v>361.25</v>
      </c>
      <c r="AW3" s="1">
        <v>13.43</v>
      </c>
      <c r="AX3" s="1">
        <v>0</v>
      </c>
      <c r="AY3" s="1">
        <v>0</v>
      </c>
      <c r="AZ3" s="1">
        <v>0</v>
      </c>
      <c r="BA3" s="1">
        <v>0</v>
      </c>
      <c r="BB3" s="1">
        <v>180.62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200</v>
      </c>
      <c r="BI3" s="1">
        <v>0</v>
      </c>
      <c r="BJ3" s="1">
        <v>0</v>
      </c>
      <c r="BK3" s="1">
        <v>0</v>
      </c>
      <c r="BL3" s="1">
        <v>4008.42</v>
      </c>
      <c r="BM3" s="1">
        <v>5951.72</v>
      </c>
      <c r="BN3" s="1">
        <v>20908.27</v>
      </c>
      <c r="BO3" s="1">
        <v>5418.75</v>
      </c>
      <c r="BP3" s="1">
        <f t="shared" si="0"/>
        <v>26327.02</v>
      </c>
      <c r="BQ3" s="1">
        <v>0</v>
      </c>
      <c r="BR3" s="1">
        <f t="shared" ref="BR3:BR66" si="1">BP3-BQ3</f>
        <v>26327.02</v>
      </c>
      <c r="BS3" s="1" t="s">
        <v>80</v>
      </c>
      <c r="BT3" s="1" t="s">
        <v>85</v>
      </c>
    </row>
    <row r="4" spans="1:72" s="7" customFormat="1" x14ac:dyDescent="0.25">
      <c r="A4" s="12">
        <v>1578</v>
      </c>
      <c r="B4" s="12" t="s">
        <v>86</v>
      </c>
      <c r="C4" s="13">
        <v>29306190101071</v>
      </c>
      <c r="D4" s="12" t="s">
        <v>78</v>
      </c>
      <c r="E4" s="12" t="s">
        <v>79</v>
      </c>
      <c r="F4" s="12" t="s">
        <v>87</v>
      </c>
      <c r="G4" s="12" t="s">
        <v>87</v>
      </c>
      <c r="H4" s="12" t="s">
        <v>59</v>
      </c>
      <c r="I4" s="12" t="s">
        <v>88</v>
      </c>
      <c r="J4" s="14">
        <v>45847</v>
      </c>
      <c r="K4" s="12">
        <v>74344637</v>
      </c>
      <c r="L4" s="12" t="s">
        <v>84</v>
      </c>
      <c r="M4" s="14">
        <v>45706</v>
      </c>
      <c r="N4" s="12">
        <v>1</v>
      </c>
      <c r="O4" s="12">
        <v>10837.5</v>
      </c>
      <c r="P4" s="12">
        <v>0</v>
      </c>
      <c r="Q4" s="12">
        <v>0</v>
      </c>
      <c r="R4" s="12">
        <v>0</v>
      </c>
      <c r="S4" s="12">
        <v>0</v>
      </c>
      <c r="T4" s="12">
        <v>1275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900</v>
      </c>
      <c r="AB4" s="12">
        <v>0</v>
      </c>
      <c r="AC4" s="12">
        <v>722.5</v>
      </c>
      <c r="AD4" s="12">
        <v>1188.51</v>
      </c>
      <c r="AE4" s="12">
        <v>0</v>
      </c>
      <c r="AF4" s="12">
        <v>0</v>
      </c>
      <c r="AG4" s="12">
        <v>0</v>
      </c>
      <c r="AH4" s="12">
        <v>2960</v>
      </c>
      <c r="AI4" s="12">
        <v>2250</v>
      </c>
      <c r="AJ4" s="12">
        <v>0</v>
      </c>
      <c r="AK4" s="12">
        <v>0</v>
      </c>
      <c r="AL4" s="12">
        <v>437.5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20571.009999999998</v>
      </c>
      <c r="AT4" s="12">
        <v>1067</v>
      </c>
      <c r="AU4" s="12">
        <v>0</v>
      </c>
      <c r="AV4" s="12">
        <v>0</v>
      </c>
      <c r="AW4" s="12">
        <v>4.07</v>
      </c>
      <c r="AX4" s="12">
        <v>592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200</v>
      </c>
      <c r="BI4" s="12">
        <v>0</v>
      </c>
      <c r="BJ4" s="12">
        <v>12432</v>
      </c>
      <c r="BK4" s="12">
        <v>0</v>
      </c>
      <c r="BL4" s="12">
        <v>29.08</v>
      </c>
      <c r="BM4" s="12">
        <v>14324.15</v>
      </c>
      <c r="BN4" s="12">
        <v>6246.86</v>
      </c>
      <c r="BO4" s="12">
        <v>0</v>
      </c>
      <c r="BP4" s="12">
        <f t="shared" si="0"/>
        <v>6246.86</v>
      </c>
      <c r="BQ4" s="12">
        <v>0</v>
      </c>
      <c r="BR4" s="12">
        <f t="shared" si="1"/>
        <v>6246.86</v>
      </c>
      <c r="BS4" s="12" t="s">
        <v>80</v>
      </c>
      <c r="BT4" s="12" t="s">
        <v>85</v>
      </c>
    </row>
    <row r="5" spans="1:72" s="7" customFormat="1" x14ac:dyDescent="0.25">
      <c r="A5" s="12">
        <v>1711</v>
      </c>
      <c r="B5" s="12" t="s">
        <v>89</v>
      </c>
      <c r="C5" s="13">
        <v>29407290100579</v>
      </c>
      <c r="D5" s="12" t="s">
        <v>78</v>
      </c>
      <c r="E5" s="12" t="s">
        <v>79</v>
      </c>
      <c r="F5" s="12" t="s">
        <v>90</v>
      </c>
      <c r="G5" s="12" t="s">
        <v>90</v>
      </c>
      <c r="H5" s="12" t="s">
        <v>91</v>
      </c>
      <c r="I5" s="12" t="s">
        <v>92</v>
      </c>
      <c r="J5" s="14">
        <v>45838</v>
      </c>
      <c r="K5" s="12">
        <v>75163689</v>
      </c>
      <c r="L5" s="12" t="s">
        <v>93</v>
      </c>
      <c r="M5" s="14">
        <v>45377</v>
      </c>
      <c r="N5" s="12">
        <v>1</v>
      </c>
      <c r="O5" s="12">
        <v>26215</v>
      </c>
      <c r="P5" s="12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1747.67</v>
      </c>
      <c r="AD5" s="1">
        <v>0</v>
      </c>
      <c r="AE5" s="1">
        <v>0</v>
      </c>
      <c r="AF5" s="1">
        <v>0</v>
      </c>
      <c r="AG5" s="1">
        <v>0</v>
      </c>
      <c r="AH5" s="1">
        <v>6331.5</v>
      </c>
      <c r="AI5" s="1">
        <v>5442.5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39736.67</v>
      </c>
      <c r="AT5" s="12">
        <v>0</v>
      </c>
      <c r="AU5" s="1">
        <v>0</v>
      </c>
      <c r="AV5" s="1">
        <v>0</v>
      </c>
      <c r="AW5" s="1">
        <v>0.87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37989</v>
      </c>
      <c r="BK5" s="1">
        <v>0</v>
      </c>
      <c r="BL5" s="1">
        <v>0</v>
      </c>
      <c r="BM5" s="1">
        <v>37989.870000000003</v>
      </c>
      <c r="BN5" s="12">
        <v>1746.8</v>
      </c>
      <c r="BO5" s="12">
        <v>0</v>
      </c>
      <c r="BP5" s="12">
        <f t="shared" si="0"/>
        <v>1746.8</v>
      </c>
      <c r="BQ5" s="12">
        <v>0</v>
      </c>
      <c r="BR5" s="12">
        <f t="shared" si="1"/>
        <v>1746.8</v>
      </c>
      <c r="BS5" s="12" t="s">
        <v>80</v>
      </c>
      <c r="BT5" s="12" t="s">
        <v>94</v>
      </c>
    </row>
    <row r="6" spans="1:72" s="7" customFormat="1" x14ac:dyDescent="0.25">
      <c r="A6" s="1">
        <v>2360</v>
      </c>
      <c r="B6" s="2" t="s">
        <v>95</v>
      </c>
      <c r="C6" s="3">
        <v>29201210100533</v>
      </c>
      <c r="D6" s="2" t="s">
        <v>78</v>
      </c>
      <c r="E6" s="2" t="s">
        <v>79</v>
      </c>
      <c r="F6" s="2" t="s">
        <v>96</v>
      </c>
      <c r="G6" s="15" t="s">
        <v>97</v>
      </c>
      <c r="H6" s="2" t="s">
        <v>91</v>
      </c>
      <c r="I6" s="2" t="s">
        <v>98</v>
      </c>
      <c r="J6" s="9">
        <v>45831</v>
      </c>
      <c r="K6" s="2">
        <v>46705268</v>
      </c>
      <c r="L6" s="2" t="s">
        <v>96</v>
      </c>
      <c r="M6" s="9">
        <v>45468</v>
      </c>
      <c r="N6" s="10">
        <v>1</v>
      </c>
      <c r="O6" s="1">
        <v>34787.07</v>
      </c>
      <c r="P6" s="1">
        <v>4706.4799999999996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9343.15</v>
      </c>
      <c r="AI6" s="1">
        <v>7222.22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56058.92</v>
      </c>
      <c r="AT6" s="1">
        <v>0</v>
      </c>
      <c r="AU6" s="1">
        <v>0</v>
      </c>
      <c r="AV6" s="1">
        <v>0</v>
      </c>
      <c r="AW6" s="1">
        <v>2.35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51352.45</v>
      </c>
      <c r="BK6" s="1">
        <v>0</v>
      </c>
      <c r="BL6" s="1">
        <v>0</v>
      </c>
      <c r="BM6" s="1">
        <v>51354.8</v>
      </c>
      <c r="BN6" s="1">
        <v>4704.12</v>
      </c>
      <c r="BO6" s="1">
        <v>0</v>
      </c>
      <c r="BP6" s="1">
        <f t="shared" si="0"/>
        <v>4704.12</v>
      </c>
      <c r="BQ6" s="1">
        <v>0</v>
      </c>
      <c r="BR6" s="1">
        <f t="shared" si="1"/>
        <v>4704.12</v>
      </c>
      <c r="BS6" s="1" t="s">
        <v>80</v>
      </c>
      <c r="BT6" s="1" t="s">
        <v>94</v>
      </c>
    </row>
    <row r="7" spans="1:72" s="7" customFormat="1" x14ac:dyDescent="0.25">
      <c r="A7" s="1">
        <v>2533</v>
      </c>
      <c r="B7" s="2" t="s">
        <v>99</v>
      </c>
      <c r="C7" s="3">
        <v>29501142101252</v>
      </c>
      <c r="D7" s="2" t="s">
        <v>78</v>
      </c>
      <c r="E7" s="2" t="s">
        <v>100</v>
      </c>
      <c r="F7" s="2" t="s">
        <v>101</v>
      </c>
      <c r="G7" s="15" t="s">
        <v>97</v>
      </c>
      <c r="H7" s="2" t="s">
        <v>59</v>
      </c>
      <c r="I7" s="2" t="s">
        <v>102</v>
      </c>
      <c r="J7" s="9">
        <v>45807</v>
      </c>
      <c r="K7" s="2">
        <v>73327301</v>
      </c>
      <c r="L7" s="2" t="s">
        <v>103</v>
      </c>
      <c r="M7" s="9">
        <v>44172</v>
      </c>
      <c r="N7" s="10">
        <v>1</v>
      </c>
      <c r="O7" s="1">
        <v>31035.62</v>
      </c>
      <c r="P7" s="1">
        <v>5476.87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18200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7302.5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62014.99</v>
      </c>
      <c r="AT7" s="1">
        <v>0</v>
      </c>
      <c r="AU7" s="1">
        <v>0</v>
      </c>
      <c r="AV7" s="1">
        <v>0</v>
      </c>
      <c r="AW7" s="1">
        <v>11.84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38338.120000000003</v>
      </c>
      <c r="BK7" s="1">
        <v>0</v>
      </c>
      <c r="BL7" s="1">
        <v>3681.42</v>
      </c>
      <c r="BM7" s="1">
        <v>42031.38</v>
      </c>
      <c r="BN7" s="1">
        <v>48438.77</v>
      </c>
      <c r="BO7" s="1">
        <v>0</v>
      </c>
      <c r="BP7" s="1">
        <f>BO7+BN7</f>
        <v>48438.77</v>
      </c>
      <c r="BQ7" s="1">
        <v>0</v>
      </c>
      <c r="BR7" s="1">
        <f>BP7-BQ7</f>
        <v>48438.77</v>
      </c>
      <c r="BS7" s="1" t="s">
        <v>80</v>
      </c>
      <c r="BT7" s="1" t="s">
        <v>85</v>
      </c>
    </row>
    <row r="8" spans="1:72" s="7" customFormat="1" x14ac:dyDescent="0.25">
      <c r="A8" s="1">
        <v>2549</v>
      </c>
      <c r="B8" s="2" t="s">
        <v>104</v>
      </c>
      <c r="C8" s="3">
        <v>29506200105877</v>
      </c>
      <c r="D8" s="2" t="s">
        <v>78</v>
      </c>
      <c r="E8" s="2" t="s">
        <v>79</v>
      </c>
      <c r="F8" s="2" t="s">
        <v>87</v>
      </c>
      <c r="G8" s="2" t="s">
        <v>87</v>
      </c>
      <c r="H8" s="2" t="s">
        <v>59</v>
      </c>
      <c r="I8" s="2" t="s">
        <v>60</v>
      </c>
      <c r="J8" s="9">
        <v>45844</v>
      </c>
      <c r="K8" s="15" t="s">
        <v>97</v>
      </c>
      <c r="L8" s="2" t="s">
        <v>84</v>
      </c>
      <c r="M8" s="9">
        <v>45804</v>
      </c>
      <c r="N8" s="10">
        <v>1</v>
      </c>
      <c r="O8" s="1">
        <v>10837.5</v>
      </c>
      <c r="P8" s="1">
        <v>0</v>
      </c>
      <c r="Q8" s="1">
        <v>386.5</v>
      </c>
      <c r="R8" s="1">
        <v>2348.13</v>
      </c>
      <c r="S8" s="1">
        <v>0</v>
      </c>
      <c r="T8" s="1">
        <v>1275</v>
      </c>
      <c r="U8" s="1">
        <v>0</v>
      </c>
      <c r="V8" s="1">
        <v>0</v>
      </c>
      <c r="W8" s="1">
        <v>0</v>
      </c>
      <c r="X8" s="1">
        <v>1458.54</v>
      </c>
      <c r="Y8" s="1">
        <v>0</v>
      </c>
      <c r="Z8" s="1">
        <v>0</v>
      </c>
      <c r="AA8" s="1">
        <v>4400</v>
      </c>
      <c r="AB8" s="1">
        <v>0</v>
      </c>
      <c r="AC8" s="1">
        <v>722.5</v>
      </c>
      <c r="AD8" s="1">
        <v>841.71</v>
      </c>
      <c r="AE8" s="1">
        <v>0</v>
      </c>
      <c r="AF8" s="1">
        <v>0</v>
      </c>
      <c r="AG8" s="1">
        <v>62.47</v>
      </c>
      <c r="AH8" s="1">
        <v>3037.3</v>
      </c>
      <c r="AI8" s="1">
        <v>2250</v>
      </c>
      <c r="AJ8" s="1">
        <v>0</v>
      </c>
      <c r="AK8" s="1">
        <v>0</v>
      </c>
      <c r="AL8" s="1">
        <v>437.5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28057.15</v>
      </c>
      <c r="AT8" s="1">
        <v>1188</v>
      </c>
      <c r="AU8" s="1">
        <v>0</v>
      </c>
      <c r="AV8" s="1">
        <v>361.25</v>
      </c>
      <c r="AW8" s="1">
        <v>6.89</v>
      </c>
      <c r="AX8" s="1">
        <v>0</v>
      </c>
      <c r="AY8" s="1">
        <v>594.58000000000004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200</v>
      </c>
      <c r="BI8" s="1">
        <v>0</v>
      </c>
      <c r="BJ8" s="1">
        <v>14269.84</v>
      </c>
      <c r="BK8" s="1">
        <v>0</v>
      </c>
      <c r="BL8" s="1">
        <v>972.83</v>
      </c>
      <c r="BM8" s="1">
        <v>17593.39</v>
      </c>
      <c r="BN8" s="1">
        <v>10463.76</v>
      </c>
      <c r="BO8" s="1">
        <v>5418.75</v>
      </c>
      <c r="BP8" s="1">
        <f t="shared" ref="BP8:BP71" si="2">BO8+BN8</f>
        <v>15882.51</v>
      </c>
      <c r="BQ8" s="1">
        <v>0</v>
      </c>
      <c r="BR8" s="1">
        <f t="shared" si="1"/>
        <v>15882.51</v>
      </c>
      <c r="BS8" s="1" t="s">
        <v>80</v>
      </c>
      <c r="BT8" s="1" t="s">
        <v>85</v>
      </c>
    </row>
    <row r="9" spans="1:72" s="7" customFormat="1" x14ac:dyDescent="0.25">
      <c r="A9" s="1">
        <v>3072</v>
      </c>
      <c r="B9" s="2" t="s">
        <v>105</v>
      </c>
      <c r="C9" s="3">
        <v>29408231701255</v>
      </c>
      <c r="D9" s="2" t="s">
        <v>78</v>
      </c>
      <c r="E9" s="2" t="s">
        <v>79</v>
      </c>
      <c r="F9" s="2" t="s">
        <v>106</v>
      </c>
      <c r="G9" s="15" t="s">
        <v>97</v>
      </c>
      <c r="H9" s="2" t="s">
        <v>107</v>
      </c>
      <c r="I9" s="2" t="s">
        <v>108</v>
      </c>
      <c r="J9" s="9">
        <v>45853</v>
      </c>
      <c r="K9" s="2">
        <v>74009286</v>
      </c>
      <c r="L9" s="2" t="s">
        <v>106</v>
      </c>
      <c r="M9" s="9">
        <v>44705</v>
      </c>
      <c r="N9" s="10">
        <v>1</v>
      </c>
      <c r="O9" s="1">
        <v>16019.27</v>
      </c>
      <c r="P9" s="1">
        <v>2685.58</v>
      </c>
      <c r="Q9" s="1">
        <v>0</v>
      </c>
      <c r="R9" s="1">
        <v>0</v>
      </c>
      <c r="S9" s="1">
        <v>0</v>
      </c>
      <c r="T9" s="1">
        <v>1884.62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3203.85</v>
      </c>
      <c r="AD9" s="1">
        <v>0</v>
      </c>
      <c r="AE9" s="1">
        <v>0</v>
      </c>
      <c r="AF9" s="1">
        <v>0</v>
      </c>
      <c r="AG9" s="1">
        <v>0</v>
      </c>
      <c r="AH9" s="1">
        <v>5348.44</v>
      </c>
      <c r="AI9" s="1">
        <v>3325.8</v>
      </c>
      <c r="AJ9" s="1">
        <v>0</v>
      </c>
      <c r="AK9" s="1">
        <v>2826.93</v>
      </c>
      <c r="AL9" s="1">
        <v>0</v>
      </c>
      <c r="AM9" s="1">
        <v>510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35804.49</v>
      </c>
      <c r="AT9" s="1">
        <v>1386</v>
      </c>
      <c r="AU9" s="1">
        <v>0</v>
      </c>
      <c r="AV9" s="1">
        <v>0</v>
      </c>
      <c r="AW9" s="1">
        <v>10.42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200</v>
      </c>
      <c r="BI9" s="1">
        <v>0</v>
      </c>
      <c r="BJ9" s="1">
        <v>14957.53</v>
      </c>
      <c r="BK9" s="1">
        <v>0</v>
      </c>
      <c r="BL9" s="1">
        <v>2732.85</v>
      </c>
      <c r="BM9" s="1">
        <v>19286.8</v>
      </c>
      <c r="BN9" s="1">
        <v>16517.689999999999</v>
      </c>
      <c r="BO9" s="1">
        <v>0</v>
      </c>
      <c r="BP9" s="1">
        <f t="shared" si="2"/>
        <v>16517.689999999999</v>
      </c>
      <c r="BQ9" s="1">
        <v>0</v>
      </c>
      <c r="BR9" s="1">
        <f t="shared" si="1"/>
        <v>16517.689999999999</v>
      </c>
      <c r="BS9" s="1" t="s">
        <v>80</v>
      </c>
      <c r="BT9" s="1" t="s">
        <v>85</v>
      </c>
    </row>
    <row r="10" spans="1:72" s="7" customFormat="1" x14ac:dyDescent="0.25">
      <c r="A10" s="1">
        <v>3152</v>
      </c>
      <c r="B10" s="2" t="s">
        <v>109</v>
      </c>
      <c r="C10" s="3">
        <v>29610210101774</v>
      </c>
      <c r="D10" s="2" t="s">
        <v>78</v>
      </c>
      <c r="E10" s="2" t="s">
        <v>79</v>
      </c>
      <c r="F10" s="2" t="s">
        <v>110</v>
      </c>
      <c r="G10" s="15" t="s">
        <v>97</v>
      </c>
      <c r="H10" s="2" t="s">
        <v>59</v>
      </c>
      <c r="I10" s="2" t="s">
        <v>111</v>
      </c>
      <c r="J10" s="9">
        <v>45807</v>
      </c>
      <c r="K10" s="2">
        <v>74968029</v>
      </c>
      <c r="L10" s="2" t="s">
        <v>112</v>
      </c>
      <c r="M10" s="9">
        <v>44838</v>
      </c>
      <c r="N10" s="10">
        <v>1</v>
      </c>
      <c r="O10" s="1">
        <v>10837.5</v>
      </c>
      <c r="P10" s="1">
        <v>0</v>
      </c>
      <c r="Q10" s="1">
        <v>0</v>
      </c>
      <c r="R10" s="1">
        <v>0</v>
      </c>
      <c r="S10" s="1">
        <v>0</v>
      </c>
      <c r="T10" s="1">
        <v>1275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2872.5</v>
      </c>
      <c r="AI10" s="1">
        <v>2250</v>
      </c>
      <c r="AJ10" s="1">
        <v>0</v>
      </c>
      <c r="AK10" s="1">
        <v>0</v>
      </c>
      <c r="AL10" s="1">
        <v>0</v>
      </c>
      <c r="AM10" s="1">
        <v>0</v>
      </c>
      <c r="AN10" s="1">
        <v>356</v>
      </c>
      <c r="AO10" s="1">
        <v>30447.03</v>
      </c>
      <c r="AP10" s="1">
        <v>0</v>
      </c>
      <c r="AQ10" s="1">
        <v>0</v>
      </c>
      <c r="AR10" s="1">
        <v>0</v>
      </c>
      <c r="AS10" s="1">
        <v>48038.03</v>
      </c>
      <c r="AT10" s="1">
        <v>0</v>
      </c>
      <c r="AU10" s="1">
        <v>0</v>
      </c>
      <c r="AV10" s="1">
        <v>0</v>
      </c>
      <c r="AW10" s="1">
        <v>15.22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17591</v>
      </c>
      <c r="BK10" s="1">
        <v>0</v>
      </c>
      <c r="BL10" s="1">
        <v>5204.67</v>
      </c>
      <c r="BM10" s="1">
        <v>22810.89</v>
      </c>
      <c r="BN10" s="1">
        <v>25227.14</v>
      </c>
      <c r="BO10" s="1">
        <v>0</v>
      </c>
      <c r="BP10" s="1">
        <f t="shared" si="2"/>
        <v>25227.14</v>
      </c>
      <c r="BQ10" s="1">
        <v>0</v>
      </c>
      <c r="BR10" s="1">
        <f t="shared" si="1"/>
        <v>25227.14</v>
      </c>
      <c r="BS10" s="1" t="s">
        <v>80</v>
      </c>
      <c r="BT10" s="1" t="s">
        <v>85</v>
      </c>
    </row>
    <row r="11" spans="1:72" s="7" customFormat="1" x14ac:dyDescent="0.25">
      <c r="A11" s="1">
        <v>3177</v>
      </c>
      <c r="B11" s="2" t="s">
        <v>113</v>
      </c>
      <c r="C11" s="3">
        <v>28101070100149</v>
      </c>
      <c r="D11" s="2" t="s">
        <v>78</v>
      </c>
      <c r="E11" s="2" t="s">
        <v>79</v>
      </c>
      <c r="F11" s="2" t="s">
        <v>58</v>
      </c>
      <c r="G11" s="2" t="s">
        <v>58</v>
      </c>
      <c r="H11" s="2" t="s">
        <v>59</v>
      </c>
      <c r="I11" s="2" t="s">
        <v>60</v>
      </c>
      <c r="J11" s="9" t="s">
        <v>61</v>
      </c>
      <c r="K11" s="15" t="s">
        <v>97</v>
      </c>
      <c r="L11" s="2" t="s">
        <v>62</v>
      </c>
      <c r="M11" s="9">
        <v>45818</v>
      </c>
      <c r="N11" s="10">
        <v>1</v>
      </c>
      <c r="O11" s="1">
        <v>10837.5</v>
      </c>
      <c r="P11" s="1">
        <v>1338.75</v>
      </c>
      <c r="Q11" s="1">
        <v>0</v>
      </c>
      <c r="R11" s="1">
        <v>0</v>
      </c>
      <c r="S11" s="1">
        <v>0</v>
      </c>
      <c r="T11" s="1">
        <v>1275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1445</v>
      </c>
      <c r="AD11" s="1">
        <v>0</v>
      </c>
      <c r="AE11" s="1">
        <v>0</v>
      </c>
      <c r="AF11" s="1">
        <v>0</v>
      </c>
      <c r="AG11" s="1">
        <v>649.72</v>
      </c>
      <c r="AH11" s="1">
        <v>3227.75</v>
      </c>
      <c r="AI11" s="1">
        <v>2250</v>
      </c>
      <c r="AJ11" s="1">
        <v>0</v>
      </c>
      <c r="AK11" s="1">
        <v>0</v>
      </c>
      <c r="AL11" s="1">
        <v>437.5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21461.22</v>
      </c>
      <c r="AT11" s="1">
        <v>1188</v>
      </c>
      <c r="AU11" s="1">
        <v>0</v>
      </c>
      <c r="AV11" s="1">
        <v>0</v>
      </c>
      <c r="AW11" s="1">
        <v>10.73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200</v>
      </c>
      <c r="BI11" s="1">
        <v>0</v>
      </c>
      <c r="BJ11" s="1">
        <v>0</v>
      </c>
      <c r="BK11" s="1">
        <v>0</v>
      </c>
      <c r="BL11" s="1">
        <v>2915.48</v>
      </c>
      <c r="BM11" s="1">
        <v>4314.21</v>
      </c>
      <c r="BN11" s="1">
        <v>17147.009999999998</v>
      </c>
      <c r="BO11" s="1">
        <v>0</v>
      </c>
      <c r="BP11" s="1">
        <f t="shared" si="2"/>
        <v>17147.009999999998</v>
      </c>
      <c r="BQ11" s="1">
        <v>0</v>
      </c>
      <c r="BR11" s="1">
        <f t="shared" si="1"/>
        <v>17147.009999999998</v>
      </c>
      <c r="BS11" s="1" t="s">
        <v>80</v>
      </c>
      <c r="BT11" s="1" t="s">
        <v>81</v>
      </c>
    </row>
    <row r="12" spans="1:72" s="7" customFormat="1" x14ac:dyDescent="0.25">
      <c r="A12" s="1">
        <v>3401</v>
      </c>
      <c r="B12" s="2" t="s">
        <v>114</v>
      </c>
      <c r="C12" s="3">
        <v>29301080109376</v>
      </c>
      <c r="D12" s="2" t="s">
        <v>78</v>
      </c>
      <c r="E12" s="2" t="s">
        <v>79</v>
      </c>
      <c r="F12" s="2" t="s">
        <v>115</v>
      </c>
      <c r="G12" s="15" t="s">
        <v>97</v>
      </c>
      <c r="H12" s="2" t="s">
        <v>116</v>
      </c>
      <c r="I12" s="2" t="s">
        <v>117</v>
      </c>
      <c r="J12" s="9">
        <v>45818</v>
      </c>
      <c r="K12" s="2">
        <v>79976085</v>
      </c>
      <c r="L12" s="2" t="s">
        <v>115</v>
      </c>
      <c r="M12" s="9" t="s">
        <v>61</v>
      </c>
      <c r="N12" s="10">
        <v>1</v>
      </c>
      <c r="O12" s="1">
        <v>34000</v>
      </c>
      <c r="P12" s="1">
        <v>2000</v>
      </c>
      <c r="Q12" s="1">
        <v>0</v>
      </c>
      <c r="R12" s="1">
        <v>0</v>
      </c>
      <c r="S12" s="1">
        <v>4200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7200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47400</v>
      </c>
      <c r="AT12" s="1">
        <v>0</v>
      </c>
      <c r="AU12" s="1">
        <v>0</v>
      </c>
      <c r="AV12" s="1">
        <v>0</v>
      </c>
      <c r="AW12" s="1">
        <v>3.3</v>
      </c>
      <c r="AX12" s="1">
        <v>0</v>
      </c>
      <c r="AY12" s="1">
        <v>0</v>
      </c>
      <c r="AZ12" s="1">
        <v>0</v>
      </c>
      <c r="BA12" s="1">
        <v>0</v>
      </c>
      <c r="BB12" s="1">
        <v>1133.33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40800</v>
      </c>
      <c r="BK12" s="1">
        <v>0</v>
      </c>
      <c r="BL12" s="1">
        <v>46.67</v>
      </c>
      <c r="BM12" s="1">
        <v>41983.3</v>
      </c>
      <c r="BN12" s="1">
        <v>5416.7</v>
      </c>
      <c r="BO12" s="1">
        <v>0</v>
      </c>
      <c r="BP12" s="1">
        <f t="shared" si="2"/>
        <v>5416.7</v>
      </c>
      <c r="BQ12" s="1">
        <v>0</v>
      </c>
      <c r="BR12" s="1">
        <f t="shared" si="1"/>
        <v>5416.7</v>
      </c>
      <c r="BS12" s="1" t="s">
        <v>80</v>
      </c>
      <c r="BT12" s="1" t="s">
        <v>85</v>
      </c>
    </row>
    <row r="13" spans="1:72" s="7" customFormat="1" x14ac:dyDescent="0.25">
      <c r="A13" s="1">
        <v>3413</v>
      </c>
      <c r="B13" s="2" t="s">
        <v>118</v>
      </c>
      <c r="C13" s="3">
        <v>29604041401046</v>
      </c>
      <c r="D13" s="2" t="s">
        <v>78</v>
      </c>
      <c r="E13" s="2" t="s">
        <v>79</v>
      </c>
      <c r="F13" s="2" t="s">
        <v>119</v>
      </c>
      <c r="G13" s="2" t="s">
        <v>119</v>
      </c>
      <c r="H13" s="2" t="s">
        <v>116</v>
      </c>
      <c r="I13" s="2" t="s">
        <v>60</v>
      </c>
      <c r="J13" s="9">
        <v>45838</v>
      </c>
      <c r="K13" s="2">
        <v>70205383</v>
      </c>
      <c r="L13" s="2" t="s">
        <v>120</v>
      </c>
      <c r="M13" s="9">
        <v>45159</v>
      </c>
      <c r="N13" s="10">
        <v>1</v>
      </c>
      <c r="O13" s="1">
        <v>23081.34</v>
      </c>
      <c r="P13" s="1">
        <v>3462.2</v>
      </c>
      <c r="Q13" s="1">
        <v>0</v>
      </c>
      <c r="R13" s="1">
        <v>384.69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1538.76</v>
      </c>
      <c r="AD13" s="1">
        <v>0</v>
      </c>
      <c r="AE13" s="1">
        <v>0</v>
      </c>
      <c r="AF13" s="1">
        <v>0</v>
      </c>
      <c r="AG13" s="1">
        <v>0</v>
      </c>
      <c r="AH13" s="1">
        <v>6354.6</v>
      </c>
      <c r="AI13" s="1">
        <v>4791.97</v>
      </c>
      <c r="AJ13" s="1">
        <v>0</v>
      </c>
      <c r="AK13" s="1">
        <v>0</v>
      </c>
      <c r="AL13" s="1">
        <v>437.5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40051.06</v>
      </c>
      <c r="AT13" s="1">
        <v>0</v>
      </c>
      <c r="AU13" s="1">
        <v>0</v>
      </c>
      <c r="AV13" s="1">
        <v>0</v>
      </c>
      <c r="AW13" s="1">
        <v>2.69</v>
      </c>
      <c r="AX13" s="1">
        <v>0</v>
      </c>
      <c r="AY13" s="1">
        <v>0</v>
      </c>
      <c r="AZ13" s="1">
        <v>0</v>
      </c>
      <c r="BA13" s="1">
        <v>0</v>
      </c>
      <c r="BB13" s="1">
        <v>961.72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34665.42</v>
      </c>
      <c r="BK13" s="1">
        <v>0</v>
      </c>
      <c r="BL13" s="1">
        <v>0</v>
      </c>
      <c r="BM13" s="1">
        <v>35629.83</v>
      </c>
      <c r="BN13" s="1">
        <v>4421.2299999999996</v>
      </c>
      <c r="BO13" s="1">
        <v>0</v>
      </c>
      <c r="BP13" s="1">
        <f t="shared" si="2"/>
        <v>4421.2299999999996</v>
      </c>
      <c r="BQ13" s="1">
        <v>0</v>
      </c>
      <c r="BR13" s="1">
        <f t="shared" si="1"/>
        <v>4421.2299999999996</v>
      </c>
      <c r="BS13" s="1" t="s">
        <v>80</v>
      </c>
      <c r="BT13" s="1" t="s">
        <v>85</v>
      </c>
    </row>
    <row r="14" spans="1:72" s="7" customFormat="1" x14ac:dyDescent="0.25">
      <c r="A14" s="1">
        <v>3416</v>
      </c>
      <c r="B14" s="2" t="s">
        <v>121</v>
      </c>
      <c r="C14" s="3">
        <v>30101291400863</v>
      </c>
      <c r="D14" s="2" t="s">
        <v>78</v>
      </c>
      <c r="E14" s="2" t="s">
        <v>79</v>
      </c>
      <c r="F14" s="2" t="s">
        <v>119</v>
      </c>
      <c r="G14" s="2" t="s">
        <v>119</v>
      </c>
      <c r="H14" s="2" t="s">
        <v>116</v>
      </c>
      <c r="I14" s="2" t="s">
        <v>60</v>
      </c>
      <c r="J14" s="9">
        <v>45865</v>
      </c>
      <c r="K14" s="2">
        <v>81237555</v>
      </c>
      <c r="L14" s="2" t="s">
        <v>120</v>
      </c>
      <c r="M14" s="9">
        <v>45159</v>
      </c>
      <c r="N14" s="10">
        <v>1</v>
      </c>
      <c r="O14" s="1">
        <v>23081.34</v>
      </c>
      <c r="P14" s="1">
        <v>3217.81</v>
      </c>
      <c r="Q14" s="1">
        <v>0</v>
      </c>
      <c r="R14" s="1">
        <v>0</v>
      </c>
      <c r="S14" s="1">
        <v>0</v>
      </c>
      <c r="T14" s="1">
        <v>2715.45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3077.51</v>
      </c>
      <c r="AD14" s="1">
        <v>-3015.96</v>
      </c>
      <c r="AE14" s="1">
        <v>0</v>
      </c>
      <c r="AF14" s="1">
        <v>0</v>
      </c>
      <c r="AG14" s="1">
        <v>79.83</v>
      </c>
      <c r="AH14" s="1">
        <v>6848.81</v>
      </c>
      <c r="AI14" s="1">
        <v>4791.97</v>
      </c>
      <c r="AJ14" s="1">
        <v>0</v>
      </c>
      <c r="AK14" s="1">
        <v>0</v>
      </c>
      <c r="AL14" s="1">
        <v>437.5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41234.26</v>
      </c>
      <c r="AT14" s="1">
        <v>1595</v>
      </c>
      <c r="AU14" s="1">
        <v>0</v>
      </c>
      <c r="AV14" s="1">
        <v>0</v>
      </c>
      <c r="AW14" s="1">
        <v>18.72</v>
      </c>
      <c r="AX14" s="1">
        <v>0</v>
      </c>
      <c r="AY14" s="1">
        <v>0</v>
      </c>
      <c r="AZ14" s="1">
        <v>0</v>
      </c>
      <c r="BA14" s="1">
        <v>0</v>
      </c>
      <c r="BB14" s="1">
        <v>577.03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200</v>
      </c>
      <c r="BI14" s="1">
        <v>0</v>
      </c>
      <c r="BJ14" s="1">
        <v>3787.5</v>
      </c>
      <c r="BK14" s="1">
        <v>0</v>
      </c>
      <c r="BL14" s="1">
        <v>7051.67</v>
      </c>
      <c r="BM14" s="1">
        <v>13229.92</v>
      </c>
      <c r="BN14" s="1">
        <v>28004.340000000004</v>
      </c>
      <c r="BO14" s="1">
        <v>0</v>
      </c>
      <c r="BP14" s="1">
        <f t="shared" si="2"/>
        <v>28004.340000000004</v>
      </c>
      <c r="BQ14" s="1">
        <v>0</v>
      </c>
      <c r="BR14" s="1">
        <f t="shared" si="1"/>
        <v>28004.340000000004</v>
      </c>
      <c r="BS14" s="1" t="s">
        <v>80</v>
      </c>
      <c r="BT14" s="1" t="s">
        <v>85</v>
      </c>
    </row>
    <row r="15" spans="1:72" s="7" customFormat="1" x14ac:dyDescent="0.25">
      <c r="A15" s="1">
        <v>3520</v>
      </c>
      <c r="B15" s="2" t="s">
        <v>122</v>
      </c>
      <c r="C15" s="3">
        <v>29802240103948</v>
      </c>
      <c r="D15" s="2" t="s">
        <v>78</v>
      </c>
      <c r="E15" s="2" t="s">
        <v>79</v>
      </c>
      <c r="F15" s="2" t="s">
        <v>96</v>
      </c>
      <c r="G15" s="15" t="s">
        <v>97</v>
      </c>
      <c r="H15" s="2" t="s">
        <v>116</v>
      </c>
      <c r="I15" s="2" t="s">
        <v>117</v>
      </c>
      <c r="J15" s="9">
        <v>45838</v>
      </c>
      <c r="K15" s="2">
        <v>78748600</v>
      </c>
      <c r="L15" s="2" t="s">
        <v>96</v>
      </c>
      <c r="M15" s="9">
        <v>45211</v>
      </c>
      <c r="N15" s="10">
        <v>1</v>
      </c>
      <c r="O15" s="1">
        <v>25208.02</v>
      </c>
      <c r="P15" s="1">
        <v>4448.47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1680.54</v>
      </c>
      <c r="AD15" s="1">
        <v>0</v>
      </c>
      <c r="AE15" s="1">
        <v>0</v>
      </c>
      <c r="AF15" s="1">
        <v>0</v>
      </c>
      <c r="AG15" s="1">
        <v>0</v>
      </c>
      <c r="AH15" s="1">
        <v>6978</v>
      </c>
      <c r="AI15" s="1">
        <v>5233.5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43548.53</v>
      </c>
      <c r="AT15" s="1">
        <v>0</v>
      </c>
      <c r="AU15" s="1">
        <v>0</v>
      </c>
      <c r="AV15" s="1">
        <v>0</v>
      </c>
      <c r="AW15" s="1">
        <v>3.07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37419.519999999997</v>
      </c>
      <c r="BK15" s="1">
        <v>0</v>
      </c>
      <c r="BL15" s="1">
        <v>112.83</v>
      </c>
      <c r="BM15" s="1">
        <v>37535.42</v>
      </c>
      <c r="BN15" s="1">
        <v>6013.11</v>
      </c>
      <c r="BO15" s="1">
        <v>0</v>
      </c>
      <c r="BP15" s="1">
        <f t="shared" si="2"/>
        <v>6013.11</v>
      </c>
      <c r="BQ15" s="1">
        <v>0</v>
      </c>
      <c r="BR15" s="1">
        <f t="shared" si="1"/>
        <v>6013.11</v>
      </c>
      <c r="BS15" s="1" t="s">
        <v>80</v>
      </c>
      <c r="BT15" s="1" t="s">
        <v>94</v>
      </c>
    </row>
    <row r="16" spans="1:72" s="7" customFormat="1" x14ac:dyDescent="0.25">
      <c r="A16" s="1">
        <v>3553</v>
      </c>
      <c r="B16" s="2" t="s">
        <v>123</v>
      </c>
      <c r="C16" s="3">
        <v>29908160101238</v>
      </c>
      <c r="D16" s="2" t="s">
        <v>78</v>
      </c>
      <c r="E16" s="2" t="s">
        <v>79</v>
      </c>
      <c r="F16" s="2" t="s">
        <v>124</v>
      </c>
      <c r="G16" s="15" t="s">
        <v>97</v>
      </c>
      <c r="H16" s="2" t="s">
        <v>107</v>
      </c>
      <c r="I16" s="2" t="s">
        <v>111</v>
      </c>
      <c r="J16" s="9">
        <v>45763</v>
      </c>
      <c r="K16" s="2">
        <v>72808396</v>
      </c>
      <c r="L16" s="2" t="s">
        <v>124</v>
      </c>
      <c r="M16" s="9">
        <v>45217</v>
      </c>
      <c r="N16" s="10">
        <v>1</v>
      </c>
      <c r="O16" s="1">
        <v>16019.27</v>
      </c>
      <c r="P16" s="1">
        <v>0</v>
      </c>
      <c r="Q16" s="1">
        <v>0</v>
      </c>
      <c r="R16" s="1">
        <v>0</v>
      </c>
      <c r="S16" s="1">
        <v>0</v>
      </c>
      <c r="T16" s="1">
        <v>942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4521.84</v>
      </c>
      <c r="AI16" s="1">
        <v>3325.8</v>
      </c>
      <c r="AJ16" s="1">
        <v>0</v>
      </c>
      <c r="AK16" s="1">
        <v>1884.62</v>
      </c>
      <c r="AL16" s="1">
        <v>437.5</v>
      </c>
      <c r="AM16" s="1">
        <v>0</v>
      </c>
      <c r="AN16" s="1">
        <v>0</v>
      </c>
      <c r="AO16" s="1">
        <v>470</v>
      </c>
      <c r="AP16" s="1">
        <v>0</v>
      </c>
      <c r="AQ16" s="1">
        <v>0</v>
      </c>
      <c r="AR16" s="1">
        <v>0</v>
      </c>
      <c r="AS16" s="1">
        <v>27601.03</v>
      </c>
      <c r="AT16" s="1">
        <v>0</v>
      </c>
      <c r="AU16" s="1">
        <v>0</v>
      </c>
      <c r="AV16" s="1">
        <v>0</v>
      </c>
      <c r="AW16" s="1">
        <v>0.24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27131.02</v>
      </c>
      <c r="BK16" s="1">
        <v>0</v>
      </c>
      <c r="BL16" s="1">
        <v>0</v>
      </c>
      <c r="BM16" s="1">
        <v>27131.26</v>
      </c>
      <c r="BN16" s="1">
        <v>469.77</v>
      </c>
      <c r="BO16" s="1">
        <v>0</v>
      </c>
      <c r="BP16" s="1">
        <f t="shared" si="2"/>
        <v>469.77</v>
      </c>
      <c r="BQ16" s="1">
        <v>0</v>
      </c>
      <c r="BR16" s="1">
        <f t="shared" si="1"/>
        <v>469.77</v>
      </c>
      <c r="BS16" s="1" t="s">
        <v>80</v>
      </c>
      <c r="BT16" s="1" t="s">
        <v>85</v>
      </c>
    </row>
    <row r="17" spans="1:72" s="7" customFormat="1" x14ac:dyDescent="0.25">
      <c r="A17" s="1">
        <v>3600</v>
      </c>
      <c r="B17" s="2" t="s">
        <v>125</v>
      </c>
      <c r="C17" s="3">
        <v>29803101503032</v>
      </c>
      <c r="D17" s="2" t="s">
        <v>78</v>
      </c>
      <c r="E17" s="2" t="s">
        <v>79</v>
      </c>
      <c r="F17" s="2" t="s">
        <v>119</v>
      </c>
      <c r="G17" s="2" t="s">
        <v>119</v>
      </c>
      <c r="H17" s="2" t="s">
        <v>116</v>
      </c>
      <c r="I17" s="2" t="s">
        <v>60</v>
      </c>
      <c r="J17" s="9">
        <v>45817</v>
      </c>
      <c r="K17" s="2">
        <v>178326</v>
      </c>
      <c r="L17" s="2" t="s">
        <v>120</v>
      </c>
      <c r="M17" s="9">
        <v>45229</v>
      </c>
      <c r="N17" s="10">
        <v>1</v>
      </c>
      <c r="O17" s="1">
        <v>23081.34</v>
      </c>
      <c r="P17" s="1">
        <v>855.36</v>
      </c>
      <c r="Q17" s="1">
        <v>0</v>
      </c>
      <c r="R17" s="1">
        <v>0</v>
      </c>
      <c r="S17" s="1">
        <v>6288.29</v>
      </c>
      <c r="T17" s="1">
        <v>2715.45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6376.32</v>
      </c>
      <c r="AI17" s="1">
        <v>4791.97</v>
      </c>
      <c r="AJ17" s="1">
        <v>0</v>
      </c>
      <c r="AK17" s="1">
        <v>0</v>
      </c>
      <c r="AL17" s="1">
        <v>437.5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44546.23</v>
      </c>
      <c r="AT17" s="1">
        <v>0</v>
      </c>
      <c r="AU17" s="1">
        <v>0</v>
      </c>
      <c r="AV17" s="1">
        <v>0</v>
      </c>
      <c r="AW17" s="1">
        <v>3.57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37402.6</v>
      </c>
      <c r="BK17" s="1">
        <v>0</v>
      </c>
      <c r="BL17" s="1">
        <v>259</v>
      </c>
      <c r="BM17" s="1">
        <v>37665.17</v>
      </c>
      <c r="BN17" s="1">
        <v>6881.06</v>
      </c>
      <c r="BO17" s="1">
        <v>0</v>
      </c>
      <c r="BP17" s="1">
        <f t="shared" si="2"/>
        <v>6881.06</v>
      </c>
      <c r="BQ17" s="1">
        <v>0</v>
      </c>
      <c r="BR17" s="1">
        <f t="shared" si="1"/>
        <v>6881.06</v>
      </c>
      <c r="BS17" s="1" t="s">
        <v>80</v>
      </c>
      <c r="BT17" s="1" t="s">
        <v>85</v>
      </c>
    </row>
    <row r="18" spans="1:72" s="7" customFormat="1" x14ac:dyDescent="0.25">
      <c r="A18" s="1">
        <v>3672</v>
      </c>
      <c r="B18" s="2" t="s">
        <v>126</v>
      </c>
      <c r="C18" s="3">
        <v>29410240102377</v>
      </c>
      <c r="D18" s="2" t="s">
        <v>78</v>
      </c>
      <c r="E18" s="2" t="s">
        <v>79</v>
      </c>
      <c r="F18" s="2" t="s">
        <v>127</v>
      </c>
      <c r="G18" s="15" t="s">
        <v>97</v>
      </c>
      <c r="H18" s="2" t="s">
        <v>116</v>
      </c>
      <c r="I18" s="2" t="s">
        <v>128</v>
      </c>
      <c r="J18" s="9">
        <v>45838</v>
      </c>
      <c r="K18" s="2">
        <v>77243229</v>
      </c>
      <c r="L18" s="2" t="s">
        <v>129</v>
      </c>
      <c r="M18" s="9">
        <v>45299</v>
      </c>
      <c r="N18" s="10">
        <v>1</v>
      </c>
      <c r="O18" s="1">
        <v>32512.5</v>
      </c>
      <c r="P18" s="1">
        <v>5737.5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9000</v>
      </c>
      <c r="AI18" s="1">
        <v>6750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54000</v>
      </c>
      <c r="AT18" s="1">
        <v>0</v>
      </c>
      <c r="AU18" s="1">
        <v>0</v>
      </c>
      <c r="AV18" s="1">
        <v>0</v>
      </c>
      <c r="AW18" s="1">
        <v>2.87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48262.5</v>
      </c>
      <c r="BK18" s="1">
        <v>0</v>
      </c>
      <c r="BL18" s="1">
        <v>73.75</v>
      </c>
      <c r="BM18" s="1">
        <v>48339.12</v>
      </c>
      <c r="BN18" s="1">
        <v>5660.88</v>
      </c>
      <c r="BO18" s="1">
        <v>0</v>
      </c>
      <c r="BP18" s="1">
        <f t="shared" si="2"/>
        <v>5660.88</v>
      </c>
      <c r="BQ18" s="1">
        <v>0</v>
      </c>
      <c r="BR18" s="1">
        <f t="shared" si="1"/>
        <v>5660.88</v>
      </c>
      <c r="BS18" s="1" t="s">
        <v>80</v>
      </c>
      <c r="BT18" s="1" t="s">
        <v>85</v>
      </c>
    </row>
    <row r="19" spans="1:72" s="7" customFormat="1" x14ac:dyDescent="0.25">
      <c r="A19" s="1">
        <v>4069</v>
      </c>
      <c r="B19" s="2" t="s">
        <v>130</v>
      </c>
      <c r="C19" s="3">
        <v>29502260101328</v>
      </c>
      <c r="D19" s="2" t="s">
        <v>78</v>
      </c>
      <c r="E19" s="2" t="s">
        <v>79</v>
      </c>
      <c r="F19" s="2" t="s">
        <v>131</v>
      </c>
      <c r="G19" s="2" t="s">
        <v>131</v>
      </c>
      <c r="H19" s="2" t="s">
        <v>132</v>
      </c>
      <c r="I19" s="2" t="s">
        <v>111</v>
      </c>
      <c r="J19" s="9">
        <v>45840</v>
      </c>
      <c r="K19" s="2">
        <v>70790414</v>
      </c>
      <c r="L19" s="2" t="s">
        <v>133</v>
      </c>
      <c r="M19" s="9">
        <v>45412</v>
      </c>
      <c r="N19" s="10">
        <v>1</v>
      </c>
      <c r="O19" s="1">
        <v>16019.27</v>
      </c>
      <c r="P19" s="1">
        <v>2826.93</v>
      </c>
      <c r="Q19" s="1">
        <v>0</v>
      </c>
      <c r="R19" s="1">
        <v>0</v>
      </c>
      <c r="S19" s="1">
        <v>0</v>
      </c>
      <c r="T19" s="1">
        <v>942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1067.95</v>
      </c>
      <c r="AD19" s="1">
        <v>0</v>
      </c>
      <c r="AE19" s="1">
        <v>0</v>
      </c>
      <c r="AF19" s="1">
        <v>0</v>
      </c>
      <c r="AG19" s="1">
        <v>0</v>
      </c>
      <c r="AH19" s="1">
        <v>4999.72</v>
      </c>
      <c r="AI19" s="1">
        <v>3325.8</v>
      </c>
      <c r="AJ19" s="1">
        <v>0</v>
      </c>
      <c r="AK19" s="1">
        <v>1884.62</v>
      </c>
      <c r="AL19" s="1">
        <v>0</v>
      </c>
      <c r="AM19" s="1">
        <v>0</v>
      </c>
      <c r="AN19" s="1">
        <v>0</v>
      </c>
      <c r="AO19" s="1">
        <v>0</v>
      </c>
      <c r="AP19" s="1">
        <v>1750</v>
      </c>
      <c r="AQ19" s="1">
        <v>0</v>
      </c>
      <c r="AR19" s="1">
        <v>0</v>
      </c>
      <c r="AS19" s="1">
        <v>32816.29</v>
      </c>
      <c r="AT19" s="1">
        <v>1386</v>
      </c>
      <c r="AU19" s="1">
        <v>0</v>
      </c>
      <c r="AV19" s="1">
        <v>0</v>
      </c>
      <c r="AW19" s="1">
        <v>3.73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200</v>
      </c>
      <c r="BI19" s="1">
        <v>0</v>
      </c>
      <c r="BJ19" s="1">
        <v>25359.98</v>
      </c>
      <c r="BK19" s="1">
        <v>0</v>
      </c>
      <c r="BL19" s="1">
        <v>107</v>
      </c>
      <c r="BM19" s="1">
        <v>27056.71</v>
      </c>
      <c r="BN19" s="1">
        <v>5759.58</v>
      </c>
      <c r="BO19" s="1">
        <v>0</v>
      </c>
      <c r="BP19" s="1">
        <f t="shared" si="2"/>
        <v>5759.58</v>
      </c>
      <c r="BQ19" s="1">
        <v>0</v>
      </c>
      <c r="BR19" s="1">
        <f t="shared" si="1"/>
        <v>5759.58</v>
      </c>
      <c r="BS19" s="1" t="s">
        <v>80</v>
      </c>
      <c r="BT19" s="1" t="s">
        <v>85</v>
      </c>
    </row>
    <row r="20" spans="1:72" s="7" customFormat="1" x14ac:dyDescent="0.25">
      <c r="A20" s="1">
        <v>4235</v>
      </c>
      <c r="B20" s="2" t="s">
        <v>134</v>
      </c>
      <c r="C20" s="3">
        <v>29606070107656</v>
      </c>
      <c r="D20" s="2" t="s">
        <v>78</v>
      </c>
      <c r="E20" s="2" t="s">
        <v>79</v>
      </c>
      <c r="F20" s="2" t="s">
        <v>135</v>
      </c>
      <c r="G20" s="2" t="s">
        <v>135</v>
      </c>
      <c r="H20" s="2" t="s">
        <v>136</v>
      </c>
      <c r="I20" s="2" t="s">
        <v>60</v>
      </c>
      <c r="J20" s="9">
        <v>45826</v>
      </c>
      <c r="K20" s="2">
        <v>77711217</v>
      </c>
      <c r="L20" s="2" t="s">
        <v>137</v>
      </c>
      <c r="M20" s="9">
        <v>45433</v>
      </c>
      <c r="N20" s="10">
        <v>1</v>
      </c>
      <c r="O20" s="1">
        <v>16019.27</v>
      </c>
      <c r="P20" s="1">
        <v>1696.15</v>
      </c>
      <c r="Q20" s="1">
        <v>0</v>
      </c>
      <c r="R20" s="1">
        <v>0</v>
      </c>
      <c r="S20" s="1">
        <v>0</v>
      </c>
      <c r="T20" s="1">
        <v>942.31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4396.71</v>
      </c>
      <c r="AI20" s="1">
        <v>3325.8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26380.240000000002</v>
      </c>
      <c r="AT20" s="1">
        <v>0</v>
      </c>
      <c r="AU20" s="1">
        <v>0</v>
      </c>
      <c r="AV20" s="1">
        <v>0</v>
      </c>
      <c r="AW20" s="1">
        <v>0.85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24684.080000000002</v>
      </c>
      <c r="BK20" s="1">
        <v>0</v>
      </c>
      <c r="BL20" s="1">
        <v>0</v>
      </c>
      <c r="BM20" s="1">
        <v>24684.93</v>
      </c>
      <c r="BN20" s="1">
        <v>1695.31</v>
      </c>
      <c r="BO20" s="1">
        <v>0</v>
      </c>
      <c r="BP20" s="1">
        <f t="shared" si="2"/>
        <v>1695.31</v>
      </c>
      <c r="BQ20" s="1">
        <v>0</v>
      </c>
      <c r="BR20" s="1">
        <f t="shared" si="1"/>
        <v>1695.31</v>
      </c>
      <c r="BS20" s="1" t="s">
        <v>80</v>
      </c>
      <c r="BT20" s="1" t="s">
        <v>85</v>
      </c>
    </row>
    <row r="21" spans="1:72" s="7" customFormat="1" x14ac:dyDescent="0.25">
      <c r="A21" s="1">
        <v>4254</v>
      </c>
      <c r="B21" s="2" t="s">
        <v>138</v>
      </c>
      <c r="C21" s="3">
        <v>30201012704348</v>
      </c>
      <c r="D21" s="2" t="s">
        <v>78</v>
      </c>
      <c r="E21" s="2" t="s">
        <v>79</v>
      </c>
      <c r="F21" s="2" t="s">
        <v>139</v>
      </c>
      <c r="G21" s="2" t="s">
        <v>139</v>
      </c>
      <c r="H21" s="2" t="s">
        <v>59</v>
      </c>
      <c r="I21" s="2" t="s">
        <v>60</v>
      </c>
      <c r="J21" s="9" t="s">
        <v>61</v>
      </c>
      <c r="K21" s="2">
        <v>84212898</v>
      </c>
      <c r="L21" s="2" t="s">
        <v>93</v>
      </c>
      <c r="M21" s="9">
        <v>45474</v>
      </c>
      <c r="N21" s="10">
        <v>1</v>
      </c>
      <c r="O21" s="1">
        <v>8822.81</v>
      </c>
      <c r="P21" s="1">
        <v>0</v>
      </c>
      <c r="Q21" s="1">
        <v>0</v>
      </c>
      <c r="R21" s="1">
        <v>0</v>
      </c>
      <c r="S21" s="1">
        <v>0</v>
      </c>
      <c r="T21" s="1">
        <v>1037.5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2425.66</v>
      </c>
      <c r="AI21" s="1">
        <v>1831.73</v>
      </c>
      <c r="AJ21" s="1">
        <v>0</v>
      </c>
      <c r="AK21" s="1">
        <v>0</v>
      </c>
      <c r="AL21" s="1">
        <v>436.25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14553.95</v>
      </c>
      <c r="AT21" s="1">
        <v>968</v>
      </c>
      <c r="AU21" s="1">
        <v>0</v>
      </c>
      <c r="AV21" s="1">
        <v>0</v>
      </c>
      <c r="AW21" s="1">
        <v>7.28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200</v>
      </c>
      <c r="BI21" s="1">
        <v>0</v>
      </c>
      <c r="BJ21" s="1">
        <v>0</v>
      </c>
      <c r="BK21" s="1">
        <v>0</v>
      </c>
      <c r="BL21" s="1">
        <v>1529.67</v>
      </c>
      <c r="BM21" s="1">
        <v>2704.95</v>
      </c>
      <c r="BN21" s="1">
        <v>11849</v>
      </c>
      <c r="BO21" s="1">
        <v>0</v>
      </c>
      <c r="BP21" s="1">
        <f t="shared" si="2"/>
        <v>11849</v>
      </c>
      <c r="BQ21" s="1">
        <v>0</v>
      </c>
      <c r="BR21" s="1">
        <f t="shared" si="1"/>
        <v>11849</v>
      </c>
      <c r="BS21" s="1" t="s">
        <v>80</v>
      </c>
      <c r="BT21" s="1" t="s">
        <v>94</v>
      </c>
    </row>
    <row r="22" spans="1:72" s="7" customFormat="1" x14ac:dyDescent="0.25">
      <c r="A22" s="1">
        <v>4317</v>
      </c>
      <c r="B22" s="2" t="s">
        <v>140</v>
      </c>
      <c r="C22" s="3">
        <v>29906161100143</v>
      </c>
      <c r="D22" s="2" t="s">
        <v>78</v>
      </c>
      <c r="E22" s="2" t="s">
        <v>79</v>
      </c>
      <c r="F22" s="2" t="s">
        <v>106</v>
      </c>
      <c r="G22" s="15" t="s">
        <v>97</v>
      </c>
      <c r="H22" s="2" t="s">
        <v>136</v>
      </c>
      <c r="I22" s="2" t="s">
        <v>141</v>
      </c>
      <c r="J22" s="9">
        <v>45869</v>
      </c>
      <c r="K22" s="2">
        <v>58692839</v>
      </c>
      <c r="L22" s="2" t="s">
        <v>106</v>
      </c>
      <c r="M22" s="9">
        <v>45446</v>
      </c>
      <c r="N22" s="10">
        <v>1</v>
      </c>
      <c r="O22" s="1">
        <v>16019.27</v>
      </c>
      <c r="P22" s="1">
        <v>2551.3000000000002</v>
      </c>
      <c r="Q22" s="1">
        <v>0</v>
      </c>
      <c r="R22" s="1">
        <v>0</v>
      </c>
      <c r="S22" s="1">
        <v>0</v>
      </c>
      <c r="T22" s="1">
        <v>1884.62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3203.85</v>
      </c>
      <c r="AD22" s="1">
        <v>1201.45</v>
      </c>
      <c r="AE22" s="1">
        <v>0</v>
      </c>
      <c r="AF22" s="1">
        <v>0</v>
      </c>
      <c r="AG22" s="1">
        <v>0</v>
      </c>
      <c r="AH22" s="1">
        <v>4756.2</v>
      </c>
      <c r="AI22" s="1">
        <v>3325.8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32942.49</v>
      </c>
      <c r="AT22" s="1">
        <v>1386</v>
      </c>
      <c r="AU22" s="1">
        <v>0</v>
      </c>
      <c r="AV22" s="1">
        <v>0</v>
      </c>
      <c r="AW22" s="1">
        <v>16.47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200</v>
      </c>
      <c r="BI22" s="1">
        <v>0</v>
      </c>
      <c r="BJ22" s="1">
        <v>0</v>
      </c>
      <c r="BK22" s="1">
        <v>0</v>
      </c>
      <c r="BL22" s="1">
        <v>5184.04</v>
      </c>
      <c r="BM22" s="1">
        <v>6786.51</v>
      </c>
      <c r="BN22" s="1">
        <v>26155.98</v>
      </c>
      <c r="BO22" s="1">
        <v>0</v>
      </c>
      <c r="BP22" s="1">
        <f t="shared" si="2"/>
        <v>26155.98</v>
      </c>
      <c r="BQ22" s="1">
        <v>0</v>
      </c>
      <c r="BR22" s="1">
        <f t="shared" si="1"/>
        <v>26155.98</v>
      </c>
      <c r="BS22" s="1" t="s">
        <v>80</v>
      </c>
      <c r="BT22" s="1" t="s">
        <v>85</v>
      </c>
    </row>
    <row r="23" spans="1:72" s="7" customFormat="1" x14ac:dyDescent="0.25">
      <c r="A23" s="1">
        <v>4335</v>
      </c>
      <c r="B23" s="2" t="s">
        <v>142</v>
      </c>
      <c r="C23" s="3">
        <v>27809210104955</v>
      </c>
      <c r="D23" s="2" t="s">
        <v>78</v>
      </c>
      <c r="E23" s="2" t="s">
        <v>79</v>
      </c>
      <c r="F23" s="2" t="s">
        <v>124</v>
      </c>
      <c r="G23" s="15" t="s">
        <v>97</v>
      </c>
      <c r="H23" s="2" t="s">
        <v>107</v>
      </c>
      <c r="I23" s="2" t="s">
        <v>111</v>
      </c>
      <c r="J23" s="9">
        <v>45811</v>
      </c>
      <c r="K23" s="2">
        <v>48709863</v>
      </c>
      <c r="L23" s="2" t="s">
        <v>124</v>
      </c>
      <c r="M23" s="9">
        <v>45446</v>
      </c>
      <c r="N23" s="10">
        <v>1</v>
      </c>
      <c r="O23" s="1">
        <v>16019.27</v>
      </c>
      <c r="P23" s="1">
        <v>240.28</v>
      </c>
      <c r="Q23" s="1">
        <v>0</v>
      </c>
      <c r="R23" s="1">
        <v>0</v>
      </c>
      <c r="S23" s="1">
        <v>0</v>
      </c>
      <c r="T23" s="1">
        <v>942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4569.8900000000003</v>
      </c>
      <c r="AI23" s="1">
        <v>3325.8</v>
      </c>
      <c r="AJ23" s="1">
        <v>0</v>
      </c>
      <c r="AK23" s="1">
        <v>1884.62</v>
      </c>
      <c r="AL23" s="1">
        <v>437.5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27419.360000000001</v>
      </c>
      <c r="AT23" s="1">
        <v>0</v>
      </c>
      <c r="AU23" s="1">
        <v>0</v>
      </c>
      <c r="AV23" s="1">
        <v>0</v>
      </c>
      <c r="AW23" s="1">
        <v>0.12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27179.08</v>
      </c>
      <c r="BK23" s="1">
        <v>0</v>
      </c>
      <c r="BL23" s="1">
        <v>0</v>
      </c>
      <c r="BM23" s="1">
        <v>27179.200000000001</v>
      </c>
      <c r="BN23" s="1">
        <v>240.16</v>
      </c>
      <c r="BO23" s="1">
        <v>0</v>
      </c>
      <c r="BP23" s="1">
        <f t="shared" si="2"/>
        <v>240.16</v>
      </c>
      <c r="BQ23" s="1">
        <v>0</v>
      </c>
      <c r="BR23" s="1">
        <f t="shared" si="1"/>
        <v>240.16</v>
      </c>
      <c r="BS23" s="1" t="s">
        <v>80</v>
      </c>
      <c r="BT23" s="1" t="s">
        <v>85</v>
      </c>
    </row>
    <row r="24" spans="1:72" s="7" customFormat="1" x14ac:dyDescent="0.25">
      <c r="A24" s="1">
        <v>4391</v>
      </c>
      <c r="B24" s="2" t="s">
        <v>143</v>
      </c>
      <c r="C24" s="3">
        <v>29902048800133</v>
      </c>
      <c r="D24" s="2" t="s">
        <v>78</v>
      </c>
      <c r="E24" s="2" t="s">
        <v>79</v>
      </c>
      <c r="F24" s="2" t="s">
        <v>90</v>
      </c>
      <c r="G24" s="2" t="s">
        <v>90</v>
      </c>
      <c r="H24" s="2" t="s">
        <v>91</v>
      </c>
      <c r="I24" s="2" t="s">
        <v>60</v>
      </c>
      <c r="J24" s="9">
        <v>45829</v>
      </c>
      <c r="K24" s="2">
        <v>21607679</v>
      </c>
      <c r="L24" s="2" t="s">
        <v>93</v>
      </c>
      <c r="M24" s="9">
        <v>45468</v>
      </c>
      <c r="N24" s="10">
        <v>1</v>
      </c>
      <c r="O24" s="1">
        <v>30249.62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418.31</v>
      </c>
      <c r="AH24" s="1">
        <v>7305.96</v>
      </c>
      <c r="AI24" s="1">
        <v>6280.2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44254.09</v>
      </c>
      <c r="AT24" s="1">
        <v>0</v>
      </c>
      <c r="AU24" s="1">
        <v>0</v>
      </c>
      <c r="AV24" s="1">
        <v>0</v>
      </c>
      <c r="AW24" s="1">
        <v>0.21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43835.79</v>
      </c>
      <c r="BK24" s="1">
        <v>0</v>
      </c>
      <c r="BL24" s="1">
        <v>0</v>
      </c>
      <c r="BM24" s="1">
        <v>43836</v>
      </c>
      <c r="BN24" s="1">
        <v>418.09</v>
      </c>
      <c r="BO24" s="1">
        <v>0</v>
      </c>
      <c r="BP24" s="1">
        <f t="shared" si="2"/>
        <v>418.09</v>
      </c>
      <c r="BQ24" s="1">
        <v>0</v>
      </c>
      <c r="BR24" s="1">
        <f t="shared" si="1"/>
        <v>418.09</v>
      </c>
      <c r="BS24" s="1" t="s">
        <v>80</v>
      </c>
      <c r="BT24" s="1" t="s">
        <v>94</v>
      </c>
    </row>
    <row r="25" spans="1:72" s="7" customFormat="1" x14ac:dyDescent="0.25">
      <c r="A25" s="1">
        <v>4511</v>
      </c>
      <c r="B25" s="2" t="s">
        <v>144</v>
      </c>
      <c r="C25" s="3">
        <v>29204262703049</v>
      </c>
      <c r="D25" s="2" t="s">
        <v>78</v>
      </c>
      <c r="E25" s="2" t="s">
        <v>79</v>
      </c>
      <c r="F25" s="2" t="s">
        <v>145</v>
      </c>
      <c r="G25" s="2" t="s">
        <v>145</v>
      </c>
      <c r="H25" s="2" t="s">
        <v>59</v>
      </c>
      <c r="I25" s="2" t="s">
        <v>111</v>
      </c>
      <c r="J25" s="9">
        <v>45863</v>
      </c>
      <c r="K25" s="2">
        <v>46439869</v>
      </c>
      <c r="L25" s="2" t="s">
        <v>146</v>
      </c>
      <c r="M25" s="9">
        <v>45505</v>
      </c>
      <c r="N25" s="10">
        <v>1</v>
      </c>
      <c r="O25" s="1">
        <v>10837.5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2875.55</v>
      </c>
      <c r="AE25" s="1">
        <v>0</v>
      </c>
      <c r="AF25" s="1">
        <v>0</v>
      </c>
      <c r="AG25" s="1">
        <v>0</v>
      </c>
      <c r="AH25" s="1">
        <v>2872.5</v>
      </c>
      <c r="AI25" s="1">
        <v>2250</v>
      </c>
      <c r="AJ25" s="1">
        <v>0</v>
      </c>
      <c r="AK25" s="1">
        <v>1275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20110.55</v>
      </c>
      <c r="AT25" s="1">
        <v>968</v>
      </c>
      <c r="AU25" s="1">
        <v>0</v>
      </c>
      <c r="AV25" s="1">
        <v>0</v>
      </c>
      <c r="AW25" s="1">
        <v>8.6199999999999992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200</v>
      </c>
      <c r="BI25" s="1">
        <v>0</v>
      </c>
      <c r="BJ25" s="1">
        <v>2872.5</v>
      </c>
      <c r="BK25" s="1">
        <v>0</v>
      </c>
      <c r="BL25" s="1">
        <v>1491.33</v>
      </c>
      <c r="BM25" s="1">
        <v>5540.45</v>
      </c>
      <c r="BN25" s="1">
        <v>14570.1</v>
      </c>
      <c r="BO25" s="1">
        <v>0</v>
      </c>
      <c r="BP25" s="1">
        <f t="shared" si="2"/>
        <v>14570.1</v>
      </c>
      <c r="BQ25" s="1">
        <v>0</v>
      </c>
      <c r="BR25" s="1">
        <f t="shared" si="1"/>
        <v>14570.1</v>
      </c>
      <c r="BS25" s="1" t="s">
        <v>80</v>
      </c>
      <c r="BT25" s="1" t="s">
        <v>85</v>
      </c>
    </row>
    <row r="26" spans="1:72" s="7" customFormat="1" x14ac:dyDescent="0.25">
      <c r="A26" s="1">
        <v>4514</v>
      </c>
      <c r="B26" s="2" t="s">
        <v>147</v>
      </c>
      <c r="C26" s="3">
        <v>30306100105671</v>
      </c>
      <c r="D26" s="2" t="s">
        <v>78</v>
      </c>
      <c r="E26" s="2" t="s">
        <v>79</v>
      </c>
      <c r="F26" s="2" t="s">
        <v>137</v>
      </c>
      <c r="G26" s="15" t="s">
        <v>97</v>
      </c>
      <c r="H26" s="2" t="s">
        <v>59</v>
      </c>
      <c r="I26" s="2" t="s">
        <v>60</v>
      </c>
      <c r="J26" s="9" t="s">
        <v>61</v>
      </c>
      <c r="K26" s="2">
        <v>50202263</v>
      </c>
      <c r="L26" s="2" t="s">
        <v>137</v>
      </c>
      <c r="M26" s="9">
        <v>45832</v>
      </c>
      <c r="N26" s="10">
        <v>1</v>
      </c>
      <c r="O26" s="1">
        <v>10837.5</v>
      </c>
      <c r="P26" s="1">
        <v>446.25</v>
      </c>
      <c r="Q26" s="1">
        <v>0</v>
      </c>
      <c r="R26" s="1">
        <v>0</v>
      </c>
      <c r="S26" s="1">
        <v>0</v>
      </c>
      <c r="T26" s="1">
        <v>1275</v>
      </c>
      <c r="U26" s="1">
        <v>0</v>
      </c>
      <c r="V26" s="1">
        <v>3453.33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722.5</v>
      </c>
      <c r="AD26" s="1">
        <v>0</v>
      </c>
      <c r="AE26" s="1">
        <v>0</v>
      </c>
      <c r="AF26" s="1">
        <v>0</v>
      </c>
      <c r="AG26" s="1">
        <v>0</v>
      </c>
      <c r="AH26" s="1">
        <v>3739.92</v>
      </c>
      <c r="AI26" s="1">
        <v>2250</v>
      </c>
      <c r="AJ26" s="1">
        <v>0</v>
      </c>
      <c r="AK26" s="1">
        <v>0</v>
      </c>
      <c r="AL26" s="1">
        <v>437.5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23162</v>
      </c>
      <c r="AT26" s="1">
        <v>1188</v>
      </c>
      <c r="AU26" s="1">
        <v>0</v>
      </c>
      <c r="AV26" s="1">
        <v>0</v>
      </c>
      <c r="AW26" s="1">
        <v>11.58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200</v>
      </c>
      <c r="BI26" s="1">
        <v>0</v>
      </c>
      <c r="BJ26" s="1">
        <v>0</v>
      </c>
      <c r="BK26" s="1">
        <v>0</v>
      </c>
      <c r="BL26" s="1">
        <v>3298.17</v>
      </c>
      <c r="BM26" s="1">
        <v>4697.75</v>
      </c>
      <c r="BN26" s="1">
        <v>18464.25</v>
      </c>
      <c r="BO26" s="1">
        <v>0</v>
      </c>
      <c r="BP26" s="1">
        <f t="shared" si="2"/>
        <v>18464.25</v>
      </c>
      <c r="BQ26" s="1">
        <v>5418.75</v>
      </c>
      <c r="BR26" s="1">
        <f t="shared" si="1"/>
        <v>13045.5</v>
      </c>
      <c r="BS26" s="1" t="s">
        <v>80</v>
      </c>
      <c r="BT26" s="1" t="s">
        <v>85</v>
      </c>
    </row>
    <row r="27" spans="1:72" s="7" customFormat="1" x14ac:dyDescent="0.25">
      <c r="A27" s="1">
        <v>4516</v>
      </c>
      <c r="B27" s="2" t="s">
        <v>148</v>
      </c>
      <c r="C27" s="3">
        <v>30301071400578</v>
      </c>
      <c r="D27" s="2" t="s">
        <v>78</v>
      </c>
      <c r="E27" s="2" t="s">
        <v>79</v>
      </c>
      <c r="F27" s="2" t="s">
        <v>149</v>
      </c>
      <c r="G27" s="2" t="s">
        <v>149</v>
      </c>
      <c r="H27" s="2" t="s">
        <v>59</v>
      </c>
      <c r="I27" s="2" t="s">
        <v>60</v>
      </c>
      <c r="J27" s="9">
        <v>45828</v>
      </c>
      <c r="K27" s="2">
        <v>80936427</v>
      </c>
      <c r="L27" s="2" t="s">
        <v>137</v>
      </c>
      <c r="M27" s="9">
        <v>45510</v>
      </c>
      <c r="N27" s="10">
        <v>1</v>
      </c>
      <c r="O27" s="1">
        <v>10837.5</v>
      </c>
      <c r="P27" s="1">
        <v>1275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2960</v>
      </c>
      <c r="AI27" s="1">
        <v>2250</v>
      </c>
      <c r="AJ27" s="1">
        <v>0</v>
      </c>
      <c r="AK27" s="1">
        <v>0</v>
      </c>
      <c r="AL27" s="1">
        <v>437.5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17760</v>
      </c>
      <c r="AT27" s="1">
        <v>0</v>
      </c>
      <c r="AU27" s="1">
        <v>0</v>
      </c>
      <c r="AV27" s="1">
        <v>0</v>
      </c>
      <c r="AW27" s="1">
        <v>0.64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16485</v>
      </c>
      <c r="BK27" s="1">
        <v>0</v>
      </c>
      <c r="BL27" s="1">
        <v>0</v>
      </c>
      <c r="BM27" s="1">
        <v>16485.64</v>
      </c>
      <c r="BN27" s="1">
        <v>1274.3599999999999</v>
      </c>
      <c r="BO27" s="1">
        <v>0</v>
      </c>
      <c r="BP27" s="1">
        <f t="shared" si="2"/>
        <v>1274.3599999999999</v>
      </c>
      <c r="BQ27" s="1">
        <v>0</v>
      </c>
      <c r="BR27" s="1">
        <f t="shared" si="1"/>
        <v>1274.3599999999999</v>
      </c>
      <c r="BS27" s="1" t="s">
        <v>80</v>
      </c>
      <c r="BT27" s="1" t="s">
        <v>85</v>
      </c>
    </row>
    <row r="28" spans="1:72" s="7" customFormat="1" x14ac:dyDescent="0.25">
      <c r="A28" s="1">
        <v>4545</v>
      </c>
      <c r="B28" s="2" t="s">
        <v>150</v>
      </c>
      <c r="C28" s="3">
        <v>28710132701132</v>
      </c>
      <c r="D28" s="2" t="s">
        <v>78</v>
      </c>
      <c r="E28" s="2" t="s">
        <v>79</v>
      </c>
      <c r="F28" s="2" t="s">
        <v>93</v>
      </c>
      <c r="G28" s="15" t="s">
        <v>97</v>
      </c>
      <c r="H28" s="2" t="s">
        <v>116</v>
      </c>
      <c r="I28" s="2" t="s">
        <v>60</v>
      </c>
      <c r="J28" s="9">
        <v>45661</v>
      </c>
      <c r="K28" s="2">
        <v>31782831</v>
      </c>
      <c r="L28" s="2" t="s">
        <v>93</v>
      </c>
      <c r="M28" s="9">
        <v>45517</v>
      </c>
      <c r="N28" s="10">
        <v>1</v>
      </c>
      <c r="O28" s="1">
        <v>20166.43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7139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27305.43</v>
      </c>
      <c r="AT28" s="1">
        <v>0</v>
      </c>
      <c r="AU28" s="1">
        <v>0</v>
      </c>
      <c r="AV28" s="1">
        <v>0</v>
      </c>
      <c r="AW28" s="1">
        <v>3.57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20166.43</v>
      </c>
      <c r="BK28" s="1">
        <v>0</v>
      </c>
      <c r="BL28" s="1">
        <v>0</v>
      </c>
      <c r="BM28" s="1">
        <v>20170</v>
      </c>
      <c r="BN28" s="1">
        <v>7135.43</v>
      </c>
      <c r="BO28" s="1">
        <v>0</v>
      </c>
      <c r="BP28" s="1">
        <f t="shared" si="2"/>
        <v>7135.43</v>
      </c>
      <c r="BQ28" s="1">
        <v>0</v>
      </c>
      <c r="BR28" s="1">
        <f t="shared" si="1"/>
        <v>7135.43</v>
      </c>
      <c r="BS28" s="1" t="s">
        <v>80</v>
      </c>
      <c r="BT28" s="1" t="s">
        <v>94</v>
      </c>
    </row>
    <row r="29" spans="1:72" s="7" customFormat="1" x14ac:dyDescent="0.25">
      <c r="A29" s="1">
        <v>4546</v>
      </c>
      <c r="B29" s="2" t="s">
        <v>151</v>
      </c>
      <c r="C29" s="3">
        <v>29907240201474</v>
      </c>
      <c r="D29" s="2" t="s">
        <v>78</v>
      </c>
      <c r="E29" s="2" t="s">
        <v>152</v>
      </c>
      <c r="F29" s="2" t="s">
        <v>153</v>
      </c>
      <c r="G29" s="15" t="s">
        <v>97</v>
      </c>
      <c r="H29" s="2" t="s">
        <v>59</v>
      </c>
      <c r="I29" s="2" t="s">
        <v>154</v>
      </c>
      <c r="J29" s="9">
        <v>45842</v>
      </c>
      <c r="K29" s="15" t="s">
        <v>97</v>
      </c>
      <c r="L29" s="2" t="s">
        <v>155</v>
      </c>
      <c r="M29" s="9">
        <v>45523</v>
      </c>
      <c r="N29" s="10">
        <v>1</v>
      </c>
      <c r="O29" s="1">
        <v>22100</v>
      </c>
      <c r="P29" s="1">
        <v>3487.5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2946.67</v>
      </c>
      <c r="AD29" s="1">
        <v>7904.43</v>
      </c>
      <c r="AE29" s="1">
        <v>0</v>
      </c>
      <c r="AF29" s="1">
        <v>0</v>
      </c>
      <c r="AG29" s="1">
        <v>0</v>
      </c>
      <c r="AH29" s="1">
        <v>5117.5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41556.1</v>
      </c>
      <c r="AT29" s="1">
        <v>1595</v>
      </c>
      <c r="AU29" s="1">
        <v>0</v>
      </c>
      <c r="AV29" s="1">
        <v>0</v>
      </c>
      <c r="AW29" s="1">
        <v>8.98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200</v>
      </c>
      <c r="BI29" s="1">
        <v>0</v>
      </c>
      <c r="BJ29" s="1">
        <v>23588.5</v>
      </c>
      <c r="BK29" s="1">
        <v>0</v>
      </c>
      <c r="BL29" s="1">
        <v>506</v>
      </c>
      <c r="BM29" s="1">
        <v>25898.48</v>
      </c>
      <c r="BN29" s="1">
        <v>15657.62</v>
      </c>
      <c r="BO29" s="1">
        <v>0</v>
      </c>
      <c r="BP29" s="1">
        <f t="shared" si="2"/>
        <v>15657.62</v>
      </c>
      <c r="BQ29" s="1">
        <v>0</v>
      </c>
      <c r="BR29" s="1">
        <f t="shared" si="1"/>
        <v>15657.62</v>
      </c>
      <c r="BS29" s="1" t="s">
        <v>80</v>
      </c>
      <c r="BT29" s="1" t="s">
        <v>85</v>
      </c>
    </row>
    <row r="30" spans="1:72" s="7" customFormat="1" x14ac:dyDescent="0.25">
      <c r="A30" s="1">
        <v>4582</v>
      </c>
      <c r="B30" s="2" t="s">
        <v>156</v>
      </c>
      <c r="C30" s="3">
        <v>28011203100172</v>
      </c>
      <c r="D30" s="2" t="s">
        <v>78</v>
      </c>
      <c r="E30" s="2" t="s">
        <v>79</v>
      </c>
      <c r="F30" s="2" t="s">
        <v>93</v>
      </c>
      <c r="G30" s="15" t="s">
        <v>97</v>
      </c>
      <c r="H30" s="2" t="s">
        <v>116</v>
      </c>
      <c r="I30" s="2" t="s">
        <v>60</v>
      </c>
      <c r="J30" s="9">
        <v>45685</v>
      </c>
      <c r="K30" s="15" t="s">
        <v>97</v>
      </c>
      <c r="L30" s="2" t="s">
        <v>93</v>
      </c>
      <c r="M30" s="9">
        <v>45538</v>
      </c>
      <c r="N30" s="10">
        <v>1</v>
      </c>
      <c r="O30" s="1">
        <v>20166.43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5753</v>
      </c>
      <c r="Z30" s="1">
        <v>0</v>
      </c>
      <c r="AA30" s="1">
        <v>0</v>
      </c>
      <c r="AB30" s="1">
        <v>0</v>
      </c>
      <c r="AC30" s="1">
        <v>0</v>
      </c>
      <c r="AD30" s="1">
        <v>-1593.15</v>
      </c>
      <c r="AE30" s="1">
        <v>0</v>
      </c>
      <c r="AF30" s="1">
        <v>0</v>
      </c>
      <c r="AG30" s="1">
        <v>139.5</v>
      </c>
      <c r="AH30" s="1">
        <v>4957.8999999999996</v>
      </c>
      <c r="AI30" s="1">
        <v>4186.8</v>
      </c>
      <c r="AJ30" s="1">
        <v>0</v>
      </c>
      <c r="AK30" s="1">
        <v>0</v>
      </c>
      <c r="AL30" s="1">
        <v>436.25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34046.730000000003</v>
      </c>
      <c r="AT30" s="1">
        <v>0</v>
      </c>
      <c r="AU30" s="1">
        <v>0</v>
      </c>
      <c r="AV30" s="1">
        <v>0</v>
      </c>
      <c r="AW30" s="1">
        <v>2.15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29747.37</v>
      </c>
      <c r="BK30" s="1">
        <v>0</v>
      </c>
      <c r="BL30" s="1">
        <v>0</v>
      </c>
      <c r="BM30" s="1">
        <v>29749.52</v>
      </c>
      <c r="BN30" s="1">
        <v>4297.21</v>
      </c>
      <c r="BO30" s="1">
        <v>0</v>
      </c>
      <c r="BP30" s="1">
        <f t="shared" si="2"/>
        <v>4297.21</v>
      </c>
      <c r="BQ30" s="1">
        <v>0</v>
      </c>
      <c r="BR30" s="1">
        <f t="shared" si="1"/>
        <v>4297.21</v>
      </c>
      <c r="BS30" s="1" t="s">
        <v>80</v>
      </c>
      <c r="BT30" s="1" t="s">
        <v>94</v>
      </c>
    </row>
    <row r="31" spans="1:72" s="7" customFormat="1" x14ac:dyDescent="0.25">
      <c r="A31" s="1">
        <v>4583</v>
      </c>
      <c r="B31" s="2" t="s">
        <v>157</v>
      </c>
      <c r="C31" s="3">
        <v>29607080102179</v>
      </c>
      <c r="D31" s="2" t="s">
        <v>78</v>
      </c>
      <c r="E31" s="2" t="s">
        <v>79</v>
      </c>
      <c r="F31" s="2" t="s">
        <v>93</v>
      </c>
      <c r="G31" s="15" t="s">
        <v>97</v>
      </c>
      <c r="H31" s="2" t="s">
        <v>116</v>
      </c>
      <c r="I31" s="2" t="s">
        <v>60</v>
      </c>
      <c r="J31" s="9">
        <v>45868</v>
      </c>
      <c r="K31" s="2">
        <v>53871832</v>
      </c>
      <c r="L31" s="2" t="s">
        <v>93</v>
      </c>
      <c r="M31" s="9">
        <v>45538</v>
      </c>
      <c r="N31" s="10">
        <v>1</v>
      </c>
      <c r="O31" s="1">
        <v>20166.419999999998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800</v>
      </c>
      <c r="Y31" s="1">
        <v>0</v>
      </c>
      <c r="Z31" s="1">
        <v>0</v>
      </c>
      <c r="AA31" s="1">
        <v>0</v>
      </c>
      <c r="AB31" s="1">
        <v>0</v>
      </c>
      <c r="AC31" s="1">
        <v>2688.86</v>
      </c>
      <c r="AD31" s="1">
        <v>2856.91</v>
      </c>
      <c r="AE31" s="1">
        <v>0</v>
      </c>
      <c r="AF31" s="1">
        <v>0</v>
      </c>
      <c r="AG31" s="1">
        <v>3766.53</v>
      </c>
      <c r="AH31" s="1">
        <v>4957.8900000000003</v>
      </c>
      <c r="AI31" s="1">
        <v>4186.8</v>
      </c>
      <c r="AJ31" s="1">
        <v>0</v>
      </c>
      <c r="AK31" s="1">
        <v>0</v>
      </c>
      <c r="AL31" s="1">
        <v>436.25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39859.660000000003</v>
      </c>
      <c r="AT31" s="1">
        <v>1595</v>
      </c>
      <c r="AU31" s="1">
        <v>0</v>
      </c>
      <c r="AV31" s="1">
        <v>0</v>
      </c>
      <c r="AW31" s="1">
        <v>19.93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200</v>
      </c>
      <c r="BI31" s="1">
        <v>0</v>
      </c>
      <c r="BJ31" s="1">
        <v>0</v>
      </c>
      <c r="BK31" s="1">
        <v>0</v>
      </c>
      <c r="BL31" s="1">
        <v>6331.04</v>
      </c>
      <c r="BM31" s="1">
        <v>8145.97</v>
      </c>
      <c r="BN31" s="1">
        <v>31713.69</v>
      </c>
      <c r="BO31" s="1">
        <v>0</v>
      </c>
      <c r="BP31" s="1">
        <f t="shared" si="2"/>
        <v>31713.69</v>
      </c>
      <c r="BQ31" s="1">
        <v>0</v>
      </c>
      <c r="BR31" s="1">
        <f t="shared" si="1"/>
        <v>31713.69</v>
      </c>
      <c r="BS31" s="1" t="s">
        <v>80</v>
      </c>
      <c r="BT31" s="1" t="s">
        <v>94</v>
      </c>
    </row>
    <row r="32" spans="1:72" s="7" customFormat="1" x14ac:dyDescent="0.25">
      <c r="A32" s="1">
        <v>4644</v>
      </c>
      <c r="B32" s="2" t="s">
        <v>158</v>
      </c>
      <c r="C32" s="3">
        <v>29909160104446</v>
      </c>
      <c r="D32" s="2" t="s">
        <v>78</v>
      </c>
      <c r="E32" s="2" t="s">
        <v>79</v>
      </c>
      <c r="F32" s="2" t="s">
        <v>87</v>
      </c>
      <c r="G32" s="2" t="s">
        <v>87</v>
      </c>
      <c r="H32" s="2" t="s">
        <v>59</v>
      </c>
      <c r="I32" s="2" t="s">
        <v>60</v>
      </c>
      <c r="J32" s="9">
        <v>45869</v>
      </c>
      <c r="K32" s="2">
        <v>84179354</v>
      </c>
      <c r="L32" s="2" t="s">
        <v>84</v>
      </c>
      <c r="M32" s="9">
        <v>45551</v>
      </c>
      <c r="N32" s="10">
        <v>1</v>
      </c>
      <c r="O32" s="1">
        <v>10837.5</v>
      </c>
      <c r="P32" s="1">
        <v>0</v>
      </c>
      <c r="Q32" s="1">
        <v>1530</v>
      </c>
      <c r="R32" s="1">
        <v>0</v>
      </c>
      <c r="S32" s="1">
        <v>546.15</v>
      </c>
      <c r="T32" s="1">
        <v>0</v>
      </c>
      <c r="U32" s="1">
        <v>0</v>
      </c>
      <c r="V32" s="1">
        <v>0</v>
      </c>
      <c r="W32" s="1">
        <v>0</v>
      </c>
      <c r="X32" s="1">
        <v>153.53</v>
      </c>
      <c r="Y32" s="1">
        <v>0</v>
      </c>
      <c r="Z32" s="1">
        <v>0</v>
      </c>
      <c r="AA32" s="1">
        <v>0</v>
      </c>
      <c r="AB32" s="1">
        <v>0</v>
      </c>
      <c r="AC32" s="1">
        <v>1445</v>
      </c>
      <c r="AD32" s="1">
        <v>451.56</v>
      </c>
      <c r="AE32" s="1">
        <v>0</v>
      </c>
      <c r="AF32" s="1">
        <v>0</v>
      </c>
      <c r="AG32" s="1">
        <v>49.97</v>
      </c>
      <c r="AH32" s="1">
        <v>3011</v>
      </c>
      <c r="AI32" s="1">
        <v>2250</v>
      </c>
      <c r="AJ32" s="1">
        <v>0</v>
      </c>
      <c r="AK32" s="1">
        <v>0</v>
      </c>
      <c r="AL32" s="1">
        <v>437.5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20712.21</v>
      </c>
      <c r="AT32" s="1">
        <v>968</v>
      </c>
      <c r="AU32" s="1">
        <v>0</v>
      </c>
      <c r="AV32" s="1">
        <v>0</v>
      </c>
      <c r="AW32" s="1">
        <v>10.36</v>
      </c>
      <c r="AX32" s="1">
        <v>551.20000000000005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200</v>
      </c>
      <c r="BI32" s="1">
        <v>0</v>
      </c>
      <c r="BJ32" s="1">
        <v>0</v>
      </c>
      <c r="BK32" s="1">
        <v>0</v>
      </c>
      <c r="BL32" s="1">
        <v>2570.85</v>
      </c>
      <c r="BM32" s="1">
        <v>4300.41</v>
      </c>
      <c r="BN32" s="1">
        <v>16411.8</v>
      </c>
      <c r="BO32" s="1">
        <v>0</v>
      </c>
      <c r="BP32" s="1">
        <f t="shared" si="2"/>
        <v>16411.8</v>
      </c>
      <c r="BQ32" s="1">
        <v>0</v>
      </c>
      <c r="BR32" s="1">
        <f t="shared" si="1"/>
        <v>16411.8</v>
      </c>
      <c r="BS32" s="1" t="s">
        <v>80</v>
      </c>
      <c r="BT32" s="1" t="s">
        <v>85</v>
      </c>
    </row>
    <row r="33" spans="1:72" s="7" customFormat="1" x14ac:dyDescent="0.25">
      <c r="A33" s="1">
        <v>4661</v>
      </c>
      <c r="B33" s="2" t="s">
        <v>159</v>
      </c>
      <c r="C33" s="3">
        <v>30208131402354</v>
      </c>
      <c r="D33" s="2" t="s">
        <v>78</v>
      </c>
      <c r="E33" s="2" t="s">
        <v>79</v>
      </c>
      <c r="F33" s="2" t="s">
        <v>58</v>
      </c>
      <c r="G33" s="2" t="s">
        <v>58</v>
      </c>
      <c r="H33" s="2" t="s">
        <v>59</v>
      </c>
      <c r="I33" s="2" t="s">
        <v>60</v>
      </c>
      <c r="J33" s="9" t="s">
        <v>61</v>
      </c>
      <c r="K33" s="2">
        <v>79186023</v>
      </c>
      <c r="L33" s="2" t="s">
        <v>62</v>
      </c>
      <c r="M33" s="9">
        <v>45825</v>
      </c>
      <c r="N33" s="10">
        <v>1</v>
      </c>
      <c r="O33" s="1">
        <v>10837.5</v>
      </c>
      <c r="P33" s="1">
        <v>892.5</v>
      </c>
      <c r="Q33" s="1">
        <v>0</v>
      </c>
      <c r="R33" s="1">
        <v>0</v>
      </c>
      <c r="S33" s="1">
        <v>0</v>
      </c>
      <c r="T33" s="1">
        <v>1275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1445</v>
      </c>
      <c r="AD33" s="1">
        <v>0</v>
      </c>
      <c r="AE33" s="1">
        <v>0</v>
      </c>
      <c r="AF33" s="1">
        <v>0</v>
      </c>
      <c r="AG33" s="1">
        <v>487.29</v>
      </c>
      <c r="AH33" s="1">
        <v>3138.5</v>
      </c>
      <c r="AI33" s="1">
        <v>2250</v>
      </c>
      <c r="AJ33" s="1">
        <v>0</v>
      </c>
      <c r="AK33" s="1">
        <v>0</v>
      </c>
      <c r="AL33" s="1">
        <v>437.5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20763.29</v>
      </c>
      <c r="AT33" s="1">
        <v>1188</v>
      </c>
      <c r="AU33" s="1">
        <v>0</v>
      </c>
      <c r="AV33" s="1">
        <v>0</v>
      </c>
      <c r="AW33" s="1">
        <v>10.38</v>
      </c>
      <c r="AX33" s="1">
        <v>0</v>
      </c>
      <c r="AY33" s="1">
        <v>0</v>
      </c>
      <c r="AZ33" s="1">
        <v>0</v>
      </c>
      <c r="BA33" s="1">
        <v>180.63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200</v>
      </c>
      <c r="BI33" s="1">
        <v>0</v>
      </c>
      <c r="BJ33" s="1">
        <v>0</v>
      </c>
      <c r="BK33" s="1">
        <v>0</v>
      </c>
      <c r="BL33" s="1">
        <v>2717.85</v>
      </c>
      <c r="BM33" s="1">
        <v>4296.8599999999997</v>
      </c>
      <c r="BN33" s="1">
        <v>16466.43</v>
      </c>
      <c r="BO33" s="1">
        <v>0</v>
      </c>
      <c r="BP33" s="1">
        <f t="shared" si="2"/>
        <v>16466.43</v>
      </c>
      <c r="BQ33" s="1">
        <v>0</v>
      </c>
      <c r="BR33" s="1">
        <f t="shared" si="1"/>
        <v>16466.43</v>
      </c>
      <c r="BS33" s="1" t="s">
        <v>80</v>
      </c>
      <c r="BT33" s="1" t="s">
        <v>81</v>
      </c>
    </row>
    <row r="34" spans="1:72" s="7" customFormat="1" x14ac:dyDescent="0.25">
      <c r="A34" s="1">
        <v>4683</v>
      </c>
      <c r="B34" s="2" t="s">
        <v>160</v>
      </c>
      <c r="C34" s="3">
        <v>30205042101082</v>
      </c>
      <c r="D34" s="2" t="s">
        <v>78</v>
      </c>
      <c r="E34" s="2" t="s">
        <v>79</v>
      </c>
      <c r="F34" s="2" t="s">
        <v>145</v>
      </c>
      <c r="G34" s="2" t="s">
        <v>145</v>
      </c>
      <c r="H34" s="2" t="s">
        <v>161</v>
      </c>
      <c r="I34" s="2" t="s">
        <v>111</v>
      </c>
      <c r="J34" s="9" t="s">
        <v>61</v>
      </c>
      <c r="K34" s="2">
        <v>85743160</v>
      </c>
      <c r="L34" s="2" t="s">
        <v>162</v>
      </c>
      <c r="M34" s="9">
        <v>45741</v>
      </c>
      <c r="N34" s="10">
        <v>1</v>
      </c>
      <c r="O34" s="1">
        <v>11837.07</v>
      </c>
      <c r="P34" s="1">
        <v>0</v>
      </c>
      <c r="Q34" s="1">
        <v>0</v>
      </c>
      <c r="R34" s="1">
        <v>0</v>
      </c>
      <c r="S34" s="1">
        <v>0</v>
      </c>
      <c r="T34" s="1">
        <v>1392.59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1578.28</v>
      </c>
      <c r="AD34" s="1">
        <v>0</v>
      </c>
      <c r="AE34" s="1">
        <v>0</v>
      </c>
      <c r="AF34" s="1">
        <v>0</v>
      </c>
      <c r="AG34" s="1">
        <v>0</v>
      </c>
      <c r="AH34" s="1">
        <v>3415.95</v>
      </c>
      <c r="AI34" s="1">
        <v>2457.52</v>
      </c>
      <c r="AJ34" s="1">
        <v>0</v>
      </c>
      <c r="AK34" s="1">
        <v>1392.59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22074</v>
      </c>
      <c r="AT34" s="1">
        <v>1122</v>
      </c>
      <c r="AU34" s="1">
        <v>0</v>
      </c>
      <c r="AV34" s="1">
        <v>0</v>
      </c>
      <c r="AW34" s="1">
        <v>11.04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200</v>
      </c>
      <c r="BI34" s="1">
        <v>0</v>
      </c>
      <c r="BJ34" s="1">
        <v>0</v>
      </c>
      <c r="BK34" s="1">
        <v>0</v>
      </c>
      <c r="BL34" s="1">
        <v>3068.29</v>
      </c>
      <c r="BM34" s="1">
        <v>4401.33</v>
      </c>
      <c r="BN34" s="1">
        <v>17672.669999999998</v>
      </c>
      <c r="BO34" s="1">
        <v>0</v>
      </c>
      <c r="BP34" s="1">
        <f t="shared" si="2"/>
        <v>17672.669999999998</v>
      </c>
      <c r="BQ34" s="1">
        <v>0</v>
      </c>
      <c r="BR34" s="1">
        <f t="shared" si="1"/>
        <v>17672.669999999998</v>
      </c>
      <c r="BS34" s="1" t="s">
        <v>80</v>
      </c>
      <c r="BT34" s="1" t="s">
        <v>85</v>
      </c>
    </row>
    <row r="35" spans="1:72" s="7" customFormat="1" x14ac:dyDescent="0.25">
      <c r="A35" s="1">
        <v>4708</v>
      </c>
      <c r="B35" s="2" t="s">
        <v>163</v>
      </c>
      <c r="C35" s="3">
        <v>28610202704814</v>
      </c>
      <c r="D35" s="2" t="s">
        <v>78</v>
      </c>
      <c r="E35" s="2" t="s">
        <v>79</v>
      </c>
      <c r="F35" s="2" t="s">
        <v>93</v>
      </c>
      <c r="G35" s="15" t="s">
        <v>97</v>
      </c>
      <c r="H35" s="2" t="s">
        <v>116</v>
      </c>
      <c r="I35" s="2" t="s">
        <v>60</v>
      </c>
      <c r="J35" s="9">
        <v>45826</v>
      </c>
      <c r="K35" s="2">
        <v>8035464</v>
      </c>
      <c r="L35" s="2" t="s">
        <v>93</v>
      </c>
      <c r="M35" s="9">
        <v>45573</v>
      </c>
      <c r="N35" s="10">
        <v>1</v>
      </c>
      <c r="O35" s="1">
        <v>20166.419999999998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93</v>
      </c>
      <c r="AH35" s="1">
        <v>4957.8900000000003</v>
      </c>
      <c r="AI35" s="1">
        <v>4186.8</v>
      </c>
      <c r="AJ35" s="1">
        <v>0</v>
      </c>
      <c r="AK35" s="1">
        <v>0</v>
      </c>
      <c r="AL35" s="1">
        <v>436.25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29840.36</v>
      </c>
      <c r="AT35" s="1">
        <v>0</v>
      </c>
      <c r="AU35" s="1">
        <v>0</v>
      </c>
      <c r="AV35" s="1">
        <v>0</v>
      </c>
      <c r="AW35" s="1">
        <v>0.05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29747.37</v>
      </c>
      <c r="BK35" s="1">
        <v>0</v>
      </c>
      <c r="BL35" s="1">
        <v>0</v>
      </c>
      <c r="BM35" s="1">
        <v>29747.42</v>
      </c>
      <c r="BN35" s="1">
        <v>92.94</v>
      </c>
      <c r="BO35" s="1">
        <v>0</v>
      </c>
      <c r="BP35" s="1">
        <f t="shared" si="2"/>
        <v>92.94</v>
      </c>
      <c r="BQ35" s="1">
        <v>0</v>
      </c>
      <c r="BR35" s="1">
        <f t="shared" si="1"/>
        <v>92.94</v>
      </c>
      <c r="BS35" s="1" t="s">
        <v>80</v>
      </c>
      <c r="BT35" s="1" t="s">
        <v>94</v>
      </c>
    </row>
    <row r="36" spans="1:72" s="7" customFormat="1" x14ac:dyDescent="0.25">
      <c r="A36" s="1">
        <v>4875</v>
      </c>
      <c r="B36" s="2" t="s">
        <v>164</v>
      </c>
      <c r="C36" s="3">
        <v>28304280101596</v>
      </c>
      <c r="D36" s="2" t="s">
        <v>78</v>
      </c>
      <c r="E36" s="2" t="s">
        <v>79</v>
      </c>
      <c r="F36" s="2" t="s">
        <v>165</v>
      </c>
      <c r="G36" s="2" t="s">
        <v>165</v>
      </c>
      <c r="H36" s="2" t="s">
        <v>59</v>
      </c>
      <c r="I36" s="2" t="s">
        <v>60</v>
      </c>
      <c r="J36" s="9" t="s">
        <v>61</v>
      </c>
      <c r="K36" s="15" t="s">
        <v>97</v>
      </c>
      <c r="L36" s="2" t="s">
        <v>166</v>
      </c>
      <c r="M36" s="9">
        <v>45846</v>
      </c>
      <c r="N36" s="10">
        <v>1</v>
      </c>
      <c r="O36" s="1">
        <v>10837.5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2705</v>
      </c>
      <c r="AI36" s="1">
        <v>2250</v>
      </c>
      <c r="AJ36" s="1">
        <v>0</v>
      </c>
      <c r="AK36" s="1">
        <v>0</v>
      </c>
      <c r="AL36" s="1">
        <v>437.5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16230</v>
      </c>
      <c r="AT36" s="1">
        <v>0</v>
      </c>
      <c r="AU36" s="1">
        <v>0</v>
      </c>
      <c r="AV36" s="1">
        <v>0</v>
      </c>
      <c r="AW36" s="1">
        <v>6.22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200</v>
      </c>
      <c r="BI36" s="1">
        <v>0</v>
      </c>
      <c r="BJ36" s="1">
        <v>3787</v>
      </c>
      <c r="BK36" s="1">
        <v>0</v>
      </c>
      <c r="BL36" s="1">
        <v>1301</v>
      </c>
      <c r="BM36" s="1">
        <v>5294.22</v>
      </c>
      <c r="BN36" s="1">
        <v>10935.78</v>
      </c>
      <c r="BO36" s="1">
        <v>0</v>
      </c>
      <c r="BP36" s="1">
        <f t="shared" si="2"/>
        <v>10935.78</v>
      </c>
      <c r="BQ36" s="1">
        <v>0</v>
      </c>
      <c r="BR36" s="1">
        <f t="shared" si="1"/>
        <v>10935.78</v>
      </c>
      <c r="BS36" s="1" t="s">
        <v>80</v>
      </c>
      <c r="BT36" s="1" t="s">
        <v>85</v>
      </c>
    </row>
    <row r="37" spans="1:72" s="7" customFormat="1" x14ac:dyDescent="0.25">
      <c r="A37" s="1">
        <v>4923</v>
      </c>
      <c r="B37" s="2" t="s">
        <v>167</v>
      </c>
      <c r="C37" s="3">
        <v>29306140101657</v>
      </c>
      <c r="D37" s="2" t="s">
        <v>78</v>
      </c>
      <c r="E37" s="2" t="s">
        <v>79</v>
      </c>
      <c r="F37" s="2" t="s">
        <v>87</v>
      </c>
      <c r="G37" s="2" t="s">
        <v>87</v>
      </c>
      <c r="H37" s="2" t="s">
        <v>59</v>
      </c>
      <c r="I37" s="2" t="s">
        <v>60</v>
      </c>
      <c r="J37" s="9" t="s">
        <v>61</v>
      </c>
      <c r="K37" s="2">
        <v>75170990</v>
      </c>
      <c r="L37" s="2" t="s">
        <v>84</v>
      </c>
      <c r="M37" s="9">
        <v>45699</v>
      </c>
      <c r="N37" s="10">
        <v>1</v>
      </c>
      <c r="O37" s="1">
        <v>10837.5</v>
      </c>
      <c r="P37" s="1">
        <v>0</v>
      </c>
      <c r="Q37" s="1">
        <v>772.72</v>
      </c>
      <c r="R37" s="1">
        <v>0</v>
      </c>
      <c r="S37" s="1">
        <v>0</v>
      </c>
      <c r="T37" s="1">
        <v>1275</v>
      </c>
      <c r="U37" s="1">
        <v>0</v>
      </c>
      <c r="V37" s="1">
        <v>0</v>
      </c>
      <c r="W37" s="1">
        <v>0</v>
      </c>
      <c r="X37" s="1">
        <v>614.12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3114.54</v>
      </c>
      <c r="AI37" s="1">
        <v>2250</v>
      </c>
      <c r="AJ37" s="1">
        <v>0</v>
      </c>
      <c r="AK37" s="1">
        <v>0</v>
      </c>
      <c r="AL37" s="1">
        <v>437.5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19301.38</v>
      </c>
      <c r="AT37" s="1">
        <v>1067</v>
      </c>
      <c r="AU37" s="1">
        <v>0</v>
      </c>
      <c r="AV37" s="1">
        <v>0</v>
      </c>
      <c r="AW37" s="1">
        <v>9.65</v>
      </c>
      <c r="AX37" s="1">
        <v>597.15</v>
      </c>
      <c r="AY37" s="1">
        <v>0</v>
      </c>
      <c r="AZ37" s="1">
        <v>0</v>
      </c>
      <c r="BA37" s="1">
        <v>0</v>
      </c>
      <c r="BB37" s="1">
        <v>270.93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200</v>
      </c>
      <c r="BI37" s="1">
        <v>0</v>
      </c>
      <c r="BJ37" s="1">
        <v>0</v>
      </c>
      <c r="BK37" s="1">
        <v>0</v>
      </c>
      <c r="BL37" s="1">
        <v>2285.67</v>
      </c>
      <c r="BM37" s="1">
        <v>4430.3999999999996</v>
      </c>
      <c r="BN37" s="1">
        <v>14870.98</v>
      </c>
      <c r="BO37" s="1">
        <v>0</v>
      </c>
      <c r="BP37" s="1">
        <f t="shared" si="2"/>
        <v>14870.98</v>
      </c>
      <c r="BQ37" s="1">
        <v>0</v>
      </c>
      <c r="BR37" s="1">
        <f t="shared" si="1"/>
        <v>14870.98</v>
      </c>
      <c r="BS37" s="1" t="s">
        <v>80</v>
      </c>
      <c r="BT37" s="1" t="s">
        <v>85</v>
      </c>
    </row>
    <row r="38" spans="1:72" s="7" customFormat="1" x14ac:dyDescent="0.25">
      <c r="A38" s="1">
        <v>4955</v>
      </c>
      <c r="B38" s="2" t="s">
        <v>168</v>
      </c>
      <c r="C38" s="3">
        <v>30108062300213</v>
      </c>
      <c r="D38" s="2" t="s">
        <v>78</v>
      </c>
      <c r="E38" s="2" t="s">
        <v>79</v>
      </c>
      <c r="F38" s="2" t="s">
        <v>169</v>
      </c>
      <c r="G38" s="15" t="s">
        <v>97</v>
      </c>
      <c r="H38" s="2" t="s">
        <v>107</v>
      </c>
      <c r="I38" s="2" t="s">
        <v>111</v>
      </c>
      <c r="J38" s="9">
        <v>45833</v>
      </c>
      <c r="K38" s="2">
        <v>79609008</v>
      </c>
      <c r="L38" s="2" t="s">
        <v>169</v>
      </c>
      <c r="M38" s="9">
        <v>45699</v>
      </c>
      <c r="N38" s="10">
        <v>1</v>
      </c>
      <c r="O38" s="1">
        <v>16019.27</v>
      </c>
      <c r="P38" s="1">
        <v>0</v>
      </c>
      <c r="Q38" s="1">
        <v>0</v>
      </c>
      <c r="R38" s="1">
        <v>0</v>
      </c>
      <c r="S38" s="1">
        <v>0</v>
      </c>
      <c r="T38" s="1">
        <v>942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4434.34</v>
      </c>
      <c r="AI38" s="1">
        <v>3325.8</v>
      </c>
      <c r="AJ38" s="1">
        <v>0</v>
      </c>
      <c r="AK38" s="1">
        <v>1884.62</v>
      </c>
      <c r="AL38" s="1">
        <v>0</v>
      </c>
      <c r="AM38" s="1">
        <v>0</v>
      </c>
      <c r="AN38" s="1">
        <v>0</v>
      </c>
      <c r="AO38" s="1">
        <v>390</v>
      </c>
      <c r="AP38" s="1">
        <v>0</v>
      </c>
      <c r="AQ38" s="1">
        <v>0</v>
      </c>
      <c r="AR38" s="1">
        <v>0</v>
      </c>
      <c r="AS38" s="1">
        <v>26996.03</v>
      </c>
      <c r="AT38" s="1">
        <v>0</v>
      </c>
      <c r="AU38" s="1">
        <v>0</v>
      </c>
      <c r="AV38" s="1">
        <v>0</v>
      </c>
      <c r="AW38" s="1">
        <v>0.2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26606.02</v>
      </c>
      <c r="BK38" s="1">
        <v>0</v>
      </c>
      <c r="BL38" s="1">
        <v>0</v>
      </c>
      <c r="BM38" s="1">
        <v>26606.22</v>
      </c>
      <c r="BN38" s="1">
        <v>389.81</v>
      </c>
      <c r="BO38" s="1">
        <v>0</v>
      </c>
      <c r="BP38" s="1">
        <f t="shared" si="2"/>
        <v>389.81</v>
      </c>
      <c r="BQ38" s="1">
        <v>0</v>
      </c>
      <c r="BR38" s="1">
        <f t="shared" si="1"/>
        <v>389.81</v>
      </c>
      <c r="BS38" s="1" t="s">
        <v>80</v>
      </c>
      <c r="BT38" s="1" t="s">
        <v>85</v>
      </c>
    </row>
    <row r="39" spans="1:72" s="7" customFormat="1" x14ac:dyDescent="0.25">
      <c r="A39" s="1">
        <v>4966</v>
      </c>
      <c r="B39" s="2" t="s">
        <v>170</v>
      </c>
      <c r="C39" s="3">
        <v>29605132103915</v>
      </c>
      <c r="D39" s="2" t="s">
        <v>78</v>
      </c>
      <c r="E39" s="2" t="s">
        <v>79</v>
      </c>
      <c r="F39" s="2" t="s">
        <v>87</v>
      </c>
      <c r="G39" s="2" t="s">
        <v>87</v>
      </c>
      <c r="H39" s="2" t="s">
        <v>59</v>
      </c>
      <c r="I39" s="2" t="s">
        <v>60</v>
      </c>
      <c r="J39" s="9">
        <v>45867</v>
      </c>
      <c r="K39" s="2">
        <v>79750380</v>
      </c>
      <c r="L39" s="2" t="s">
        <v>84</v>
      </c>
      <c r="M39" s="9">
        <v>45706</v>
      </c>
      <c r="N39" s="10">
        <v>1</v>
      </c>
      <c r="O39" s="1">
        <v>10837.5</v>
      </c>
      <c r="P39" s="1">
        <v>1816.87</v>
      </c>
      <c r="Q39" s="1">
        <v>1700</v>
      </c>
      <c r="R39" s="1">
        <v>0</v>
      </c>
      <c r="S39" s="1">
        <v>0</v>
      </c>
      <c r="T39" s="1">
        <v>1275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1607.56</v>
      </c>
      <c r="AE39" s="1">
        <v>0</v>
      </c>
      <c r="AF39" s="1">
        <v>0</v>
      </c>
      <c r="AG39" s="1">
        <v>99.95</v>
      </c>
      <c r="AH39" s="1">
        <v>3663.37</v>
      </c>
      <c r="AI39" s="1">
        <v>2250</v>
      </c>
      <c r="AJ39" s="1">
        <v>0</v>
      </c>
      <c r="AK39" s="1">
        <v>0</v>
      </c>
      <c r="AL39" s="1">
        <v>437.5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23687.75</v>
      </c>
      <c r="AT39" s="1">
        <v>1067</v>
      </c>
      <c r="AU39" s="1">
        <v>0</v>
      </c>
      <c r="AV39" s="1">
        <v>0</v>
      </c>
      <c r="AW39" s="1">
        <v>11.54</v>
      </c>
      <c r="AX39" s="1">
        <v>615.45000000000005</v>
      </c>
      <c r="AY39" s="1">
        <v>0</v>
      </c>
      <c r="AZ39" s="1">
        <v>0</v>
      </c>
      <c r="BA39" s="1">
        <v>0</v>
      </c>
      <c r="BB39" s="1">
        <v>5418.75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200</v>
      </c>
      <c r="BI39" s="1">
        <v>0</v>
      </c>
      <c r="BJ39" s="1">
        <v>615.44000000000005</v>
      </c>
      <c r="BK39" s="1">
        <v>0</v>
      </c>
      <c r="BL39" s="1">
        <v>1685.17</v>
      </c>
      <c r="BM39" s="1">
        <v>9613.35</v>
      </c>
      <c r="BN39" s="1">
        <v>14074.4</v>
      </c>
      <c r="BO39" s="1">
        <v>0</v>
      </c>
      <c r="BP39" s="1">
        <f t="shared" si="2"/>
        <v>14074.4</v>
      </c>
      <c r="BQ39" s="1">
        <v>0</v>
      </c>
      <c r="BR39" s="1">
        <f t="shared" si="1"/>
        <v>14074.4</v>
      </c>
      <c r="BS39" s="1" t="s">
        <v>80</v>
      </c>
      <c r="BT39" s="1" t="s">
        <v>85</v>
      </c>
    </row>
    <row r="40" spans="1:72" s="7" customFormat="1" x14ac:dyDescent="0.25">
      <c r="A40" s="1">
        <v>4970</v>
      </c>
      <c r="B40" s="2" t="s">
        <v>171</v>
      </c>
      <c r="C40" s="3">
        <v>28507101200151</v>
      </c>
      <c r="D40" s="2" t="s">
        <v>78</v>
      </c>
      <c r="E40" s="2" t="s">
        <v>79</v>
      </c>
      <c r="F40" s="2" t="s">
        <v>87</v>
      </c>
      <c r="G40" s="2" t="s">
        <v>87</v>
      </c>
      <c r="H40" s="2" t="s">
        <v>59</v>
      </c>
      <c r="I40" s="2" t="s">
        <v>60</v>
      </c>
      <c r="J40" s="9" t="s">
        <v>61</v>
      </c>
      <c r="K40" s="15" t="s">
        <v>97</v>
      </c>
      <c r="L40" s="2" t="s">
        <v>84</v>
      </c>
      <c r="M40" s="9">
        <v>45804</v>
      </c>
      <c r="N40" s="10">
        <v>1</v>
      </c>
      <c r="O40" s="1">
        <v>10837.5</v>
      </c>
      <c r="P40" s="1">
        <v>0</v>
      </c>
      <c r="Q40" s="1">
        <v>0</v>
      </c>
      <c r="R40" s="1">
        <v>2167.5</v>
      </c>
      <c r="S40" s="1">
        <v>0</v>
      </c>
      <c r="T40" s="1">
        <v>1275</v>
      </c>
      <c r="U40" s="1">
        <v>0</v>
      </c>
      <c r="V40" s="1">
        <v>0</v>
      </c>
      <c r="W40" s="1">
        <v>0</v>
      </c>
      <c r="X40" s="1">
        <v>1151.48</v>
      </c>
      <c r="Y40" s="1">
        <v>0</v>
      </c>
      <c r="Z40" s="1">
        <v>0</v>
      </c>
      <c r="AA40" s="1">
        <v>5573</v>
      </c>
      <c r="AB40" s="1">
        <v>0</v>
      </c>
      <c r="AC40" s="1">
        <v>1445</v>
      </c>
      <c r="AD40" s="1">
        <v>0</v>
      </c>
      <c r="AE40" s="1">
        <v>0</v>
      </c>
      <c r="AF40" s="1">
        <v>0</v>
      </c>
      <c r="AG40" s="1">
        <v>49.97</v>
      </c>
      <c r="AH40" s="1">
        <v>2960</v>
      </c>
      <c r="AI40" s="1">
        <v>2250</v>
      </c>
      <c r="AJ40" s="1">
        <v>0</v>
      </c>
      <c r="AK40" s="1">
        <v>0</v>
      </c>
      <c r="AL40" s="1">
        <v>437.5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28146.95</v>
      </c>
      <c r="AT40" s="1">
        <v>1188</v>
      </c>
      <c r="AU40" s="1">
        <v>0</v>
      </c>
      <c r="AV40" s="1">
        <v>0</v>
      </c>
      <c r="AW40" s="1">
        <v>14.07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200</v>
      </c>
      <c r="BI40" s="1">
        <v>0</v>
      </c>
      <c r="BJ40" s="1">
        <v>0</v>
      </c>
      <c r="BK40" s="1">
        <v>0</v>
      </c>
      <c r="BL40" s="1">
        <v>4419.79</v>
      </c>
      <c r="BM40" s="1">
        <v>5821.86</v>
      </c>
      <c r="BN40" s="1">
        <v>22325.09</v>
      </c>
      <c r="BO40" s="1">
        <v>5418.75</v>
      </c>
      <c r="BP40" s="1">
        <f t="shared" si="2"/>
        <v>27743.84</v>
      </c>
      <c r="BQ40" s="1">
        <v>0</v>
      </c>
      <c r="BR40" s="1">
        <f t="shared" si="1"/>
        <v>27743.84</v>
      </c>
      <c r="BS40" s="1" t="s">
        <v>80</v>
      </c>
      <c r="BT40" s="1" t="s">
        <v>85</v>
      </c>
    </row>
    <row r="41" spans="1:72" s="7" customFormat="1" x14ac:dyDescent="0.25">
      <c r="A41" s="1">
        <v>5036</v>
      </c>
      <c r="B41" s="2" t="s">
        <v>172</v>
      </c>
      <c r="C41" s="3">
        <v>29311052100571</v>
      </c>
      <c r="D41" s="2" t="s">
        <v>78</v>
      </c>
      <c r="E41" s="2" t="s">
        <v>79</v>
      </c>
      <c r="F41" s="2" t="s">
        <v>87</v>
      </c>
      <c r="G41" s="2" t="s">
        <v>87</v>
      </c>
      <c r="H41" s="2" t="s">
        <v>59</v>
      </c>
      <c r="I41" s="2" t="s">
        <v>60</v>
      </c>
      <c r="J41" s="9" t="s">
        <v>61</v>
      </c>
      <c r="K41" s="2">
        <v>73322632</v>
      </c>
      <c r="L41" s="2" t="s">
        <v>84</v>
      </c>
      <c r="M41" s="9">
        <v>45804</v>
      </c>
      <c r="N41" s="10">
        <v>1</v>
      </c>
      <c r="O41" s="1">
        <v>10837.5</v>
      </c>
      <c r="P41" s="1">
        <v>0</v>
      </c>
      <c r="Q41" s="1">
        <v>772.72</v>
      </c>
      <c r="R41" s="1">
        <v>3612.5</v>
      </c>
      <c r="S41" s="1">
        <v>0</v>
      </c>
      <c r="T41" s="1">
        <v>1275</v>
      </c>
      <c r="U41" s="1">
        <v>0</v>
      </c>
      <c r="V41" s="1">
        <v>0</v>
      </c>
      <c r="W41" s="1">
        <v>0</v>
      </c>
      <c r="X41" s="1">
        <v>3147.39</v>
      </c>
      <c r="Y41" s="1">
        <v>0</v>
      </c>
      <c r="Z41" s="1">
        <v>0</v>
      </c>
      <c r="AA41" s="1">
        <v>17825</v>
      </c>
      <c r="AB41" s="1">
        <v>0</v>
      </c>
      <c r="AC41" s="1">
        <v>1445</v>
      </c>
      <c r="AD41" s="1">
        <v>0</v>
      </c>
      <c r="AE41" s="1">
        <v>0</v>
      </c>
      <c r="AF41" s="1">
        <v>0</v>
      </c>
      <c r="AG41" s="1">
        <v>212.41</v>
      </c>
      <c r="AH41" s="1">
        <v>3114.54</v>
      </c>
      <c r="AI41" s="1">
        <v>2250</v>
      </c>
      <c r="AJ41" s="1">
        <v>0</v>
      </c>
      <c r="AK41" s="1">
        <v>0</v>
      </c>
      <c r="AL41" s="1">
        <v>437.5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44929.56</v>
      </c>
      <c r="AT41" s="1">
        <v>1188</v>
      </c>
      <c r="AU41" s="1">
        <v>0</v>
      </c>
      <c r="AV41" s="1">
        <v>0</v>
      </c>
      <c r="AW41" s="1">
        <v>22.47</v>
      </c>
      <c r="AX41" s="1">
        <v>597.15</v>
      </c>
      <c r="AY41" s="1">
        <v>0</v>
      </c>
      <c r="AZ41" s="1">
        <v>0</v>
      </c>
      <c r="BA41" s="1">
        <v>180.63</v>
      </c>
      <c r="BB41" s="1">
        <v>2093.13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200</v>
      </c>
      <c r="BI41" s="1">
        <v>0</v>
      </c>
      <c r="BJ41" s="1">
        <v>0</v>
      </c>
      <c r="BK41" s="1">
        <v>0</v>
      </c>
      <c r="BL41" s="1">
        <v>7696.67</v>
      </c>
      <c r="BM41" s="1">
        <v>11978.05</v>
      </c>
      <c r="BN41" s="1">
        <v>32951.51</v>
      </c>
      <c r="BO41" s="1">
        <v>0</v>
      </c>
      <c r="BP41" s="1">
        <f t="shared" si="2"/>
        <v>32951.51</v>
      </c>
      <c r="BQ41" s="1">
        <v>0</v>
      </c>
      <c r="BR41" s="1">
        <f t="shared" si="1"/>
        <v>32951.51</v>
      </c>
      <c r="BS41" s="1" t="s">
        <v>80</v>
      </c>
      <c r="BT41" s="1" t="s">
        <v>85</v>
      </c>
    </row>
    <row r="42" spans="1:72" s="7" customFormat="1" x14ac:dyDescent="0.25">
      <c r="A42" s="1">
        <v>5066</v>
      </c>
      <c r="B42" s="2" t="s">
        <v>173</v>
      </c>
      <c r="C42" s="3">
        <v>29509011404897</v>
      </c>
      <c r="D42" s="2" t="s">
        <v>78</v>
      </c>
      <c r="E42" s="2" t="s">
        <v>79</v>
      </c>
      <c r="F42" s="2" t="s">
        <v>87</v>
      </c>
      <c r="G42" s="2" t="s">
        <v>87</v>
      </c>
      <c r="H42" s="2" t="s">
        <v>59</v>
      </c>
      <c r="I42" s="2" t="s">
        <v>60</v>
      </c>
      <c r="J42" s="9">
        <v>45830</v>
      </c>
      <c r="K42" s="15" t="s">
        <v>97</v>
      </c>
      <c r="L42" s="2" t="s">
        <v>84</v>
      </c>
      <c r="M42" s="9">
        <v>45741</v>
      </c>
      <c r="N42" s="10">
        <v>1</v>
      </c>
      <c r="O42" s="1">
        <v>10837.5</v>
      </c>
      <c r="P42" s="1">
        <v>1122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12.49</v>
      </c>
      <c r="AH42" s="1">
        <v>2929.4</v>
      </c>
      <c r="AI42" s="1">
        <v>2250</v>
      </c>
      <c r="AJ42" s="1">
        <v>0</v>
      </c>
      <c r="AK42" s="1">
        <v>0</v>
      </c>
      <c r="AL42" s="1">
        <v>437.5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17588.89</v>
      </c>
      <c r="AT42" s="1">
        <v>0</v>
      </c>
      <c r="AU42" s="1">
        <v>0</v>
      </c>
      <c r="AV42" s="1">
        <v>0</v>
      </c>
      <c r="AW42" s="1">
        <v>0.56999999999999995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16454.400000000001</v>
      </c>
      <c r="BK42" s="1">
        <v>0</v>
      </c>
      <c r="BL42" s="1">
        <v>0</v>
      </c>
      <c r="BM42" s="1">
        <v>16454.97</v>
      </c>
      <c r="BN42" s="1">
        <v>1133.92</v>
      </c>
      <c r="BO42" s="1">
        <v>0</v>
      </c>
      <c r="BP42" s="1">
        <f t="shared" si="2"/>
        <v>1133.92</v>
      </c>
      <c r="BQ42" s="1">
        <v>0</v>
      </c>
      <c r="BR42" s="1">
        <f t="shared" si="1"/>
        <v>1133.92</v>
      </c>
      <c r="BS42" s="1" t="s">
        <v>80</v>
      </c>
      <c r="BT42" s="1" t="s">
        <v>85</v>
      </c>
    </row>
    <row r="43" spans="1:72" s="7" customFormat="1" x14ac:dyDescent="0.25">
      <c r="A43" s="1">
        <v>5071</v>
      </c>
      <c r="B43" s="2" t="s">
        <v>174</v>
      </c>
      <c r="C43" s="3">
        <v>29205020103141</v>
      </c>
      <c r="D43" s="2" t="s">
        <v>78</v>
      </c>
      <c r="E43" s="2" t="s">
        <v>79</v>
      </c>
      <c r="F43" s="2" t="s">
        <v>175</v>
      </c>
      <c r="G43" s="2" t="s">
        <v>175</v>
      </c>
      <c r="H43" s="2" t="s">
        <v>59</v>
      </c>
      <c r="I43" s="2" t="s">
        <v>60</v>
      </c>
      <c r="J43" s="9" t="s">
        <v>61</v>
      </c>
      <c r="K43" s="15" t="s">
        <v>97</v>
      </c>
      <c r="L43" s="2" t="s">
        <v>84</v>
      </c>
      <c r="M43" s="9">
        <v>45741</v>
      </c>
      <c r="N43" s="10">
        <v>1</v>
      </c>
      <c r="O43" s="1">
        <v>10837.5</v>
      </c>
      <c r="P43" s="1">
        <v>1816.87</v>
      </c>
      <c r="Q43" s="1">
        <v>772.72</v>
      </c>
      <c r="R43" s="1">
        <v>0</v>
      </c>
      <c r="S43" s="1">
        <v>0</v>
      </c>
      <c r="T43" s="1">
        <v>1275</v>
      </c>
      <c r="U43" s="1">
        <v>0</v>
      </c>
      <c r="V43" s="1">
        <v>0</v>
      </c>
      <c r="W43" s="1">
        <v>0</v>
      </c>
      <c r="X43" s="1">
        <v>218.78</v>
      </c>
      <c r="Y43" s="1">
        <v>0</v>
      </c>
      <c r="Z43" s="1">
        <v>0</v>
      </c>
      <c r="AA43" s="1">
        <v>284</v>
      </c>
      <c r="AB43" s="1">
        <v>0</v>
      </c>
      <c r="AC43" s="1">
        <v>722.5</v>
      </c>
      <c r="AD43" s="1">
        <v>0</v>
      </c>
      <c r="AE43" s="1">
        <v>0</v>
      </c>
      <c r="AF43" s="1">
        <v>0</v>
      </c>
      <c r="AG43" s="1">
        <v>0</v>
      </c>
      <c r="AH43" s="1">
        <v>3477.92</v>
      </c>
      <c r="AI43" s="1">
        <v>2250</v>
      </c>
      <c r="AJ43" s="1">
        <v>0</v>
      </c>
      <c r="AK43" s="1">
        <v>0</v>
      </c>
      <c r="AL43" s="1">
        <v>437.5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22092.79</v>
      </c>
      <c r="AT43" s="1">
        <v>1067</v>
      </c>
      <c r="AU43" s="1">
        <v>0</v>
      </c>
      <c r="AV43" s="1">
        <v>0</v>
      </c>
      <c r="AW43" s="1">
        <v>11.05</v>
      </c>
      <c r="AX43" s="1">
        <v>0</v>
      </c>
      <c r="AY43" s="1">
        <v>0</v>
      </c>
      <c r="AZ43" s="1">
        <v>0</v>
      </c>
      <c r="BA43" s="1">
        <v>0</v>
      </c>
      <c r="BB43" s="1">
        <v>722.5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200</v>
      </c>
      <c r="BI43" s="1">
        <v>0</v>
      </c>
      <c r="BJ43" s="1">
        <v>0</v>
      </c>
      <c r="BK43" s="1">
        <v>0</v>
      </c>
      <c r="BL43" s="1">
        <v>2922.23</v>
      </c>
      <c r="BM43" s="1">
        <v>4922.78</v>
      </c>
      <c r="BN43" s="1">
        <v>17170.009999999998</v>
      </c>
      <c r="BO43" s="1">
        <v>0</v>
      </c>
      <c r="BP43" s="1">
        <f t="shared" si="2"/>
        <v>17170.009999999998</v>
      </c>
      <c r="BQ43" s="1">
        <v>0</v>
      </c>
      <c r="BR43" s="1">
        <f t="shared" si="1"/>
        <v>17170.009999999998</v>
      </c>
      <c r="BS43" s="1" t="s">
        <v>80</v>
      </c>
      <c r="BT43" s="1" t="s">
        <v>85</v>
      </c>
    </row>
    <row r="44" spans="1:72" s="7" customFormat="1" x14ac:dyDescent="0.25">
      <c r="A44" s="1">
        <v>5079</v>
      </c>
      <c r="B44" s="2" t="s">
        <v>176</v>
      </c>
      <c r="C44" s="3">
        <v>28409010116032</v>
      </c>
      <c r="D44" s="2" t="s">
        <v>78</v>
      </c>
      <c r="E44" s="2" t="s">
        <v>79</v>
      </c>
      <c r="F44" s="2" t="s">
        <v>87</v>
      </c>
      <c r="G44" s="2" t="s">
        <v>87</v>
      </c>
      <c r="H44" s="2" t="s">
        <v>59</v>
      </c>
      <c r="I44" s="2" t="s">
        <v>60</v>
      </c>
      <c r="J44" s="9" t="s">
        <v>61</v>
      </c>
      <c r="K44" s="15" t="s">
        <v>97</v>
      </c>
      <c r="L44" s="2" t="s">
        <v>84</v>
      </c>
      <c r="M44" s="9">
        <v>45846</v>
      </c>
      <c r="N44" s="10">
        <v>1</v>
      </c>
      <c r="O44" s="1">
        <v>10837.5</v>
      </c>
      <c r="P44" s="1">
        <v>0</v>
      </c>
      <c r="Q44" s="1">
        <v>0</v>
      </c>
      <c r="R44" s="1">
        <v>0</v>
      </c>
      <c r="S44" s="1">
        <v>0</v>
      </c>
      <c r="T44" s="1">
        <v>1275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2960</v>
      </c>
      <c r="AI44" s="1">
        <v>2250</v>
      </c>
      <c r="AJ44" s="1">
        <v>0</v>
      </c>
      <c r="AK44" s="1">
        <v>0</v>
      </c>
      <c r="AL44" s="1">
        <v>437.5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17760</v>
      </c>
      <c r="AT44" s="1">
        <v>0</v>
      </c>
      <c r="AU44" s="1">
        <v>0</v>
      </c>
      <c r="AV44" s="1">
        <v>0</v>
      </c>
      <c r="AW44" s="1">
        <v>6.81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200</v>
      </c>
      <c r="BI44" s="1">
        <v>0</v>
      </c>
      <c r="BJ44" s="1">
        <v>4144</v>
      </c>
      <c r="BK44" s="1">
        <v>0</v>
      </c>
      <c r="BL44" s="1">
        <v>1535.67</v>
      </c>
      <c r="BM44" s="1">
        <v>5886.48</v>
      </c>
      <c r="BN44" s="1">
        <v>11873.52</v>
      </c>
      <c r="BO44" s="1">
        <v>0</v>
      </c>
      <c r="BP44" s="1">
        <f t="shared" si="2"/>
        <v>11873.52</v>
      </c>
      <c r="BQ44" s="1">
        <v>0</v>
      </c>
      <c r="BR44" s="1">
        <f t="shared" si="1"/>
        <v>11873.52</v>
      </c>
      <c r="BS44" s="1" t="s">
        <v>80</v>
      </c>
      <c r="BT44" s="1" t="s">
        <v>85</v>
      </c>
    </row>
    <row r="45" spans="1:72" s="7" customFormat="1" x14ac:dyDescent="0.25">
      <c r="A45" s="1">
        <v>5094</v>
      </c>
      <c r="B45" s="2" t="s">
        <v>177</v>
      </c>
      <c r="C45" s="3">
        <v>30011140103264</v>
      </c>
      <c r="D45" s="2" t="s">
        <v>78</v>
      </c>
      <c r="E45" s="2" t="s">
        <v>79</v>
      </c>
      <c r="F45" s="2" t="s">
        <v>178</v>
      </c>
      <c r="G45" s="2" t="s">
        <v>178</v>
      </c>
      <c r="H45" s="2" t="s">
        <v>59</v>
      </c>
      <c r="I45" s="2" t="s">
        <v>111</v>
      </c>
      <c r="J45" s="9">
        <v>45840</v>
      </c>
      <c r="K45" s="15" t="s">
        <v>97</v>
      </c>
      <c r="L45" s="2" t="s">
        <v>179</v>
      </c>
      <c r="M45" s="9">
        <v>45755</v>
      </c>
      <c r="N45" s="10">
        <v>1</v>
      </c>
      <c r="O45" s="1">
        <v>10837.5</v>
      </c>
      <c r="P45" s="1">
        <v>1530</v>
      </c>
      <c r="Q45" s="1">
        <v>0</v>
      </c>
      <c r="R45" s="1">
        <v>0</v>
      </c>
      <c r="S45" s="1">
        <v>0</v>
      </c>
      <c r="T45" s="1">
        <v>1275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1445</v>
      </c>
      <c r="AD45" s="1">
        <v>708.05</v>
      </c>
      <c r="AE45" s="1">
        <v>0</v>
      </c>
      <c r="AF45" s="1">
        <v>0</v>
      </c>
      <c r="AG45" s="1">
        <v>1186.99</v>
      </c>
      <c r="AH45" s="1">
        <v>0</v>
      </c>
      <c r="AI45" s="1">
        <v>2250</v>
      </c>
      <c r="AJ45" s="1">
        <v>0</v>
      </c>
      <c r="AK45" s="1">
        <v>1275</v>
      </c>
      <c r="AL45" s="1">
        <v>437.5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20945.04</v>
      </c>
      <c r="AT45" s="1">
        <v>968</v>
      </c>
      <c r="AU45" s="1">
        <v>0</v>
      </c>
      <c r="AV45" s="1">
        <v>0</v>
      </c>
      <c r="AW45" s="1">
        <v>2.97</v>
      </c>
      <c r="AX45" s="1">
        <v>0</v>
      </c>
      <c r="AY45" s="1">
        <v>0</v>
      </c>
      <c r="AZ45" s="1">
        <v>0</v>
      </c>
      <c r="BA45" s="1">
        <v>0</v>
      </c>
      <c r="BB45" s="1">
        <v>270.93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200</v>
      </c>
      <c r="BI45" s="1">
        <v>0</v>
      </c>
      <c r="BJ45" s="1">
        <v>15003.33</v>
      </c>
      <c r="BK45" s="1">
        <v>0</v>
      </c>
      <c r="BL45" s="1">
        <v>0</v>
      </c>
      <c r="BM45" s="1">
        <v>16445.23</v>
      </c>
      <c r="BN45" s="1">
        <v>4499.8100000000004</v>
      </c>
      <c r="BO45" s="1">
        <v>0</v>
      </c>
      <c r="BP45" s="1">
        <f t="shared" si="2"/>
        <v>4499.8100000000004</v>
      </c>
      <c r="BQ45" s="1">
        <v>0</v>
      </c>
      <c r="BR45" s="1">
        <f t="shared" si="1"/>
        <v>4499.8100000000004</v>
      </c>
      <c r="BS45" s="1" t="s">
        <v>80</v>
      </c>
      <c r="BT45" s="1" t="s">
        <v>85</v>
      </c>
    </row>
    <row r="46" spans="1:72" s="7" customFormat="1" x14ac:dyDescent="0.25">
      <c r="A46" s="1">
        <v>5098</v>
      </c>
      <c r="B46" s="2" t="s">
        <v>180</v>
      </c>
      <c r="C46" s="3">
        <v>29905012705052</v>
      </c>
      <c r="D46" s="2" t="s">
        <v>78</v>
      </c>
      <c r="E46" s="2" t="s">
        <v>79</v>
      </c>
      <c r="F46" s="2" t="s">
        <v>93</v>
      </c>
      <c r="G46" s="15" t="s">
        <v>97</v>
      </c>
      <c r="H46" s="2" t="s">
        <v>59</v>
      </c>
      <c r="I46" s="2" t="s">
        <v>60</v>
      </c>
      <c r="J46" s="9" t="s">
        <v>61</v>
      </c>
      <c r="K46" s="15" t="s">
        <v>97</v>
      </c>
      <c r="L46" s="2" t="s">
        <v>93</v>
      </c>
      <c r="M46" s="9">
        <v>45769</v>
      </c>
      <c r="N46" s="10">
        <v>1</v>
      </c>
      <c r="O46" s="1">
        <v>8822.81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249.62</v>
      </c>
      <c r="Y46" s="1">
        <v>0</v>
      </c>
      <c r="Z46" s="1">
        <v>0</v>
      </c>
      <c r="AA46" s="1">
        <v>0</v>
      </c>
      <c r="AB46" s="1">
        <v>0</v>
      </c>
      <c r="AC46" s="1">
        <v>588.19000000000005</v>
      </c>
      <c r="AD46" s="1">
        <v>0</v>
      </c>
      <c r="AE46" s="1">
        <v>0</v>
      </c>
      <c r="AF46" s="1">
        <v>0</v>
      </c>
      <c r="AG46" s="1">
        <v>1179.94</v>
      </c>
      <c r="AH46" s="1">
        <v>2218.16</v>
      </c>
      <c r="AI46" s="1">
        <v>1831.73</v>
      </c>
      <c r="AJ46" s="1">
        <v>0</v>
      </c>
      <c r="AK46" s="1">
        <v>0</v>
      </c>
      <c r="AL46" s="1">
        <v>436.25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15326.7</v>
      </c>
      <c r="AT46" s="1">
        <v>1188</v>
      </c>
      <c r="AU46" s="1">
        <v>0</v>
      </c>
      <c r="AV46" s="1">
        <v>0</v>
      </c>
      <c r="AW46" s="1">
        <v>7.66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200</v>
      </c>
      <c r="BI46" s="1">
        <v>0</v>
      </c>
      <c r="BJ46" s="1">
        <v>0</v>
      </c>
      <c r="BK46" s="1">
        <v>0</v>
      </c>
      <c r="BL46" s="1">
        <v>1640.17</v>
      </c>
      <c r="BM46" s="1">
        <v>3035.83</v>
      </c>
      <c r="BN46" s="1">
        <v>12290.87</v>
      </c>
      <c r="BO46" s="1">
        <v>0</v>
      </c>
      <c r="BP46" s="1">
        <f t="shared" si="2"/>
        <v>12290.87</v>
      </c>
      <c r="BQ46" s="1">
        <v>0</v>
      </c>
      <c r="BR46" s="1">
        <f t="shared" si="1"/>
        <v>12290.87</v>
      </c>
      <c r="BS46" s="1" t="s">
        <v>80</v>
      </c>
      <c r="BT46" s="1" t="s">
        <v>94</v>
      </c>
    </row>
    <row r="47" spans="1:72" s="7" customFormat="1" x14ac:dyDescent="0.25">
      <c r="A47" s="1">
        <v>5101</v>
      </c>
      <c r="B47" s="2" t="s">
        <v>181</v>
      </c>
      <c r="C47" s="3">
        <v>30112192700075</v>
      </c>
      <c r="D47" s="2" t="s">
        <v>78</v>
      </c>
      <c r="E47" s="2" t="s">
        <v>79</v>
      </c>
      <c r="F47" s="2" t="s">
        <v>139</v>
      </c>
      <c r="G47" s="2" t="s">
        <v>139</v>
      </c>
      <c r="H47" s="2" t="s">
        <v>59</v>
      </c>
      <c r="I47" s="2" t="s">
        <v>60</v>
      </c>
      <c r="J47" s="9" t="s">
        <v>61</v>
      </c>
      <c r="K47" s="15" t="s">
        <v>97</v>
      </c>
      <c r="L47" s="2" t="s">
        <v>93</v>
      </c>
      <c r="M47" s="9">
        <v>45839</v>
      </c>
      <c r="N47" s="10">
        <v>1</v>
      </c>
      <c r="O47" s="1">
        <v>8822.81</v>
      </c>
      <c r="P47" s="1">
        <v>0</v>
      </c>
      <c r="Q47" s="1">
        <v>0</v>
      </c>
      <c r="R47" s="1">
        <v>0</v>
      </c>
      <c r="S47" s="1">
        <v>0</v>
      </c>
      <c r="T47" s="1">
        <v>1037.5</v>
      </c>
      <c r="U47" s="1">
        <v>1000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588.19000000000005</v>
      </c>
      <c r="AD47" s="1">
        <v>0</v>
      </c>
      <c r="AE47" s="1">
        <v>0</v>
      </c>
      <c r="AF47" s="1">
        <v>0</v>
      </c>
      <c r="AG47" s="1">
        <v>0</v>
      </c>
      <c r="AH47" s="1">
        <v>2425.66</v>
      </c>
      <c r="AI47" s="1">
        <v>1831.73</v>
      </c>
      <c r="AJ47" s="1">
        <v>0</v>
      </c>
      <c r="AK47" s="1">
        <v>0</v>
      </c>
      <c r="AL47" s="1">
        <v>436.25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16142.14</v>
      </c>
      <c r="AT47" s="1">
        <v>968</v>
      </c>
      <c r="AU47" s="1">
        <v>0</v>
      </c>
      <c r="AV47" s="1">
        <v>0</v>
      </c>
      <c r="AW47" s="1">
        <v>8.07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200</v>
      </c>
      <c r="BI47" s="1">
        <v>0</v>
      </c>
      <c r="BJ47" s="1">
        <v>0</v>
      </c>
      <c r="BK47" s="1">
        <v>0</v>
      </c>
      <c r="BL47" s="1">
        <v>1847.17</v>
      </c>
      <c r="BM47" s="1">
        <v>3023.24</v>
      </c>
      <c r="BN47" s="1">
        <v>13118.9</v>
      </c>
      <c r="BO47" s="1">
        <v>0</v>
      </c>
      <c r="BP47" s="1">
        <f t="shared" si="2"/>
        <v>13118.9</v>
      </c>
      <c r="BQ47" s="1">
        <v>0</v>
      </c>
      <c r="BR47" s="1">
        <f t="shared" si="1"/>
        <v>13118.9</v>
      </c>
      <c r="BS47" s="1" t="s">
        <v>80</v>
      </c>
      <c r="BT47" s="1" t="s">
        <v>94</v>
      </c>
    </row>
    <row r="48" spans="1:72" s="7" customFormat="1" x14ac:dyDescent="0.25">
      <c r="A48" s="1">
        <v>5102</v>
      </c>
      <c r="B48" s="2" t="s">
        <v>182</v>
      </c>
      <c r="C48" s="3">
        <v>30507100106835</v>
      </c>
      <c r="D48" s="2" t="s">
        <v>78</v>
      </c>
      <c r="E48" s="2" t="s">
        <v>79</v>
      </c>
      <c r="F48" s="2" t="s">
        <v>93</v>
      </c>
      <c r="G48" s="15" t="s">
        <v>97</v>
      </c>
      <c r="H48" s="2" t="s">
        <v>59</v>
      </c>
      <c r="I48" s="2" t="s">
        <v>60</v>
      </c>
      <c r="J48" s="9" t="s">
        <v>61</v>
      </c>
      <c r="K48" s="15" t="s">
        <v>97</v>
      </c>
      <c r="L48" s="2" t="s">
        <v>93</v>
      </c>
      <c r="M48" s="9">
        <v>45755</v>
      </c>
      <c r="N48" s="10">
        <v>1</v>
      </c>
      <c r="O48" s="1">
        <v>8822.81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248.14</v>
      </c>
      <c r="Y48" s="1">
        <v>0</v>
      </c>
      <c r="Z48" s="1">
        <v>0</v>
      </c>
      <c r="AA48" s="1">
        <v>0</v>
      </c>
      <c r="AB48" s="1">
        <v>0</v>
      </c>
      <c r="AC48" s="1">
        <v>1176.3800000000001</v>
      </c>
      <c r="AD48" s="1">
        <v>0</v>
      </c>
      <c r="AE48" s="1">
        <v>0</v>
      </c>
      <c r="AF48" s="1">
        <v>0</v>
      </c>
      <c r="AG48" s="1">
        <v>427.22</v>
      </c>
      <c r="AH48" s="1">
        <v>2218.16</v>
      </c>
      <c r="AI48" s="1">
        <v>1831.73</v>
      </c>
      <c r="AJ48" s="1">
        <v>0</v>
      </c>
      <c r="AK48" s="1">
        <v>0</v>
      </c>
      <c r="AL48" s="1">
        <v>436.25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15160.69</v>
      </c>
      <c r="AT48" s="1">
        <v>968</v>
      </c>
      <c r="AU48" s="1">
        <v>0</v>
      </c>
      <c r="AV48" s="1">
        <v>294.08999999999997</v>
      </c>
      <c r="AW48" s="1">
        <v>7.58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200</v>
      </c>
      <c r="BI48" s="1">
        <v>0</v>
      </c>
      <c r="BJ48" s="1">
        <v>0</v>
      </c>
      <c r="BK48" s="1">
        <v>0</v>
      </c>
      <c r="BL48" s="1">
        <v>1592.17</v>
      </c>
      <c r="BM48" s="1">
        <v>3061.84</v>
      </c>
      <c r="BN48" s="1">
        <v>12098.85</v>
      </c>
      <c r="BO48" s="1">
        <v>0</v>
      </c>
      <c r="BP48" s="1">
        <f t="shared" si="2"/>
        <v>12098.85</v>
      </c>
      <c r="BQ48" s="1">
        <v>0</v>
      </c>
      <c r="BR48" s="1">
        <f t="shared" si="1"/>
        <v>12098.85</v>
      </c>
      <c r="BS48" s="1" t="s">
        <v>80</v>
      </c>
      <c r="BT48" s="1" t="s">
        <v>94</v>
      </c>
    </row>
    <row r="49" spans="1:72" s="7" customFormat="1" x14ac:dyDescent="0.25">
      <c r="A49" s="1">
        <v>5105</v>
      </c>
      <c r="B49" s="2" t="s">
        <v>183</v>
      </c>
      <c r="C49" s="3">
        <v>30312142600443</v>
      </c>
      <c r="D49" s="2" t="s">
        <v>78</v>
      </c>
      <c r="E49" s="2" t="s">
        <v>79</v>
      </c>
      <c r="F49" s="2" t="s">
        <v>93</v>
      </c>
      <c r="G49" s="15" t="s">
        <v>97</v>
      </c>
      <c r="H49" s="2" t="s">
        <v>59</v>
      </c>
      <c r="I49" s="2" t="s">
        <v>60</v>
      </c>
      <c r="J49" s="9" t="s">
        <v>61</v>
      </c>
      <c r="K49" s="15" t="s">
        <v>97</v>
      </c>
      <c r="L49" s="2" t="s">
        <v>93</v>
      </c>
      <c r="M49" s="9">
        <v>45755</v>
      </c>
      <c r="N49" s="10">
        <v>1</v>
      </c>
      <c r="O49" s="1">
        <v>8822.81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461.75</v>
      </c>
      <c r="Y49" s="1">
        <v>0</v>
      </c>
      <c r="Z49" s="1">
        <v>0</v>
      </c>
      <c r="AA49" s="1">
        <v>0</v>
      </c>
      <c r="AB49" s="1">
        <v>0</v>
      </c>
      <c r="AC49" s="1">
        <v>588.19000000000005</v>
      </c>
      <c r="AD49" s="1">
        <v>0</v>
      </c>
      <c r="AE49" s="1">
        <v>0</v>
      </c>
      <c r="AF49" s="1">
        <v>0</v>
      </c>
      <c r="AG49" s="1">
        <v>294.98</v>
      </c>
      <c r="AH49" s="1">
        <v>2218.16</v>
      </c>
      <c r="AI49" s="1">
        <v>1831.73</v>
      </c>
      <c r="AJ49" s="1">
        <v>0</v>
      </c>
      <c r="AK49" s="1">
        <v>0</v>
      </c>
      <c r="AL49" s="1">
        <v>436.25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14653.87</v>
      </c>
      <c r="AT49" s="1">
        <v>968</v>
      </c>
      <c r="AU49" s="1">
        <v>0</v>
      </c>
      <c r="AV49" s="1">
        <v>0</v>
      </c>
      <c r="AW49" s="1">
        <v>7.33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200</v>
      </c>
      <c r="BI49" s="1">
        <v>0</v>
      </c>
      <c r="BJ49" s="1">
        <v>0</v>
      </c>
      <c r="BK49" s="1">
        <v>0</v>
      </c>
      <c r="BL49" s="1">
        <v>1549.67</v>
      </c>
      <c r="BM49" s="1">
        <v>2725</v>
      </c>
      <c r="BN49" s="1">
        <v>11928.87</v>
      </c>
      <c r="BO49" s="1">
        <v>0</v>
      </c>
      <c r="BP49" s="1">
        <f t="shared" si="2"/>
        <v>11928.87</v>
      </c>
      <c r="BQ49" s="1">
        <v>0</v>
      </c>
      <c r="BR49" s="1">
        <f t="shared" si="1"/>
        <v>11928.87</v>
      </c>
      <c r="BS49" s="1" t="s">
        <v>80</v>
      </c>
      <c r="BT49" s="1" t="s">
        <v>94</v>
      </c>
    </row>
    <row r="50" spans="1:72" s="7" customFormat="1" x14ac:dyDescent="0.25">
      <c r="A50" s="1">
        <v>5131</v>
      </c>
      <c r="B50" s="2" t="s">
        <v>184</v>
      </c>
      <c r="C50" s="3">
        <v>26108060100075</v>
      </c>
      <c r="D50" s="2" t="s">
        <v>78</v>
      </c>
      <c r="E50" s="2" t="s">
        <v>79</v>
      </c>
      <c r="F50" s="2" t="s">
        <v>185</v>
      </c>
      <c r="G50" s="2" t="s">
        <v>185</v>
      </c>
      <c r="H50" s="2" t="s">
        <v>132</v>
      </c>
      <c r="I50" s="2" t="s">
        <v>60</v>
      </c>
      <c r="J50" s="9">
        <v>45846</v>
      </c>
      <c r="K50" s="2" t="s">
        <v>97</v>
      </c>
      <c r="L50" s="2" t="s">
        <v>166</v>
      </c>
      <c r="M50" s="9">
        <v>45762</v>
      </c>
      <c r="N50" s="10">
        <v>1</v>
      </c>
      <c r="O50" s="1">
        <v>16019.27</v>
      </c>
      <c r="P50" s="1">
        <v>0</v>
      </c>
      <c r="Q50" s="1">
        <v>0</v>
      </c>
      <c r="R50" s="1">
        <v>0</v>
      </c>
      <c r="S50" s="1">
        <v>0</v>
      </c>
      <c r="T50" s="1">
        <v>2826.93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3203.85</v>
      </c>
      <c r="AD50" s="1">
        <v>2616.48</v>
      </c>
      <c r="AE50" s="1">
        <v>0</v>
      </c>
      <c r="AF50" s="1">
        <v>0</v>
      </c>
      <c r="AG50" s="1">
        <v>1588.32</v>
      </c>
      <c r="AH50" s="1">
        <v>4521.8999999999996</v>
      </c>
      <c r="AI50" s="1">
        <v>3325.8</v>
      </c>
      <c r="AJ50" s="1">
        <v>0</v>
      </c>
      <c r="AK50" s="1">
        <v>0</v>
      </c>
      <c r="AL50" s="1">
        <v>437.5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34540.050000000003</v>
      </c>
      <c r="AT50" s="1">
        <v>1386</v>
      </c>
      <c r="AU50" s="1">
        <v>0</v>
      </c>
      <c r="AV50" s="1">
        <v>0</v>
      </c>
      <c r="AW50" s="1">
        <v>7.32</v>
      </c>
      <c r="AX50" s="1">
        <v>0</v>
      </c>
      <c r="AY50" s="1">
        <v>0</v>
      </c>
      <c r="AZ50" s="1">
        <v>0</v>
      </c>
      <c r="BA50" s="1">
        <v>0</v>
      </c>
      <c r="BB50" s="1">
        <v>8009.63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200</v>
      </c>
      <c r="BI50" s="1">
        <v>0</v>
      </c>
      <c r="BJ50" s="1">
        <v>19896.36</v>
      </c>
      <c r="BK50" s="1">
        <v>0</v>
      </c>
      <c r="BL50" s="1">
        <v>0</v>
      </c>
      <c r="BM50" s="1">
        <v>29499.31</v>
      </c>
      <c r="BN50" s="1">
        <v>5040.74</v>
      </c>
      <c r="BO50" s="1">
        <v>22321.279999999999</v>
      </c>
      <c r="BP50" s="1">
        <f t="shared" si="2"/>
        <v>27362.019999999997</v>
      </c>
      <c r="BQ50" s="1">
        <v>0</v>
      </c>
      <c r="BR50" s="1">
        <f t="shared" si="1"/>
        <v>27362.019999999997</v>
      </c>
      <c r="BS50" s="1" t="s">
        <v>80</v>
      </c>
      <c r="BT50" s="1" t="s">
        <v>85</v>
      </c>
    </row>
    <row r="51" spans="1:72" s="7" customFormat="1" x14ac:dyDescent="0.25">
      <c r="A51" s="1">
        <v>5136</v>
      </c>
      <c r="B51" s="2" t="s">
        <v>186</v>
      </c>
      <c r="C51" s="3">
        <v>30105010205175</v>
      </c>
      <c r="D51" s="2" t="s">
        <v>78</v>
      </c>
      <c r="E51" s="2" t="s">
        <v>79</v>
      </c>
      <c r="F51" s="2" t="s">
        <v>185</v>
      </c>
      <c r="G51" s="2" t="s">
        <v>185</v>
      </c>
      <c r="H51" s="2" t="s">
        <v>59</v>
      </c>
      <c r="I51" s="2" t="s">
        <v>60</v>
      </c>
      <c r="J51" s="9" t="s">
        <v>61</v>
      </c>
      <c r="K51" s="2" t="s">
        <v>97</v>
      </c>
      <c r="L51" s="2" t="s">
        <v>166</v>
      </c>
      <c r="M51" s="9">
        <v>45762</v>
      </c>
      <c r="N51" s="10">
        <v>1</v>
      </c>
      <c r="O51" s="1">
        <v>10837.5</v>
      </c>
      <c r="P51" s="1">
        <v>0</v>
      </c>
      <c r="Q51" s="1">
        <v>0</v>
      </c>
      <c r="R51" s="1">
        <v>0</v>
      </c>
      <c r="S51" s="1">
        <v>0</v>
      </c>
      <c r="T51" s="1">
        <v>1275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1445</v>
      </c>
      <c r="AD51" s="1">
        <v>0</v>
      </c>
      <c r="AE51" s="1">
        <v>0</v>
      </c>
      <c r="AF51" s="1">
        <v>0</v>
      </c>
      <c r="AG51" s="1">
        <v>1112.03</v>
      </c>
      <c r="AH51" s="1">
        <v>2960</v>
      </c>
      <c r="AI51" s="1">
        <v>2250</v>
      </c>
      <c r="AJ51" s="1">
        <v>0</v>
      </c>
      <c r="AK51" s="1">
        <v>0</v>
      </c>
      <c r="AL51" s="1">
        <v>437.5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20317.03</v>
      </c>
      <c r="AT51" s="1">
        <v>968</v>
      </c>
      <c r="AU51" s="1">
        <v>0</v>
      </c>
      <c r="AV51" s="1">
        <v>0</v>
      </c>
      <c r="AW51" s="1">
        <v>10.16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200</v>
      </c>
      <c r="BI51" s="1">
        <v>0</v>
      </c>
      <c r="BJ51" s="1">
        <v>0</v>
      </c>
      <c r="BK51" s="1">
        <v>0</v>
      </c>
      <c r="BL51" s="1">
        <v>2707.54</v>
      </c>
      <c r="BM51" s="1">
        <v>3885.7</v>
      </c>
      <c r="BN51" s="1">
        <v>16431.330000000002</v>
      </c>
      <c r="BO51" s="1">
        <v>0</v>
      </c>
      <c r="BP51" s="1">
        <f t="shared" si="2"/>
        <v>16431.330000000002</v>
      </c>
      <c r="BQ51" s="1">
        <v>0</v>
      </c>
      <c r="BR51" s="1">
        <f t="shared" si="1"/>
        <v>16431.330000000002</v>
      </c>
      <c r="BS51" s="1" t="s">
        <v>80</v>
      </c>
      <c r="BT51" s="1" t="s">
        <v>85</v>
      </c>
    </row>
    <row r="52" spans="1:72" s="7" customFormat="1" x14ac:dyDescent="0.25">
      <c r="A52" s="1">
        <v>5144</v>
      </c>
      <c r="B52" s="2" t="s">
        <v>187</v>
      </c>
      <c r="C52" s="3">
        <v>30012240103144</v>
      </c>
      <c r="D52" s="2" t="s">
        <v>78</v>
      </c>
      <c r="E52" s="2" t="s">
        <v>79</v>
      </c>
      <c r="F52" s="2" t="s">
        <v>87</v>
      </c>
      <c r="G52" s="2" t="s">
        <v>87</v>
      </c>
      <c r="H52" s="2" t="s">
        <v>59</v>
      </c>
      <c r="I52" s="2" t="s">
        <v>60</v>
      </c>
      <c r="J52" s="9">
        <v>45858</v>
      </c>
      <c r="K52" s="2" t="s">
        <v>97</v>
      </c>
      <c r="L52" s="2" t="s">
        <v>84</v>
      </c>
      <c r="M52" s="9">
        <v>45762</v>
      </c>
      <c r="N52" s="10">
        <v>1</v>
      </c>
      <c r="O52" s="1">
        <v>10837.5</v>
      </c>
      <c r="P52" s="1">
        <v>1721.25</v>
      </c>
      <c r="Q52" s="1">
        <v>1190</v>
      </c>
      <c r="R52" s="1">
        <v>0</v>
      </c>
      <c r="S52" s="1">
        <v>0</v>
      </c>
      <c r="T52" s="1">
        <v>1275</v>
      </c>
      <c r="U52" s="1">
        <v>0</v>
      </c>
      <c r="V52" s="1">
        <v>0</v>
      </c>
      <c r="W52" s="1">
        <v>0</v>
      </c>
      <c r="X52" s="1">
        <v>383.82</v>
      </c>
      <c r="Y52" s="1">
        <v>0</v>
      </c>
      <c r="Z52" s="1">
        <v>0</v>
      </c>
      <c r="AA52" s="1">
        <v>1086</v>
      </c>
      <c r="AB52" s="1">
        <v>0</v>
      </c>
      <c r="AC52" s="1">
        <v>722.5</v>
      </c>
      <c r="AD52" s="1">
        <v>2023</v>
      </c>
      <c r="AE52" s="1">
        <v>0</v>
      </c>
      <c r="AF52" s="1">
        <v>0</v>
      </c>
      <c r="AG52" s="1">
        <v>0</v>
      </c>
      <c r="AH52" s="1">
        <v>3542.25</v>
      </c>
      <c r="AI52" s="1">
        <v>2250</v>
      </c>
      <c r="AJ52" s="1">
        <v>0</v>
      </c>
      <c r="AK52" s="1">
        <v>0</v>
      </c>
      <c r="AL52" s="1">
        <v>437.5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25468.82</v>
      </c>
      <c r="AT52" s="1">
        <v>1067</v>
      </c>
      <c r="AU52" s="1">
        <v>0</v>
      </c>
      <c r="AV52" s="1">
        <v>361.25</v>
      </c>
      <c r="AW52" s="1">
        <v>9.68</v>
      </c>
      <c r="AX52" s="1">
        <v>0</v>
      </c>
      <c r="AY52" s="1">
        <v>0</v>
      </c>
      <c r="AZ52" s="1">
        <v>0</v>
      </c>
      <c r="BA52" s="1">
        <v>0</v>
      </c>
      <c r="BB52" s="1">
        <v>6141.25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200</v>
      </c>
      <c r="BI52" s="1">
        <v>0</v>
      </c>
      <c r="BJ52" s="1">
        <v>6114.08</v>
      </c>
      <c r="BK52" s="1">
        <v>0</v>
      </c>
      <c r="BL52" s="1">
        <v>764.83</v>
      </c>
      <c r="BM52" s="1">
        <v>14658.09</v>
      </c>
      <c r="BN52" s="1">
        <v>10810.73</v>
      </c>
      <c r="BO52" s="1">
        <v>0</v>
      </c>
      <c r="BP52" s="1">
        <f t="shared" si="2"/>
        <v>10810.73</v>
      </c>
      <c r="BQ52" s="1">
        <v>0</v>
      </c>
      <c r="BR52" s="1">
        <f t="shared" si="1"/>
        <v>10810.73</v>
      </c>
      <c r="BS52" s="1" t="s">
        <v>80</v>
      </c>
      <c r="BT52" s="1" t="s">
        <v>85</v>
      </c>
    </row>
    <row r="53" spans="1:72" s="7" customFormat="1" x14ac:dyDescent="0.25">
      <c r="A53" s="1">
        <v>5157</v>
      </c>
      <c r="B53" s="2" t="s">
        <v>188</v>
      </c>
      <c r="C53" s="3">
        <v>29805310300133</v>
      </c>
      <c r="D53" s="2" t="s">
        <v>78</v>
      </c>
      <c r="E53" s="2" t="s">
        <v>79</v>
      </c>
      <c r="F53" s="2" t="s">
        <v>87</v>
      </c>
      <c r="G53" s="2" t="s">
        <v>87</v>
      </c>
      <c r="H53" s="2" t="s">
        <v>59</v>
      </c>
      <c r="I53" s="2" t="s">
        <v>60</v>
      </c>
      <c r="J53" s="9">
        <v>45845</v>
      </c>
      <c r="K53" s="2" t="s">
        <v>97</v>
      </c>
      <c r="L53" s="2" t="s">
        <v>84</v>
      </c>
      <c r="M53" s="9">
        <v>45776</v>
      </c>
      <c r="N53" s="10">
        <v>1</v>
      </c>
      <c r="O53" s="1">
        <v>10837.5</v>
      </c>
      <c r="P53" s="1">
        <v>1673.43</v>
      </c>
      <c r="Q53" s="1">
        <v>1190</v>
      </c>
      <c r="R53" s="1">
        <v>541.88</v>
      </c>
      <c r="S53" s="1">
        <v>0</v>
      </c>
      <c r="T53" s="1">
        <v>1275</v>
      </c>
      <c r="U53" s="1">
        <v>0</v>
      </c>
      <c r="V53" s="1">
        <v>0</v>
      </c>
      <c r="W53" s="1">
        <v>0</v>
      </c>
      <c r="X53" s="1">
        <v>230.29</v>
      </c>
      <c r="Y53" s="1">
        <v>0</v>
      </c>
      <c r="Z53" s="1">
        <v>0</v>
      </c>
      <c r="AA53" s="1">
        <v>700</v>
      </c>
      <c r="AB53" s="1">
        <v>0</v>
      </c>
      <c r="AC53" s="1">
        <v>0</v>
      </c>
      <c r="AD53" s="1">
        <v>1094.5899999999999</v>
      </c>
      <c r="AE53" s="1">
        <v>0</v>
      </c>
      <c r="AF53" s="1">
        <v>0</v>
      </c>
      <c r="AG53" s="1">
        <v>37.479999999999997</v>
      </c>
      <c r="AH53" s="1">
        <v>3532.69</v>
      </c>
      <c r="AI53" s="1">
        <v>2250</v>
      </c>
      <c r="AJ53" s="1">
        <v>0</v>
      </c>
      <c r="AK53" s="1">
        <v>0</v>
      </c>
      <c r="AL53" s="1">
        <v>437.5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23800.36</v>
      </c>
      <c r="AT53" s="1">
        <v>1188</v>
      </c>
      <c r="AU53" s="1">
        <v>0</v>
      </c>
      <c r="AV53" s="1">
        <v>0</v>
      </c>
      <c r="AW53" s="1">
        <v>4.87</v>
      </c>
      <c r="AX53" s="1">
        <v>0</v>
      </c>
      <c r="AY53" s="1">
        <v>0</v>
      </c>
      <c r="AZ53" s="1">
        <v>0</v>
      </c>
      <c r="BA53" s="1">
        <v>0</v>
      </c>
      <c r="BB53" s="1">
        <v>5418.75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200</v>
      </c>
      <c r="BI53" s="1">
        <v>0</v>
      </c>
      <c r="BJ53" s="1">
        <v>14055.06</v>
      </c>
      <c r="BK53" s="1">
        <v>0</v>
      </c>
      <c r="BL53" s="1">
        <v>0</v>
      </c>
      <c r="BM53" s="1">
        <v>20866.68</v>
      </c>
      <c r="BN53" s="1">
        <v>2933.68</v>
      </c>
      <c r="BO53" s="1">
        <v>0</v>
      </c>
      <c r="BP53" s="1">
        <f t="shared" si="2"/>
        <v>2933.68</v>
      </c>
      <c r="BQ53" s="1">
        <v>0</v>
      </c>
      <c r="BR53" s="1">
        <f t="shared" si="1"/>
        <v>2933.68</v>
      </c>
      <c r="BS53" s="1" t="s">
        <v>80</v>
      </c>
      <c r="BT53" s="1" t="s">
        <v>85</v>
      </c>
    </row>
    <row r="54" spans="1:72" s="7" customFormat="1" x14ac:dyDescent="0.25">
      <c r="A54" s="1">
        <v>5177</v>
      </c>
      <c r="B54" s="2" t="s">
        <v>189</v>
      </c>
      <c r="C54" s="3">
        <v>30101022701105</v>
      </c>
      <c r="D54" s="2" t="s">
        <v>78</v>
      </c>
      <c r="E54" s="2" t="s">
        <v>79</v>
      </c>
      <c r="F54" s="2" t="s">
        <v>93</v>
      </c>
      <c r="G54" s="2" t="s">
        <v>97</v>
      </c>
      <c r="H54" s="2" t="s">
        <v>59</v>
      </c>
      <c r="I54" s="2" t="s">
        <v>60</v>
      </c>
      <c r="J54" s="9" t="s">
        <v>61</v>
      </c>
      <c r="K54" s="2" t="s">
        <v>97</v>
      </c>
      <c r="L54" s="2" t="s">
        <v>93</v>
      </c>
      <c r="M54" s="9">
        <v>45769</v>
      </c>
      <c r="N54" s="10">
        <v>1</v>
      </c>
      <c r="O54" s="1">
        <v>8822.81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249.62</v>
      </c>
      <c r="Y54" s="1">
        <v>0</v>
      </c>
      <c r="Z54" s="1">
        <v>0</v>
      </c>
      <c r="AA54" s="1">
        <v>0</v>
      </c>
      <c r="AB54" s="1">
        <v>0</v>
      </c>
      <c r="AC54" s="1">
        <v>588.19000000000005</v>
      </c>
      <c r="AD54" s="1">
        <v>0</v>
      </c>
      <c r="AE54" s="1">
        <v>0</v>
      </c>
      <c r="AF54" s="1">
        <v>0</v>
      </c>
      <c r="AG54" s="1">
        <v>406.87</v>
      </c>
      <c r="AH54" s="1">
        <v>2218.16</v>
      </c>
      <c r="AI54" s="1">
        <v>1831.73</v>
      </c>
      <c r="AJ54" s="1">
        <v>0</v>
      </c>
      <c r="AK54" s="1">
        <v>0</v>
      </c>
      <c r="AL54" s="1">
        <v>436.25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14553.63</v>
      </c>
      <c r="AT54" s="1">
        <v>1188</v>
      </c>
      <c r="AU54" s="1">
        <v>0</v>
      </c>
      <c r="AV54" s="1">
        <v>294.08999999999997</v>
      </c>
      <c r="AW54" s="1">
        <v>7.28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200</v>
      </c>
      <c r="BI54" s="1">
        <v>0</v>
      </c>
      <c r="BJ54" s="1">
        <v>0</v>
      </c>
      <c r="BK54" s="1">
        <v>0</v>
      </c>
      <c r="BL54" s="1">
        <v>1426.67</v>
      </c>
      <c r="BM54" s="1">
        <v>3116.04</v>
      </c>
      <c r="BN54" s="1">
        <v>11437.59</v>
      </c>
      <c r="BO54" s="1">
        <v>0</v>
      </c>
      <c r="BP54" s="1">
        <f t="shared" si="2"/>
        <v>11437.59</v>
      </c>
      <c r="BQ54" s="1">
        <v>0</v>
      </c>
      <c r="BR54" s="1">
        <f t="shared" si="1"/>
        <v>11437.59</v>
      </c>
      <c r="BS54" s="1" t="s">
        <v>80</v>
      </c>
      <c r="BT54" s="1" t="s">
        <v>94</v>
      </c>
    </row>
    <row r="55" spans="1:72" s="7" customFormat="1" x14ac:dyDescent="0.25">
      <c r="A55" s="1">
        <v>5184</v>
      </c>
      <c r="B55" s="2" t="s">
        <v>190</v>
      </c>
      <c r="C55" s="3">
        <v>30107072702577</v>
      </c>
      <c r="D55" s="2" t="s">
        <v>78</v>
      </c>
      <c r="E55" s="2" t="s">
        <v>79</v>
      </c>
      <c r="F55" s="2" t="s">
        <v>93</v>
      </c>
      <c r="G55" s="2" t="s">
        <v>97</v>
      </c>
      <c r="H55" s="2" t="s">
        <v>59</v>
      </c>
      <c r="I55" s="2" t="s">
        <v>60</v>
      </c>
      <c r="J55" s="9" t="s">
        <v>61</v>
      </c>
      <c r="K55" s="2" t="s">
        <v>97</v>
      </c>
      <c r="L55" s="2" t="s">
        <v>93</v>
      </c>
      <c r="M55" s="9">
        <v>45769</v>
      </c>
      <c r="N55" s="10">
        <v>1</v>
      </c>
      <c r="O55" s="1">
        <v>8822.81</v>
      </c>
      <c r="P55" s="1">
        <v>0</v>
      </c>
      <c r="Q55" s="1">
        <v>0</v>
      </c>
      <c r="R55" s="1">
        <v>0</v>
      </c>
      <c r="S55" s="1">
        <v>0</v>
      </c>
      <c r="T55" s="1">
        <v>1275</v>
      </c>
      <c r="U55" s="1">
        <v>0</v>
      </c>
      <c r="V55" s="1">
        <v>0</v>
      </c>
      <c r="W55" s="1">
        <v>0</v>
      </c>
      <c r="X55" s="1">
        <v>49.62</v>
      </c>
      <c r="Y55" s="1">
        <v>0</v>
      </c>
      <c r="Z55" s="1">
        <v>0</v>
      </c>
      <c r="AA55" s="1">
        <v>0</v>
      </c>
      <c r="AB55" s="1">
        <v>0</v>
      </c>
      <c r="AC55" s="1">
        <v>2352.75</v>
      </c>
      <c r="AD55" s="1">
        <v>0</v>
      </c>
      <c r="AE55" s="1">
        <v>0</v>
      </c>
      <c r="AF55" s="1">
        <v>0</v>
      </c>
      <c r="AG55" s="1">
        <v>0</v>
      </c>
      <c r="AH55" s="1">
        <v>2473.16</v>
      </c>
      <c r="AI55" s="1">
        <v>1831.73</v>
      </c>
      <c r="AJ55" s="1">
        <v>0</v>
      </c>
      <c r="AK55" s="1">
        <v>0</v>
      </c>
      <c r="AL55" s="1">
        <v>436.25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17241.32</v>
      </c>
      <c r="AT55" s="1">
        <v>1188</v>
      </c>
      <c r="AU55" s="1">
        <v>0</v>
      </c>
      <c r="AV55" s="1">
        <v>0</v>
      </c>
      <c r="AW55" s="1">
        <v>8.6199999999999992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200</v>
      </c>
      <c r="BI55" s="1">
        <v>0</v>
      </c>
      <c r="BJ55" s="1">
        <v>0</v>
      </c>
      <c r="BK55" s="1">
        <v>0</v>
      </c>
      <c r="BL55" s="1">
        <v>2023</v>
      </c>
      <c r="BM55" s="1">
        <v>3419.62</v>
      </c>
      <c r="BN55" s="1">
        <v>13821.7</v>
      </c>
      <c r="BO55" s="1">
        <v>0</v>
      </c>
      <c r="BP55" s="1">
        <f t="shared" si="2"/>
        <v>13821.7</v>
      </c>
      <c r="BQ55" s="1">
        <v>0</v>
      </c>
      <c r="BR55" s="1">
        <f t="shared" si="1"/>
        <v>13821.7</v>
      </c>
      <c r="BS55" s="1" t="s">
        <v>80</v>
      </c>
      <c r="BT55" s="1" t="s">
        <v>94</v>
      </c>
    </row>
    <row r="56" spans="1:72" s="7" customFormat="1" x14ac:dyDescent="0.25">
      <c r="A56" s="1">
        <v>5185</v>
      </c>
      <c r="B56" s="2" t="s">
        <v>191</v>
      </c>
      <c r="C56" s="3">
        <v>30103242700277</v>
      </c>
      <c r="D56" s="2" t="s">
        <v>78</v>
      </c>
      <c r="E56" s="2" t="s">
        <v>79</v>
      </c>
      <c r="F56" s="2" t="s">
        <v>93</v>
      </c>
      <c r="G56" s="2" t="s">
        <v>97</v>
      </c>
      <c r="H56" s="2" t="s">
        <v>59</v>
      </c>
      <c r="I56" s="2" t="s">
        <v>60</v>
      </c>
      <c r="J56" s="9" t="s">
        <v>61</v>
      </c>
      <c r="K56" s="2" t="s">
        <v>97</v>
      </c>
      <c r="L56" s="2" t="s">
        <v>93</v>
      </c>
      <c r="M56" s="9">
        <v>45769</v>
      </c>
      <c r="N56" s="10">
        <v>1</v>
      </c>
      <c r="O56" s="1">
        <v>8822.81</v>
      </c>
      <c r="P56" s="1">
        <v>0</v>
      </c>
      <c r="Q56" s="1">
        <v>0</v>
      </c>
      <c r="R56" s="1">
        <v>0</v>
      </c>
      <c r="S56" s="1">
        <v>0</v>
      </c>
      <c r="T56" s="1">
        <v>1275</v>
      </c>
      <c r="U56" s="1">
        <v>0</v>
      </c>
      <c r="V56" s="1">
        <v>0</v>
      </c>
      <c r="W56" s="1">
        <v>0</v>
      </c>
      <c r="X56" s="1">
        <v>299.25</v>
      </c>
      <c r="Y56" s="1">
        <v>0</v>
      </c>
      <c r="Z56" s="1">
        <v>0</v>
      </c>
      <c r="AA56" s="1">
        <v>0</v>
      </c>
      <c r="AB56" s="1">
        <v>0</v>
      </c>
      <c r="AC56" s="1">
        <v>1176.3800000000001</v>
      </c>
      <c r="AD56" s="1">
        <v>0</v>
      </c>
      <c r="AE56" s="1">
        <v>0</v>
      </c>
      <c r="AF56" s="1">
        <v>0</v>
      </c>
      <c r="AG56" s="1">
        <v>0</v>
      </c>
      <c r="AH56" s="1">
        <v>2473.16</v>
      </c>
      <c r="AI56" s="1">
        <v>1831.73</v>
      </c>
      <c r="AJ56" s="1">
        <v>0</v>
      </c>
      <c r="AK56" s="1">
        <v>0</v>
      </c>
      <c r="AL56" s="1">
        <v>436.25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16314.58</v>
      </c>
      <c r="AT56" s="1">
        <v>1188</v>
      </c>
      <c r="AU56" s="1">
        <v>0</v>
      </c>
      <c r="AV56" s="1">
        <v>0</v>
      </c>
      <c r="AW56" s="1">
        <v>8.16</v>
      </c>
      <c r="AX56" s="1">
        <v>0</v>
      </c>
      <c r="AY56" s="1">
        <v>0</v>
      </c>
      <c r="AZ56" s="1">
        <v>0</v>
      </c>
      <c r="BA56" s="1">
        <v>147.05000000000001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200</v>
      </c>
      <c r="BI56" s="1">
        <v>0</v>
      </c>
      <c r="BJ56" s="1">
        <v>0</v>
      </c>
      <c r="BK56" s="1">
        <v>0</v>
      </c>
      <c r="BL56" s="1">
        <v>1808.33</v>
      </c>
      <c r="BM56" s="1">
        <v>3351.54</v>
      </c>
      <c r="BN56" s="1">
        <v>12963.04</v>
      </c>
      <c r="BO56" s="1">
        <v>0</v>
      </c>
      <c r="BP56" s="1">
        <f t="shared" si="2"/>
        <v>12963.04</v>
      </c>
      <c r="BQ56" s="1">
        <v>0</v>
      </c>
      <c r="BR56" s="1">
        <f t="shared" si="1"/>
        <v>12963.04</v>
      </c>
      <c r="BS56" s="1" t="s">
        <v>80</v>
      </c>
      <c r="BT56" s="1" t="s">
        <v>94</v>
      </c>
    </row>
    <row r="57" spans="1:72" s="7" customFormat="1" x14ac:dyDescent="0.25">
      <c r="A57" s="1">
        <v>5199</v>
      </c>
      <c r="B57" s="2" t="s">
        <v>192</v>
      </c>
      <c r="C57" s="3">
        <v>29806042400231</v>
      </c>
      <c r="D57" s="2" t="s">
        <v>78</v>
      </c>
      <c r="E57" s="2" t="s">
        <v>79</v>
      </c>
      <c r="F57" s="2" t="s">
        <v>185</v>
      </c>
      <c r="G57" s="2" t="s">
        <v>185</v>
      </c>
      <c r="H57" s="2" t="s">
        <v>59</v>
      </c>
      <c r="I57" s="2" t="s">
        <v>60</v>
      </c>
      <c r="J57" s="9" t="s">
        <v>61</v>
      </c>
      <c r="K57" s="2" t="s">
        <v>97</v>
      </c>
      <c r="L57" s="2" t="s">
        <v>166</v>
      </c>
      <c r="M57" s="9">
        <v>45804</v>
      </c>
      <c r="N57" s="10">
        <v>1</v>
      </c>
      <c r="O57" s="1">
        <v>10837.5</v>
      </c>
      <c r="P57" s="1">
        <v>1912.5</v>
      </c>
      <c r="Q57" s="1">
        <v>0</v>
      </c>
      <c r="R57" s="1">
        <v>0</v>
      </c>
      <c r="S57" s="1">
        <v>0</v>
      </c>
      <c r="T57" s="1">
        <v>1275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3612.5</v>
      </c>
      <c r="AD57" s="1">
        <v>0</v>
      </c>
      <c r="AE57" s="1">
        <v>0</v>
      </c>
      <c r="AF57" s="1">
        <v>0</v>
      </c>
      <c r="AG57" s="1">
        <v>0</v>
      </c>
      <c r="AH57" s="1">
        <v>3342.5</v>
      </c>
      <c r="AI57" s="1">
        <v>2250</v>
      </c>
      <c r="AJ57" s="1">
        <v>0</v>
      </c>
      <c r="AK57" s="1">
        <v>0</v>
      </c>
      <c r="AL57" s="1">
        <v>437.5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23667.5</v>
      </c>
      <c r="AT57" s="1">
        <v>1188</v>
      </c>
      <c r="AU57" s="1">
        <v>0</v>
      </c>
      <c r="AV57" s="1">
        <v>0</v>
      </c>
      <c r="AW57" s="1">
        <v>11.83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200</v>
      </c>
      <c r="BI57" s="1">
        <v>0</v>
      </c>
      <c r="BJ57" s="1">
        <v>0</v>
      </c>
      <c r="BK57" s="1">
        <v>0</v>
      </c>
      <c r="BL57" s="1">
        <v>3411.98</v>
      </c>
      <c r="BM57" s="1">
        <v>4811.8100000000004</v>
      </c>
      <c r="BN57" s="1">
        <v>18855.689999999999</v>
      </c>
      <c r="BO57" s="1">
        <v>0</v>
      </c>
      <c r="BP57" s="1">
        <f t="shared" si="2"/>
        <v>18855.689999999999</v>
      </c>
      <c r="BQ57" s="1">
        <v>0</v>
      </c>
      <c r="BR57" s="1">
        <f t="shared" si="1"/>
        <v>18855.689999999999</v>
      </c>
      <c r="BS57" s="1" t="s">
        <v>80</v>
      </c>
      <c r="BT57" s="1" t="s">
        <v>85</v>
      </c>
    </row>
    <row r="58" spans="1:72" s="7" customFormat="1" x14ac:dyDescent="0.25">
      <c r="A58" s="1">
        <v>5200</v>
      </c>
      <c r="B58" s="2" t="s">
        <v>193</v>
      </c>
      <c r="C58" s="3">
        <v>30301011235934</v>
      </c>
      <c r="D58" s="2" t="s">
        <v>78</v>
      </c>
      <c r="E58" s="2" t="s">
        <v>79</v>
      </c>
      <c r="F58" s="2" t="s">
        <v>165</v>
      </c>
      <c r="G58" s="2" t="s">
        <v>165</v>
      </c>
      <c r="H58" s="2" t="s">
        <v>59</v>
      </c>
      <c r="I58" s="2" t="s">
        <v>60</v>
      </c>
      <c r="J58" s="9" t="s">
        <v>61</v>
      </c>
      <c r="K58" s="2" t="s">
        <v>97</v>
      </c>
      <c r="L58" s="2" t="s">
        <v>166</v>
      </c>
      <c r="M58" s="9">
        <v>45776</v>
      </c>
      <c r="N58" s="10">
        <v>1</v>
      </c>
      <c r="O58" s="1">
        <v>10837.5</v>
      </c>
      <c r="P58" s="1">
        <v>0</v>
      </c>
      <c r="Q58" s="1">
        <v>0</v>
      </c>
      <c r="R58" s="1">
        <v>0</v>
      </c>
      <c r="S58" s="1">
        <v>0</v>
      </c>
      <c r="T58" s="1">
        <v>1275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1445</v>
      </c>
      <c r="AD58" s="1">
        <v>0</v>
      </c>
      <c r="AE58" s="1">
        <v>0</v>
      </c>
      <c r="AF58" s="1">
        <v>0</v>
      </c>
      <c r="AG58" s="1">
        <v>999.57</v>
      </c>
      <c r="AH58" s="1">
        <v>2960</v>
      </c>
      <c r="AI58" s="1">
        <v>2250</v>
      </c>
      <c r="AJ58" s="1">
        <v>0</v>
      </c>
      <c r="AK58" s="1">
        <v>0</v>
      </c>
      <c r="AL58" s="1">
        <v>437.5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20204.57</v>
      </c>
      <c r="AT58" s="1">
        <v>1188</v>
      </c>
      <c r="AU58" s="1">
        <v>0</v>
      </c>
      <c r="AV58" s="1">
        <v>1083.75</v>
      </c>
      <c r="AW58" s="1">
        <v>10.1</v>
      </c>
      <c r="AX58" s="1">
        <v>592</v>
      </c>
      <c r="AY58" s="1">
        <v>0</v>
      </c>
      <c r="AZ58" s="1">
        <v>0</v>
      </c>
      <c r="BA58" s="1">
        <v>0</v>
      </c>
      <c r="BB58" s="1">
        <v>55.05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200</v>
      </c>
      <c r="BI58" s="1">
        <v>361.25</v>
      </c>
      <c r="BJ58" s="1">
        <v>0</v>
      </c>
      <c r="BK58" s="1">
        <v>0</v>
      </c>
      <c r="BL58" s="1">
        <v>2197.33</v>
      </c>
      <c r="BM58" s="1">
        <v>5687.48</v>
      </c>
      <c r="BN58" s="1">
        <v>14517.09</v>
      </c>
      <c r="BO58" s="1">
        <v>0</v>
      </c>
      <c r="BP58" s="1">
        <f t="shared" si="2"/>
        <v>14517.09</v>
      </c>
      <c r="BQ58" s="1">
        <v>0</v>
      </c>
      <c r="BR58" s="1">
        <f t="shared" si="1"/>
        <v>14517.09</v>
      </c>
      <c r="BS58" s="1" t="s">
        <v>80</v>
      </c>
      <c r="BT58" s="1" t="s">
        <v>85</v>
      </c>
    </row>
    <row r="59" spans="1:72" s="7" customFormat="1" x14ac:dyDescent="0.25">
      <c r="A59" s="1">
        <v>5204</v>
      </c>
      <c r="B59" s="2" t="s">
        <v>194</v>
      </c>
      <c r="C59" s="3">
        <v>27901200102231</v>
      </c>
      <c r="D59" s="2" t="s">
        <v>78</v>
      </c>
      <c r="E59" s="2" t="s">
        <v>79</v>
      </c>
      <c r="F59" s="2" t="s">
        <v>165</v>
      </c>
      <c r="G59" s="2" t="s">
        <v>165</v>
      </c>
      <c r="H59" s="2" t="s">
        <v>59</v>
      </c>
      <c r="I59" s="2" t="s">
        <v>60</v>
      </c>
      <c r="J59" s="9">
        <v>45855</v>
      </c>
      <c r="K59" s="2" t="s">
        <v>97</v>
      </c>
      <c r="L59" s="2" t="s">
        <v>166</v>
      </c>
      <c r="M59" s="9">
        <v>45776</v>
      </c>
      <c r="N59" s="10">
        <v>1</v>
      </c>
      <c r="O59" s="1">
        <v>10837.5</v>
      </c>
      <c r="P59" s="1">
        <v>0</v>
      </c>
      <c r="Q59" s="1">
        <v>0</v>
      </c>
      <c r="R59" s="1">
        <v>0</v>
      </c>
      <c r="S59" s="1">
        <v>0</v>
      </c>
      <c r="T59" s="1">
        <v>1275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1445</v>
      </c>
      <c r="AD59" s="1">
        <v>1665.36</v>
      </c>
      <c r="AE59" s="1">
        <v>0</v>
      </c>
      <c r="AF59" s="1">
        <v>0</v>
      </c>
      <c r="AG59" s="1">
        <v>949.59</v>
      </c>
      <c r="AH59" s="1">
        <v>2960</v>
      </c>
      <c r="AI59" s="1">
        <v>2250</v>
      </c>
      <c r="AJ59" s="1">
        <v>0</v>
      </c>
      <c r="AK59" s="1">
        <v>0</v>
      </c>
      <c r="AL59" s="1">
        <v>437.5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21819.95</v>
      </c>
      <c r="AT59" s="1">
        <v>1188</v>
      </c>
      <c r="AU59" s="1">
        <v>0</v>
      </c>
      <c r="AV59" s="1">
        <v>361.25</v>
      </c>
      <c r="AW59" s="1">
        <v>7.06</v>
      </c>
      <c r="AX59" s="1">
        <v>1776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200</v>
      </c>
      <c r="BI59" s="1">
        <v>0</v>
      </c>
      <c r="BJ59" s="1">
        <v>7696</v>
      </c>
      <c r="BK59" s="1">
        <v>0</v>
      </c>
      <c r="BL59" s="1">
        <v>639.16999999999996</v>
      </c>
      <c r="BM59" s="1">
        <v>11867.48</v>
      </c>
      <c r="BN59" s="1">
        <v>9952.4699999999993</v>
      </c>
      <c r="BO59" s="1">
        <v>0</v>
      </c>
      <c r="BP59" s="1">
        <f t="shared" si="2"/>
        <v>9952.4699999999993</v>
      </c>
      <c r="BQ59" s="1">
        <v>0</v>
      </c>
      <c r="BR59" s="1">
        <f t="shared" si="1"/>
        <v>9952.4699999999993</v>
      </c>
      <c r="BS59" s="1" t="s">
        <v>80</v>
      </c>
      <c r="BT59" s="1" t="s">
        <v>85</v>
      </c>
    </row>
    <row r="60" spans="1:72" s="7" customFormat="1" x14ac:dyDescent="0.25">
      <c r="A60" s="1">
        <v>5221</v>
      </c>
      <c r="B60" s="2" t="s">
        <v>195</v>
      </c>
      <c r="C60" s="3">
        <v>27712278800514</v>
      </c>
      <c r="D60" s="2" t="s">
        <v>78</v>
      </c>
      <c r="E60" s="2" t="s">
        <v>79</v>
      </c>
      <c r="F60" s="2" t="s">
        <v>83</v>
      </c>
      <c r="G60" s="2" t="s">
        <v>83</v>
      </c>
      <c r="H60" s="2" t="s">
        <v>59</v>
      </c>
      <c r="I60" s="2" t="s">
        <v>60</v>
      </c>
      <c r="J60" s="9" t="s">
        <v>61</v>
      </c>
      <c r="K60" s="2" t="s">
        <v>97</v>
      </c>
      <c r="L60" s="2" t="s">
        <v>84</v>
      </c>
      <c r="M60" s="9">
        <v>45804</v>
      </c>
      <c r="N60" s="10">
        <v>1</v>
      </c>
      <c r="O60" s="1">
        <v>10837.5</v>
      </c>
      <c r="P60" s="1">
        <v>1912.5</v>
      </c>
      <c r="Q60" s="1">
        <v>206.04</v>
      </c>
      <c r="R60" s="1">
        <v>0</v>
      </c>
      <c r="S60" s="1">
        <v>0</v>
      </c>
      <c r="T60" s="1">
        <v>1275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5000</v>
      </c>
      <c r="AB60" s="1">
        <v>0</v>
      </c>
      <c r="AC60" s="1">
        <v>1445</v>
      </c>
      <c r="AD60" s="1">
        <v>0</v>
      </c>
      <c r="AE60" s="1">
        <v>0</v>
      </c>
      <c r="AF60" s="1">
        <v>0</v>
      </c>
      <c r="AG60" s="1">
        <v>0</v>
      </c>
      <c r="AH60" s="1">
        <v>3638.71</v>
      </c>
      <c r="AI60" s="1">
        <v>2250</v>
      </c>
      <c r="AJ60" s="1">
        <v>0</v>
      </c>
      <c r="AK60" s="1">
        <v>1275</v>
      </c>
      <c r="AL60" s="1">
        <v>437.5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28277.25</v>
      </c>
      <c r="AT60" s="1">
        <v>1188</v>
      </c>
      <c r="AU60" s="1">
        <v>0</v>
      </c>
      <c r="AV60" s="1">
        <v>361.25</v>
      </c>
      <c r="AW60" s="1">
        <v>14.14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200</v>
      </c>
      <c r="BI60" s="1">
        <v>0</v>
      </c>
      <c r="BJ60" s="1">
        <v>0</v>
      </c>
      <c r="BK60" s="1">
        <v>0</v>
      </c>
      <c r="BL60" s="1">
        <v>4367.8500000000004</v>
      </c>
      <c r="BM60" s="1">
        <v>6131.24</v>
      </c>
      <c r="BN60" s="1">
        <v>22146.01</v>
      </c>
      <c r="BO60" s="1">
        <v>0</v>
      </c>
      <c r="BP60" s="1">
        <f t="shared" si="2"/>
        <v>22146.01</v>
      </c>
      <c r="BQ60" s="1">
        <v>0</v>
      </c>
      <c r="BR60" s="1">
        <f t="shared" si="1"/>
        <v>22146.01</v>
      </c>
      <c r="BS60" s="1" t="s">
        <v>80</v>
      </c>
      <c r="BT60" s="1" t="s">
        <v>85</v>
      </c>
    </row>
    <row r="61" spans="1:72" s="7" customFormat="1" x14ac:dyDescent="0.25">
      <c r="A61" s="1">
        <v>5224</v>
      </c>
      <c r="B61" s="2" t="s">
        <v>196</v>
      </c>
      <c r="C61" s="3">
        <v>29712281900047</v>
      </c>
      <c r="D61" s="2" t="s">
        <v>78</v>
      </c>
      <c r="E61" s="2" t="s">
        <v>79</v>
      </c>
      <c r="F61" s="2" t="s">
        <v>87</v>
      </c>
      <c r="G61" s="2" t="s">
        <v>87</v>
      </c>
      <c r="H61" s="2" t="s">
        <v>59</v>
      </c>
      <c r="I61" s="2" t="s">
        <v>60</v>
      </c>
      <c r="J61" s="9">
        <v>45838</v>
      </c>
      <c r="K61" s="2" t="s">
        <v>97</v>
      </c>
      <c r="L61" s="2" t="s">
        <v>84</v>
      </c>
      <c r="M61" s="9">
        <v>45776</v>
      </c>
      <c r="N61" s="10">
        <v>1</v>
      </c>
      <c r="O61" s="1">
        <v>10837.5</v>
      </c>
      <c r="P61" s="1">
        <v>0</v>
      </c>
      <c r="Q61" s="1">
        <v>0</v>
      </c>
      <c r="R61" s="1">
        <v>0</v>
      </c>
      <c r="S61" s="1">
        <v>0</v>
      </c>
      <c r="T61" s="1">
        <v>1275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722.5</v>
      </c>
      <c r="AD61" s="1">
        <v>0</v>
      </c>
      <c r="AE61" s="1">
        <v>0</v>
      </c>
      <c r="AF61" s="1">
        <v>0</v>
      </c>
      <c r="AG61" s="1">
        <v>0</v>
      </c>
      <c r="AH61" s="1">
        <v>2960</v>
      </c>
      <c r="AI61" s="1">
        <v>2250</v>
      </c>
      <c r="AJ61" s="1">
        <v>0</v>
      </c>
      <c r="AK61" s="1">
        <v>0</v>
      </c>
      <c r="AL61" s="1">
        <v>437.5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18482.5</v>
      </c>
      <c r="AT61" s="1">
        <v>0</v>
      </c>
      <c r="AU61" s="1">
        <v>0</v>
      </c>
      <c r="AV61" s="1">
        <v>0</v>
      </c>
      <c r="AW61" s="1">
        <v>0.36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17760</v>
      </c>
      <c r="BK61" s="1">
        <v>0</v>
      </c>
      <c r="BL61" s="1">
        <v>0</v>
      </c>
      <c r="BM61" s="1">
        <v>17760.36</v>
      </c>
      <c r="BN61" s="1">
        <v>722.14</v>
      </c>
      <c r="BO61" s="1">
        <v>0</v>
      </c>
      <c r="BP61" s="1">
        <f t="shared" si="2"/>
        <v>722.14</v>
      </c>
      <c r="BQ61" s="1">
        <v>0</v>
      </c>
      <c r="BR61" s="1">
        <f t="shared" si="1"/>
        <v>722.14</v>
      </c>
      <c r="BS61" s="1" t="s">
        <v>80</v>
      </c>
      <c r="BT61" s="1" t="s">
        <v>85</v>
      </c>
    </row>
    <row r="62" spans="1:72" s="7" customFormat="1" x14ac:dyDescent="0.25">
      <c r="A62" s="1">
        <v>5239</v>
      </c>
      <c r="B62" s="2" t="s">
        <v>197</v>
      </c>
      <c r="C62" s="3">
        <v>29706020100884</v>
      </c>
      <c r="D62" s="2" t="s">
        <v>78</v>
      </c>
      <c r="E62" s="2" t="s">
        <v>79</v>
      </c>
      <c r="F62" s="2" t="s">
        <v>87</v>
      </c>
      <c r="G62" s="2" t="s">
        <v>87</v>
      </c>
      <c r="H62" s="2" t="s">
        <v>59</v>
      </c>
      <c r="I62" s="2" t="s">
        <v>60</v>
      </c>
      <c r="J62" s="9">
        <v>45863</v>
      </c>
      <c r="K62" s="2" t="s">
        <v>97</v>
      </c>
      <c r="L62" s="2" t="s">
        <v>84</v>
      </c>
      <c r="M62" s="9">
        <v>45776</v>
      </c>
      <c r="N62" s="10">
        <v>1</v>
      </c>
      <c r="O62" s="1">
        <v>10837.5</v>
      </c>
      <c r="P62" s="1">
        <v>1434.37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153.53</v>
      </c>
      <c r="Y62" s="1">
        <v>0</v>
      </c>
      <c r="Z62" s="1">
        <v>0</v>
      </c>
      <c r="AA62" s="1">
        <v>100</v>
      </c>
      <c r="AB62" s="1">
        <v>0</v>
      </c>
      <c r="AC62" s="1">
        <v>1445</v>
      </c>
      <c r="AD62" s="1">
        <v>1831.54</v>
      </c>
      <c r="AE62" s="1">
        <v>0</v>
      </c>
      <c r="AF62" s="1">
        <v>0</v>
      </c>
      <c r="AG62" s="1">
        <v>62.47</v>
      </c>
      <c r="AH62" s="1">
        <v>2991.87</v>
      </c>
      <c r="AI62" s="1">
        <v>2250</v>
      </c>
      <c r="AJ62" s="1">
        <v>0</v>
      </c>
      <c r="AK62" s="1">
        <v>0</v>
      </c>
      <c r="AL62" s="1">
        <v>437.5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21543.78</v>
      </c>
      <c r="AT62" s="1">
        <v>1188</v>
      </c>
      <c r="AU62" s="1">
        <v>0</v>
      </c>
      <c r="AV62" s="1">
        <v>0</v>
      </c>
      <c r="AW62" s="1">
        <v>9.4</v>
      </c>
      <c r="AX62" s="1">
        <v>0</v>
      </c>
      <c r="AY62" s="1">
        <v>0</v>
      </c>
      <c r="AZ62" s="1">
        <v>722.5</v>
      </c>
      <c r="BA62" s="1">
        <v>180.63</v>
      </c>
      <c r="BB62" s="1">
        <v>5418.75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200</v>
      </c>
      <c r="BI62" s="1">
        <v>0</v>
      </c>
      <c r="BJ62" s="1">
        <v>2752.81</v>
      </c>
      <c r="BK62" s="1">
        <v>0</v>
      </c>
      <c r="BL62" s="1">
        <v>702.33</v>
      </c>
      <c r="BM62" s="1">
        <v>11174.42</v>
      </c>
      <c r="BN62" s="1">
        <v>10369.36</v>
      </c>
      <c r="BO62" s="1">
        <v>0</v>
      </c>
      <c r="BP62" s="1">
        <f t="shared" si="2"/>
        <v>10369.36</v>
      </c>
      <c r="BQ62" s="1">
        <v>0</v>
      </c>
      <c r="BR62" s="1">
        <f t="shared" si="1"/>
        <v>10369.36</v>
      </c>
      <c r="BS62" s="1" t="s">
        <v>80</v>
      </c>
      <c r="BT62" s="1" t="s">
        <v>85</v>
      </c>
    </row>
    <row r="63" spans="1:72" s="7" customFormat="1" x14ac:dyDescent="0.25">
      <c r="A63" s="1">
        <v>5241</v>
      </c>
      <c r="B63" s="2" t="s">
        <v>198</v>
      </c>
      <c r="C63" s="3">
        <v>30112122101070</v>
      </c>
      <c r="D63" s="2" t="s">
        <v>78</v>
      </c>
      <c r="E63" s="2" t="s">
        <v>79</v>
      </c>
      <c r="F63" s="2" t="s">
        <v>87</v>
      </c>
      <c r="G63" s="2" t="s">
        <v>87</v>
      </c>
      <c r="H63" s="2" t="s">
        <v>59</v>
      </c>
      <c r="I63" s="2" t="s">
        <v>60</v>
      </c>
      <c r="J63" s="9" t="s">
        <v>61</v>
      </c>
      <c r="K63" s="2" t="s">
        <v>97</v>
      </c>
      <c r="L63" s="2" t="s">
        <v>84</v>
      </c>
      <c r="M63" s="9">
        <v>45776</v>
      </c>
      <c r="N63" s="10">
        <v>1</v>
      </c>
      <c r="O63" s="1">
        <v>10837.5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722.5</v>
      </c>
      <c r="AD63" s="1">
        <v>0</v>
      </c>
      <c r="AE63" s="1">
        <v>0</v>
      </c>
      <c r="AF63" s="1">
        <v>0</v>
      </c>
      <c r="AG63" s="1">
        <v>299.87</v>
      </c>
      <c r="AH63" s="1">
        <v>2705</v>
      </c>
      <c r="AI63" s="1">
        <v>2250</v>
      </c>
      <c r="AJ63" s="1">
        <v>0</v>
      </c>
      <c r="AK63" s="1">
        <v>0</v>
      </c>
      <c r="AL63" s="1">
        <v>437.5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17252.37</v>
      </c>
      <c r="AT63" s="1">
        <v>1188</v>
      </c>
      <c r="AU63" s="1">
        <v>5951</v>
      </c>
      <c r="AV63" s="1">
        <v>0</v>
      </c>
      <c r="AW63" s="1">
        <v>5.65</v>
      </c>
      <c r="AX63" s="1">
        <v>0</v>
      </c>
      <c r="AY63" s="1">
        <v>0</v>
      </c>
      <c r="AZ63" s="1">
        <v>361.25</v>
      </c>
      <c r="BA63" s="1">
        <v>180.63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200</v>
      </c>
      <c r="BI63" s="1">
        <v>0</v>
      </c>
      <c r="BJ63" s="1">
        <v>0</v>
      </c>
      <c r="BK63" s="1">
        <v>0</v>
      </c>
      <c r="BL63" s="1">
        <v>726.67</v>
      </c>
      <c r="BM63" s="1">
        <v>8613.2000000000007</v>
      </c>
      <c r="BN63" s="1">
        <v>8639.17</v>
      </c>
      <c r="BO63" s="1">
        <v>16256.25</v>
      </c>
      <c r="BP63" s="1">
        <f t="shared" si="2"/>
        <v>24895.42</v>
      </c>
      <c r="BQ63" s="1">
        <v>0</v>
      </c>
      <c r="BR63" s="1">
        <f t="shared" si="1"/>
        <v>24895.42</v>
      </c>
      <c r="BS63" s="1" t="s">
        <v>80</v>
      </c>
      <c r="BT63" s="1" t="s">
        <v>85</v>
      </c>
    </row>
    <row r="64" spans="1:72" s="7" customFormat="1" x14ac:dyDescent="0.25">
      <c r="A64" s="1">
        <v>5251</v>
      </c>
      <c r="B64" s="2" t="s">
        <v>199</v>
      </c>
      <c r="C64" s="3">
        <v>29704011218012</v>
      </c>
      <c r="D64" s="2" t="s">
        <v>78</v>
      </c>
      <c r="E64" s="2" t="s">
        <v>79</v>
      </c>
      <c r="F64" s="2" t="s">
        <v>200</v>
      </c>
      <c r="G64" s="2" t="s">
        <v>200</v>
      </c>
      <c r="H64" s="2" t="s">
        <v>161</v>
      </c>
      <c r="I64" s="2" t="s">
        <v>111</v>
      </c>
      <c r="J64" s="9" t="s">
        <v>61</v>
      </c>
      <c r="K64" s="2" t="s">
        <v>97</v>
      </c>
      <c r="L64" s="2" t="s">
        <v>133</v>
      </c>
      <c r="M64" s="9">
        <v>45776</v>
      </c>
      <c r="N64" s="10">
        <v>1</v>
      </c>
      <c r="O64" s="1">
        <v>11837.08</v>
      </c>
      <c r="P64" s="1">
        <v>1543.48</v>
      </c>
      <c r="Q64" s="1">
        <v>0</v>
      </c>
      <c r="R64" s="1">
        <v>0</v>
      </c>
      <c r="S64" s="1">
        <v>0</v>
      </c>
      <c r="T64" s="1">
        <v>2088.9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1578.28</v>
      </c>
      <c r="AD64" s="1">
        <v>0</v>
      </c>
      <c r="AE64" s="1">
        <v>0</v>
      </c>
      <c r="AF64" s="1">
        <v>0</v>
      </c>
      <c r="AG64" s="1">
        <v>0</v>
      </c>
      <c r="AH64" s="1">
        <v>3863.92</v>
      </c>
      <c r="AI64" s="1">
        <v>2457.5300000000002</v>
      </c>
      <c r="AJ64" s="1">
        <v>0</v>
      </c>
      <c r="AK64" s="1">
        <v>1392.6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24761.79</v>
      </c>
      <c r="AT64" s="1">
        <v>1298</v>
      </c>
      <c r="AU64" s="1">
        <v>0</v>
      </c>
      <c r="AV64" s="1">
        <v>0</v>
      </c>
      <c r="AW64" s="1">
        <v>12.38</v>
      </c>
      <c r="AX64" s="1">
        <v>0</v>
      </c>
      <c r="AY64" s="1">
        <v>0</v>
      </c>
      <c r="AZ64" s="1">
        <v>0</v>
      </c>
      <c r="BA64" s="1">
        <v>0</v>
      </c>
      <c r="BB64" s="1">
        <v>98.64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200</v>
      </c>
      <c r="BI64" s="1">
        <v>0</v>
      </c>
      <c r="BJ64" s="1">
        <v>0</v>
      </c>
      <c r="BK64" s="1">
        <v>0</v>
      </c>
      <c r="BL64" s="1">
        <v>3611.29</v>
      </c>
      <c r="BM64" s="1">
        <v>5220.3100000000004</v>
      </c>
      <c r="BN64" s="1">
        <v>19541.48</v>
      </c>
      <c r="BO64" s="1">
        <v>0</v>
      </c>
      <c r="BP64" s="1">
        <f t="shared" si="2"/>
        <v>19541.48</v>
      </c>
      <c r="BQ64" s="1">
        <v>0</v>
      </c>
      <c r="BR64" s="1">
        <f t="shared" si="1"/>
        <v>19541.48</v>
      </c>
      <c r="BS64" s="1" t="s">
        <v>80</v>
      </c>
      <c r="BT64" s="1" t="s">
        <v>85</v>
      </c>
    </row>
    <row r="65" spans="1:72" s="7" customFormat="1" x14ac:dyDescent="0.25">
      <c r="A65" s="1">
        <v>5258</v>
      </c>
      <c r="B65" s="2" t="s">
        <v>201</v>
      </c>
      <c r="C65" s="3">
        <v>28304248800504</v>
      </c>
      <c r="D65" s="2" t="s">
        <v>78</v>
      </c>
      <c r="E65" s="2" t="s">
        <v>79</v>
      </c>
      <c r="F65" s="2" t="s">
        <v>202</v>
      </c>
      <c r="G65" s="2" t="s">
        <v>202</v>
      </c>
      <c r="H65" s="2" t="s">
        <v>59</v>
      </c>
      <c r="I65" s="2" t="s">
        <v>60</v>
      </c>
      <c r="J65" s="9" t="s">
        <v>61</v>
      </c>
      <c r="K65" s="2" t="s">
        <v>97</v>
      </c>
      <c r="L65" s="2" t="s">
        <v>84</v>
      </c>
      <c r="M65" s="9">
        <v>45797</v>
      </c>
      <c r="N65" s="10">
        <v>1</v>
      </c>
      <c r="O65" s="1">
        <v>10837.5</v>
      </c>
      <c r="P65" s="1">
        <v>0</v>
      </c>
      <c r="Q65" s="1">
        <v>206.04</v>
      </c>
      <c r="R65" s="1">
        <v>0</v>
      </c>
      <c r="S65" s="1">
        <v>0</v>
      </c>
      <c r="T65" s="1">
        <v>1275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5000</v>
      </c>
      <c r="AB65" s="1">
        <v>0</v>
      </c>
      <c r="AC65" s="1">
        <v>1445</v>
      </c>
      <c r="AD65" s="1">
        <v>0</v>
      </c>
      <c r="AE65" s="1">
        <v>0</v>
      </c>
      <c r="AF65" s="1">
        <v>0</v>
      </c>
      <c r="AG65" s="1">
        <v>0</v>
      </c>
      <c r="AH65" s="1">
        <v>3256.21</v>
      </c>
      <c r="AI65" s="1">
        <v>2250</v>
      </c>
      <c r="AJ65" s="1">
        <v>0</v>
      </c>
      <c r="AK65" s="1">
        <v>1275</v>
      </c>
      <c r="AL65" s="1">
        <v>437.5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25982.25</v>
      </c>
      <c r="AT65" s="1">
        <v>1188</v>
      </c>
      <c r="AU65" s="1">
        <v>0</v>
      </c>
      <c r="AV65" s="1">
        <v>0</v>
      </c>
      <c r="AW65" s="1">
        <v>12.99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200</v>
      </c>
      <c r="BI65" s="1">
        <v>0</v>
      </c>
      <c r="BJ65" s="1">
        <v>0</v>
      </c>
      <c r="BK65" s="1">
        <v>0</v>
      </c>
      <c r="BL65" s="1">
        <v>3932.85</v>
      </c>
      <c r="BM65" s="1">
        <v>5333.84</v>
      </c>
      <c r="BN65" s="1">
        <v>20648.41</v>
      </c>
      <c r="BO65" s="1">
        <v>0</v>
      </c>
      <c r="BP65" s="1">
        <f t="shared" si="2"/>
        <v>20648.41</v>
      </c>
      <c r="BQ65" s="1">
        <v>0</v>
      </c>
      <c r="BR65" s="1">
        <f t="shared" si="1"/>
        <v>20648.41</v>
      </c>
      <c r="BS65" s="1" t="s">
        <v>80</v>
      </c>
      <c r="BT65" s="1" t="s">
        <v>85</v>
      </c>
    </row>
    <row r="66" spans="1:72" s="7" customFormat="1" x14ac:dyDescent="0.25">
      <c r="A66" s="1">
        <v>5280</v>
      </c>
      <c r="B66" s="2" t="s">
        <v>203</v>
      </c>
      <c r="C66" s="3">
        <v>29406072102997</v>
      </c>
      <c r="D66" s="2" t="s">
        <v>78</v>
      </c>
      <c r="E66" s="2" t="s">
        <v>79</v>
      </c>
      <c r="F66" s="2" t="s">
        <v>87</v>
      </c>
      <c r="G66" s="2" t="s">
        <v>87</v>
      </c>
      <c r="H66" s="2" t="s">
        <v>59</v>
      </c>
      <c r="I66" s="2" t="s">
        <v>60</v>
      </c>
      <c r="J66" s="9">
        <v>45854</v>
      </c>
      <c r="K66" s="2" t="s">
        <v>97</v>
      </c>
      <c r="L66" s="2" t="s">
        <v>84</v>
      </c>
      <c r="M66" s="9">
        <v>45783</v>
      </c>
      <c r="N66" s="10">
        <v>1</v>
      </c>
      <c r="O66" s="1">
        <v>10837.5</v>
      </c>
      <c r="P66" s="1">
        <v>1577.81</v>
      </c>
      <c r="Q66" s="1">
        <v>772.72</v>
      </c>
      <c r="R66" s="1">
        <v>0</v>
      </c>
      <c r="S66" s="1">
        <v>0</v>
      </c>
      <c r="T66" s="1">
        <v>1275</v>
      </c>
      <c r="U66" s="1">
        <v>0</v>
      </c>
      <c r="V66" s="1">
        <v>0</v>
      </c>
      <c r="W66" s="1">
        <v>0</v>
      </c>
      <c r="X66" s="1">
        <v>230.29</v>
      </c>
      <c r="Y66" s="1">
        <v>0</v>
      </c>
      <c r="Z66" s="1">
        <v>0</v>
      </c>
      <c r="AA66" s="1">
        <v>0</v>
      </c>
      <c r="AB66" s="1">
        <v>0</v>
      </c>
      <c r="AC66" s="1">
        <v>722.5</v>
      </c>
      <c r="AD66" s="1">
        <v>1495.58</v>
      </c>
      <c r="AE66" s="1">
        <v>0</v>
      </c>
      <c r="AF66" s="1">
        <v>0</v>
      </c>
      <c r="AG66" s="1">
        <v>0</v>
      </c>
      <c r="AH66" s="1">
        <v>3430.11</v>
      </c>
      <c r="AI66" s="1">
        <v>2250</v>
      </c>
      <c r="AJ66" s="1">
        <v>0</v>
      </c>
      <c r="AK66" s="1">
        <v>0</v>
      </c>
      <c r="AL66" s="1">
        <v>437.5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23029.01</v>
      </c>
      <c r="AT66" s="1">
        <v>1188</v>
      </c>
      <c r="AU66" s="1">
        <v>0</v>
      </c>
      <c r="AV66" s="1">
        <v>0</v>
      </c>
      <c r="AW66" s="1">
        <v>7.26</v>
      </c>
      <c r="AX66" s="1">
        <v>0</v>
      </c>
      <c r="AY66" s="1">
        <v>0</v>
      </c>
      <c r="AZ66" s="1">
        <v>1083.75</v>
      </c>
      <c r="BA66" s="1">
        <v>0</v>
      </c>
      <c r="BB66" s="1">
        <v>5418.75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200</v>
      </c>
      <c r="BI66" s="1">
        <v>361.25</v>
      </c>
      <c r="BJ66" s="1">
        <v>8507.3799999999992</v>
      </c>
      <c r="BK66" s="1">
        <v>0</v>
      </c>
      <c r="BL66" s="1">
        <v>0</v>
      </c>
      <c r="BM66" s="1">
        <v>16766.39</v>
      </c>
      <c r="BN66" s="1">
        <v>6262.62</v>
      </c>
      <c r="BO66" s="1">
        <v>0</v>
      </c>
      <c r="BP66" s="1">
        <f t="shared" si="2"/>
        <v>6262.62</v>
      </c>
      <c r="BQ66" s="1">
        <v>0</v>
      </c>
      <c r="BR66" s="1">
        <f t="shared" si="1"/>
        <v>6262.62</v>
      </c>
      <c r="BS66" s="1" t="s">
        <v>80</v>
      </c>
      <c r="BT66" s="1" t="s">
        <v>85</v>
      </c>
    </row>
    <row r="67" spans="1:72" s="7" customFormat="1" x14ac:dyDescent="0.25">
      <c r="A67" s="1">
        <v>5286</v>
      </c>
      <c r="B67" s="2" t="s">
        <v>204</v>
      </c>
      <c r="C67" s="3">
        <v>29612112700042</v>
      </c>
      <c r="D67" s="2" t="s">
        <v>78</v>
      </c>
      <c r="E67" s="2" t="s">
        <v>79</v>
      </c>
      <c r="F67" s="2" t="s">
        <v>93</v>
      </c>
      <c r="G67" s="2" t="s">
        <v>97</v>
      </c>
      <c r="H67" s="2" t="s">
        <v>59</v>
      </c>
      <c r="I67" s="2" t="s">
        <v>60</v>
      </c>
      <c r="J67" s="9" t="s">
        <v>61</v>
      </c>
      <c r="K67" s="2" t="s">
        <v>97</v>
      </c>
      <c r="L67" s="2" t="s">
        <v>93</v>
      </c>
      <c r="M67" s="9">
        <v>45783</v>
      </c>
      <c r="N67" s="10">
        <v>1</v>
      </c>
      <c r="O67" s="1">
        <v>8822.81</v>
      </c>
      <c r="P67" s="1">
        <v>1479.11</v>
      </c>
      <c r="Q67" s="1">
        <v>0</v>
      </c>
      <c r="R67" s="1">
        <v>0</v>
      </c>
      <c r="S67" s="1">
        <v>0</v>
      </c>
      <c r="T67" s="1">
        <v>1275</v>
      </c>
      <c r="U67" s="1">
        <v>0</v>
      </c>
      <c r="V67" s="1">
        <v>0</v>
      </c>
      <c r="W67" s="1">
        <v>0</v>
      </c>
      <c r="X67" s="1">
        <v>99.25</v>
      </c>
      <c r="Y67" s="1">
        <v>0</v>
      </c>
      <c r="Z67" s="1">
        <v>0</v>
      </c>
      <c r="AA67" s="1">
        <v>0</v>
      </c>
      <c r="AB67" s="1">
        <v>0</v>
      </c>
      <c r="AC67" s="1">
        <v>2940.94</v>
      </c>
      <c r="AD67" s="1">
        <v>0</v>
      </c>
      <c r="AE67" s="1">
        <v>0</v>
      </c>
      <c r="AF67" s="1">
        <v>0</v>
      </c>
      <c r="AG67" s="1">
        <v>122.06</v>
      </c>
      <c r="AH67" s="1">
        <v>2768.98</v>
      </c>
      <c r="AI67" s="1">
        <v>1831.73</v>
      </c>
      <c r="AJ67" s="1">
        <v>0</v>
      </c>
      <c r="AK67" s="1">
        <v>0</v>
      </c>
      <c r="AL67" s="1">
        <v>436.25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19776.13</v>
      </c>
      <c r="AT67" s="1">
        <v>968</v>
      </c>
      <c r="AU67" s="1">
        <v>0</v>
      </c>
      <c r="AV67" s="1">
        <v>0</v>
      </c>
      <c r="AW67" s="1">
        <v>9.89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200</v>
      </c>
      <c r="BI67" s="1">
        <v>0</v>
      </c>
      <c r="BJ67" s="1">
        <v>0</v>
      </c>
      <c r="BK67" s="1">
        <v>0</v>
      </c>
      <c r="BL67" s="1">
        <v>2585.85</v>
      </c>
      <c r="BM67" s="1">
        <v>3763.74</v>
      </c>
      <c r="BN67" s="1">
        <v>16012.39</v>
      </c>
      <c r="BO67" s="1">
        <v>0</v>
      </c>
      <c r="BP67" s="1">
        <f t="shared" si="2"/>
        <v>16012.39</v>
      </c>
      <c r="BQ67" s="1">
        <v>0</v>
      </c>
      <c r="BR67" s="1">
        <f t="shared" ref="BR67:BR130" si="3">BP67-BQ67</f>
        <v>16012.39</v>
      </c>
      <c r="BS67" s="1" t="s">
        <v>80</v>
      </c>
      <c r="BT67" s="1" t="s">
        <v>94</v>
      </c>
    </row>
    <row r="68" spans="1:72" s="7" customFormat="1" x14ac:dyDescent="0.25">
      <c r="A68" s="1">
        <v>5288</v>
      </c>
      <c r="B68" s="2" t="s">
        <v>205</v>
      </c>
      <c r="C68" s="3">
        <v>30109012708196</v>
      </c>
      <c r="D68" s="2" t="s">
        <v>78</v>
      </c>
      <c r="E68" s="2" t="s">
        <v>79</v>
      </c>
      <c r="F68" s="2" t="s">
        <v>93</v>
      </c>
      <c r="G68" s="2" t="s">
        <v>97</v>
      </c>
      <c r="H68" s="2" t="s">
        <v>59</v>
      </c>
      <c r="I68" s="2" t="s">
        <v>60</v>
      </c>
      <c r="J68" s="9">
        <v>45834</v>
      </c>
      <c r="K68" s="2" t="s">
        <v>97</v>
      </c>
      <c r="L68" s="2" t="s">
        <v>93</v>
      </c>
      <c r="M68" s="9">
        <v>45783</v>
      </c>
      <c r="N68" s="10">
        <v>1</v>
      </c>
      <c r="O68" s="1">
        <v>8822.81</v>
      </c>
      <c r="P68" s="1">
        <v>1289.18</v>
      </c>
      <c r="Q68" s="1">
        <v>0</v>
      </c>
      <c r="R68" s="1">
        <v>0</v>
      </c>
      <c r="S68" s="1">
        <v>0</v>
      </c>
      <c r="T68" s="1">
        <v>1275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1764.56</v>
      </c>
      <c r="AD68" s="1">
        <v>0</v>
      </c>
      <c r="AE68" s="1">
        <v>0</v>
      </c>
      <c r="AF68" s="1">
        <v>0</v>
      </c>
      <c r="AG68" s="1">
        <v>0</v>
      </c>
      <c r="AH68" s="1">
        <v>2730.99</v>
      </c>
      <c r="AI68" s="1">
        <v>1831.73</v>
      </c>
      <c r="AJ68" s="1">
        <v>0</v>
      </c>
      <c r="AK68" s="1">
        <v>0</v>
      </c>
      <c r="AL68" s="1">
        <v>436.25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18150.52</v>
      </c>
      <c r="AT68" s="1">
        <v>0</v>
      </c>
      <c r="AU68" s="1">
        <v>0</v>
      </c>
      <c r="AV68" s="1">
        <v>0</v>
      </c>
      <c r="AW68" s="1">
        <v>1.53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15096.78</v>
      </c>
      <c r="BK68" s="1">
        <v>0</v>
      </c>
      <c r="BL68" s="1">
        <v>0</v>
      </c>
      <c r="BM68" s="1">
        <v>15098.31</v>
      </c>
      <c r="BN68" s="1">
        <v>3052.21</v>
      </c>
      <c r="BO68" s="1">
        <v>0</v>
      </c>
      <c r="BP68" s="1">
        <f t="shared" si="2"/>
        <v>3052.21</v>
      </c>
      <c r="BQ68" s="1">
        <v>0</v>
      </c>
      <c r="BR68" s="1">
        <f t="shared" si="3"/>
        <v>3052.21</v>
      </c>
      <c r="BS68" s="1" t="s">
        <v>80</v>
      </c>
      <c r="BT68" s="1" t="s">
        <v>94</v>
      </c>
    </row>
    <row r="69" spans="1:72" s="7" customFormat="1" x14ac:dyDescent="0.25">
      <c r="A69" s="1">
        <v>5292</v>
      </c>
      <c r="B69" s="2" t="s">
        <v>206</v>
      </c>
      <c r="C69" s="3">
        <v>29701281600092</v>
      </c>
      <c r="D69" s="2" t="s">
        <v>78</v>
      </c>
      <c r="E69" s="2" t="s">
        <v>79</v>
      </c>
      <c r="F69" s="2" t="s">
        <v>93</v>
      </c>
      <c r="G69" s="2" t="s">
        <v>97</v>
      </c>
      <c r="H69" s="2" t="s">
        <v>59</v>
      </c>
      <c r="I69" s="2" t="s">
        <v>60</v>
      </c>
      <c r="J69" s="9">
        <v>45853</v>
      </c>
      <c r="K69" s="2" t="s">
        <v>97</v>
      </c>
      <c r="L69" s="2" t="s">
        <v>93</v>
      </c>
      <c r="M69" s="9">
        <v>45783</v>
      </c>
      <c r="N69" s="10">
        <v>1</v>
      </c>
      <c r="O69" s="1">
        <v>8822.81</v>
      </c>
      <c r="P69" s="1">
        <v>1479.11</v>
      </c>
      <c r="Q69" s="1">
        <v>0</v>
      </c>
      <c r="R69" s="1">
        <v>0</v>
      </c>
      <c r="S69" s="1">
        <v>0</v>
      </c>
      <c r="T69" s="1">
        <v>1275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2940.94</v>
      </c>
      <c r="AD69" s="1">
        <v>1202.8399999999999</v>
      </c>
      <c r="AE69" s="1">
        <v>0</v>
      </c>
      <c r="AF69" s="1">
        <v>0</v>
      </c>
      <c r="AG69" s="1">
        <v>396.7</v>
      </c>
      <c r="AH69" s="1">
        <v>2768.98</v>
      </c>
      <c r="AI69" s="1">
        <v>1831.73</v>
      </c>
      <c r="AJ69" s="1">
        <v>0</v>
      </c>
      <c r="AK69" s="1">
        <v>0</v>
      </c>
      <c r="AL69" s="1">
        <v>436.25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21154.36</v>
      </c>
      <c r="AT69" s="1">
        <v>968</v>
      </c>
      <c r="AU69" s="1">
        <v>0</v>
      </c>
      <c r="AV69" s="1">
        <v>0</v>
      </c>
      <c r="AW69" s="1">
        <v>6.79</v>
      </c>
      <c r="AX69" s="1">
        <v>0</v>
      </c>
      <c r="AY69" s="1">
        <v>0</v>
      </c>
      <c r="AZ69" s="1">
        <v>0</v>
      </c>
      <c r="BA69" s="1">
        <v>0</v>
      </c>
      <c r="BB69" s="1">
        <v>698.47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200</v>
      </c>
      <c r="BI69" s="1">
        <v>0</v>
      </c>
      <c r="BJ69" s="1">
        <v>7567.38</v>
      </c>
      <c r="BK69" s="1">
        <v>0</v>
      </c>
      <c r="BL69" s="1">
        <v>956</v>
      </c>
      <c r="BM69" s="1">
        <v>10396.64</v>
      </c>
      <c r="BN69" s="1">
        <v>10757.72</v>
      </c>
      <c r="BO69" s="1">
        <v>4411.3999999999996</v>
      </c>
      <c r="BP69" s="1">
        <f t="shared" si="2"/>
        <v>15169.119999999999</v>
      </c>
      <c r="BQ69" s="1">
        <v>0</v>
      </c>
      <c r="BR69" s="1">
        <f t="shared" si="3"/>
        <v>15169.119999999999</v>
      </c>
      <c r="BS69" s="1" t="s">
        <v>80</v>
      </c>
      <c r="BT69" s="1" t="s">
        <v>94</v>
      </c>
    </row>
    <row r="70" spans="1:72" s="7" customFormat="1" x14ac:dyDescent="0.25">
      <c r="A70" s="1">
        <v>5294</v>
      </c>
      <c r="B70" s="2" t="s">
        <v>207</v>
      </c>
      <c r="C70" s="3">
        <v>30004302101485</v>
      </c>
      <c r="D70" s="2" t="s">
        <v>78</v>
      </c>
      <c r="E70" s="2" t="s">
        <v>79</v>
      </c>
      <c r="F70" s="2" t="s">
        <v>93</v>
      </c>
      <c r="G70" s="2" t="s">
        <v>97</v>
      </c>
      <c r="H70" s="2" t="s">
        <v>59</v>
      </c>
      <c r="I70" s="2" t="s">
        <v>60</v>
      </c>
      <c r="J70" s="9" t="s">
        <v>61</v>
      </c>
      <c r="K70" s="2" t="s">
        <v>97</v>
      </c>
      <c r="L70" s="2" t="s">
        <v>93</v>
      </c>
      <c r="M70" s="9">
        <v>45783</v>
      </c>
      <c r="N70" s="10">
        <v>1</v>
      </c>
      <c r="O70" s="1">
        <v>8822.81</v>
      </c>
      <c r="P70" s="1">
        <v>1479.11</v>
      </c>
      <c r="Q70" s="1">
        <v>0</v>
      </c>
      <c r="R70" s="1">
        <v>0</v>
      </c>
      <c r="S70" s="1">
        <v>0</v>
      </c>
      <c r="T70" s="1">
        <v>1275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2940.94</v>
      </c>
      <c r="AD70" s="1">
        <v>0</v>
      </c>
      <c r="AE70" s="1">
        <v>0</v>
      </c>
      <c r="AF70" s="1">
        <v>0</v>
      </c>
      <c r="AG70" s="1">
        <v>223.78</v>
      </c>
      <c r="AH70" s="1">
        <v>2768.98</v>
      </c>
      <c r="AI70" s="1">
        <v>1831.73</v>
      </c>
      <c r="AJ70" s="1">
        <v>0</v>
      </c>
      <c r="AK70" s="1">
        <v>0</v>
      </c>
      <c r="AL70" s="1">
        <v>436.25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19778.599999999999</v>
      </c>
      <c r="AT70" s="1">
        <v>968</v>
      </c>
      <c r="AU70" s="1">
        <v>0</v>
      </c>
      <c r="AV70" s="1">
        <v>0</v>
      </c>
      <c r="AW70" s="1">
        <v>9.89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200</v>
      </c>
      <c r="BI70" s="1">
        <v>0</v>
      </c>
      <c r="BJ70" s="1">
        <v>0</v>
      </c>
      <c r="BK70" s="1">
        <v>0</v>
      </c>
      <c r="BL70" s="1">
        <v>2586.42</v>
      </c>
      <c r="BM70" s="1">
        <v>3764.31</v>
      </c>
      <c r="BN70" s="1">
        <v>16014.29</v>
      </c>
      <c r="BO70" s="1">
        <v>4411.3999999999996</v>
      </c>
      <c r="BP70" s="1">
        <f t="shared" si="2"/>
        <v>20425.690000000002</v>
      </c>
      <c r="BQ70" s="1">
        <v>0</v>
      </c>
      <c r="BR70" s="1">
        <f t="shared" si="3"/>
        <v>20425.690000000002</v>
      </c>
      <c r="BS70" s="1" t="s">
        <v>80</v>
      </c>
      <c r="BT70" s="1" t="s">
        <v>94</v>
      </c>
    </row>
    <row r="71" spans="1:72" s="7" customFormat="1" x14ac:dyDescent="0.25">
      <c r="A71" s="1">
        <v>5295</v>
      </c>
      <c r="B71" s="2" t="s">
        <v>208</v>
      </c>
      <c r="C71" s="3">
        <v>29807262700186</v>
      </c>
      <c r="D71" s="2" t="s">
        <v>78</v>
      </c>
      <c r="E71" s="2" t="s">
        <v>79</v>
      </c>
      <c r="F71" s="2" t="s">
        <v>93</v>
      </c>
      <c r="G71" s="2" t="s">
        <v>97</v>
      </c>
      <c r="H71" s="2" t="s">
        <v>59</v>
      </c>
      <c r="I71" s="2" t="s">
        <v>60</v>
      </c>
      <c r="J71" s="9" t="s">
        <v>61</v>
      </c>
      <c r="K71" s="2" t="s">
        <v>97</v>
      </c>
      <c r="L71" s="2" t="s">
        <v>93</v>
      </c>
      <c r="M71" s="9">
        <v>45783</v>
      </c>
      <c r="N71" s="10">
        <v>1</v>
      </c>
      <c r="O71" s="1">
        <v>8822.81</v>
      </c>
      <c r="P71" s="1">
        <v>1401.26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386.74</v>
      </c>
      <c r="Y71" s="1">
        <v>0</v>
      </c>
      <c r="Z71" s="1">
        <v>0</v>
      </c>
      <c r="AA71" s="1">
        <v>0</v>
      </c>
      <c r="AB71" s="1">
        <v>0</v>
      </c>
      <c r="AC71" s="1">
        <v>2352.75</v>
      </c>
      <c r="AD71" s="1">
        <v>0</v>
      </c>
      <c r="AE71" s="1">
        <v>0</v>
      </c>
      <c r="AF71" s="1">
        <v>0</v>
      </c>
      <c r="AG71" s="1">
        <v>0</v>
      </c>
      <c r="AH71" s="1">
        <v>2498.41</v>
      </c>
      <c r="AI71" s="1">
        <v>1831.73</v>
      </c>
      <c r="AJ71" s="1">
        <v>0</v>
      </c>
      <c r="AK71" s="1">
        <v>0</v>
      </c>
      <c r="AL71" s="1">
        <v>436.25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17729.95</v>
      </c>
      <c r="AT71" s="1">
        <v>968</v>
      </c>
      <c r="AU71" s="1">
        <v>0</v>
      </c>
      <c r="AV71" s="1">
        <v>0</v>
      </c>
      <c r="AW71" s="1">
        <v>8.8699999999999992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200</v>
      </c>
      <c r="BI71" s="1">
        <v>0</v>
      </c>
      <c r="BJ71" s="1">
        <v>0</v>
      </c>
      <c r="BK71" s="1">
        <v>0</v>
      </c>
      <c r="BL71" s="1">
        <v>2164.83</v>
      </c>
      <c r="BM71" s="1">
        <v>3341.7</v>
      </c>
      <c r="BN71" s="1">
        <v>14388.25</v>
      </c>
      <c r="BO71" s="1">
        <v>0</v>
      </c>
      <c r="BP71" s="1">
        <f t="shared" si="2"/>
        <v>14388.25</v>
      </c>
      <c r="BQ71" s="1">
        <v>0</v>
      </c>
      <c r="BR71" s="1">
        <f t="shared" si="3"/>
        <v>14388.25</v>
      </c>
      <c r="BS71" s="1" t="s">
        <v>80</v>
      </c>
      <c r="BT71" s="1" t="s">
        <v>94</v>
      </c>
    </row>
    <row r="72" spans="1:72" s="7" customFormat="1" x14ac:dyDescent="0.25">
      <c r="A72" s="1">
        <v>5297</v>
      </c>
      <c r="B72" s="2" t="s">
        <v>209</v>
      </c>
      <c r="C72" s="3">
        <v>29806192700209</v>
      </c>
      <c r="D72" s="2" t="s">
        <v>78</v>
      </c>
      <c r="E72" s="2" t="s">
        <v>79</v>
      </c>
      <c r="F72" s="2" t="s">
        <v>93</v>
      </c>
      <c r="G72" s="2" t="s">
        <v>97</v>
      </c>
      <c r="H72" s="2" t="s">
        <v>59</v>
      </c>
      <c r="I72" s="2" t="s">
        <v>60</v>
      </c>
      <c r="J72" s="9">
        <v>45860</v>
      </c>
      <c r="K72" s="2" t="s">
        <v>97</v>
      </c>
      <c r="L72" s="2" t="s">
        <v>93</v>
      </c>
      <c r="M72" s="9">
        <v>45783</v>
      </c>
      <c r="N72" s="10">
        <v>1</v>
      </c>
      <c r="O72" s="1">
        <v>8822.81</v>
      </c>
      <c r="P72" s="1">
        <v>1448.6</v>
      </c>
      <c r="Q72" s="1">
        <v>0</v>
      </c>
      <c r="R72" s="1">
        <v>0</v>
      </c>
      <c r="S72" s="1">
        <v>0</v>
      </c>
      <c r="T72" s="1">
        <v>1275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1764.56</v>
      </c>
      <c r="AD72" s="1">
        <v>1285.19</v>
      </c>
      <c r="AE72" s="1">
        <v>0</v>
      </c>
      <c r="AF72" s="1">
        <v>0</v>
      </c>
      <c r="AG72" s="1">
        <v>376.36</v>
      </c>
      <c r="AH72" s="1">
        <v>2762.88</v>
      </c>
      <c r="AI72" s="1">
        <v>1831.73</v>
      </c>
      <c r="AJ72" s="1">
        <v>0</v>
      </c>
      <c r="AK72" s="1">
        <v>0</v>
      </c>
      <c r="AL72" s="1">
        <v>436.25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20003.38</v>
      </c>
      <c r="AT72" s="1">
        <v>968</v>
      </c>
      <c r="AU72" s="1">
        <v>0</v>
      </c>
      <c r="AV72" s="1">
        <v>0</v>
      </c>
      <c r="AW72" s="1">
        <v>7.99</v>
      </c>
      <c r="AX72" s="1">
        <v>0</v>
      </c>
      <c r="AY72" s="1">
        <v>0</v>
      </c>
      <c r="AZ72" s="1">
        <v>0</v>
      </c>
      <c r="BA72" s="1">
        <v>0</v>
      </c>
      <c r="BB72" s="1">
        <v>698.47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200</v>
      </c>
      <c r="BI72" s="1">
        <v>0</v>
      </c>
      <c r="BJ72" s="1">
        <v>4034.31</v>
      </c>
      <c r="BK72" s="1">
        <v>0</v>
      </c>
      <c r="BL72" s="1">
        <v>1415.83</v>
      </c>
      <c r="BM72" s="1">
        <v>7324.6</v>
      </c>
      <c r="BN72" s="1">
        <v>12678.78</v>
      </c>
      <c r="BO72" s="1">
        <v>0</v>
      </c>
      <c r="BP72" s="1">
        <f t="shared" ref="BP72:BP135" si="4">BO72+BN72</f>
        <v>12678.78</v>
      </c>
      <c r="BQ72" s="1">
        <v>0</v>
      </c>
      <c r="BR72" s="1">
        <f t="shared" si="3"/>
        <v>12678.78</v>
      </c>
      <c r="BS72" s="1" t="s">
        <v>80</v>
      </c>
      <c r="BT72" s="1" t="s">
        <v>94</v>
      </c>
    </row>
    <row r="73" spans="1:72" s="7" customFormat="1" x14ac:dyDescent="0.25">
      <c r="A73" s="1">
        <v>5301</v>
      </c>
      <c r="B73" s="2" t="s">
        <v>210</v>
      </c>
      <c r="C73" s="3">
        <v>29412060100476</v>
      </c>
      <c r="D73" s="2" t="s">
        <v>78</v>
      </c>
      <c r="E73" s="2" t="s">
        <v>79</v>
      </c>
      <c r="F73" s="2" t="s">
        <v>93</v>
      </c>
      <c r="G73" s="2" t="s">
        <v>97</v>
      </c>
      <c r="H73" s="2" t="s">
        <v>59</v>
      </c>
      <c r="I73" s="2" t="s">
        <v>60</v>
      </c>
      <c r="J73" s="9" t="s">
        <v>61</v>
      </c>
      <c r="K73" s="2" t="s">
        <v>97</v>
      </c>
      <c r="L73" s="2" t="s">
        <v>93</v>
      </c>
      <c r="M73" s="9">
        <v>45783</v>
      </c>
      <c r="N73" s="10">
        <v>1</v>
      </c>
      <c r="O73" s="1">
        <v>8822.81</v>
      </c>
      <c r="P73" s="1">
        <v>1438.16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1399.25</v>
      </c>
      <c r="Y73" s="1">
        <v>0</v>
      </c>
      <c r="Z73" s="1">
        <v>0</v>
      </c>
      <c r="AA73" s="1">
        <v>0</v>
      </c>
      <c r="AB73" s="1">
        <v>0</v>
      </c>
      <c r="AC73" s="1">
        <v>2940.94</v>
      </c>
      <c r="AD73" s="1">
        <v>0</v>
      </c>
      <c r="AE73" s="1">
        <v>0</v>
      </c>
      <c r="AF73" s="1">
        <v>0</v>
      </c>
      <c r="AG73" s="1">
        <v>203.43</v>
      </c>
      <c r="AH73" s="1">
        <v>2505.79</v>
      </c>
      <c r="AI73" s="1">
        <v>1831.73</v>
      </c>
      <c r="AJ73" s="1">
        <v>0</v>
      </c>
      <c r="AK73" s="1">
        <v>0</v>
      </c>
      <c r="AL73" s="1">
        <v>436.25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19578.36</v>
      </c>
      <c r="AT73" s="1">
        <v>968</v>
      </c>
      <c r="AU73" s="1">
        <v>0</v>
      </c>
      <c r="AV73" s="1">
        <v>0</v>
      </c>
      <c r="AW73" s="1">
        <v>9.7899999999999991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200</v>
      </c>
      <c r="BI73" s="1">
        <v>0</v>
      </c>
      <c r="BJ73" s="1">
        <v>0</v>
      </c>
      <c r="BK73" s="1">
        <v>0</v>
      </c>
      <c r="BL73" s="1">
        <v>2541.42</v>
      </c>
      <c r="BM73" s="1">
        <v>3719.21</v>
      </c>
      <c r="BN73" s="1">
        <v>15859.15</v>
      </c>
      <c r="BO73" s="1">
        <v>0</v>
      </c>
      <c r="BP73" s="1">
        <f t="shared" si="4"/>
        <v>15859.15</v>
      </c>
      <c r="BQ73" s="1">
        <v>0</v>
      </c>
      <c r="BR73" s="1">
        <f t="shared" si="3"/>
        <v>15859.15</v>
      </c>
      <c r="BS73" s="1" t="s">
        <v>80</v>
      </c>
      <c r="BT73" s="1" t="s">
        <v>94</v>
      </c>
    </row>
    <row r="74" spans="1:72" s="7" customFormat="1" x14ac:dyDescent="0.25">
      <c r="A74" s="1">
        <v>5323</v>
      </c>
      <c r="B74" s="2" t="s">
        <v>211</v>
      </c>
      <c r="C74" s="3">
        <v>30401261400854</v>
      </c>
      <c r="D74" s="2" t="s">
        <v>78</v>
      </c>
      <c r="E74" s="2" t="s">
        <v>79</v>
      </c>
      <c r="F74" s="2" t="s">
        <v>119</v>
      </c>
      <c r="G74" s="2" t="s">
        <v>119</v>
      </c>
      <c r="H74" s="2" t="s">
        <v>116</v>
      </c>
      <c r="I74" s="2" t="s">
        <v>60</v>
      </c>
      <c r="J74" s="9" t="s">
        <v>61</v>
      </c>
      <c r="K74" s="2" t="s">
        <v>97</v>
      </c>
      <c r="L74" s="2" t="s">
        <v>120</v>
      </c>
      <c r="M74" s="9">
        <v>45790</v>
      </c>
      <c r="N74" s="10">
        <v>1</v>
      </c>
      <c r="O74" s="1">
        <v>23081.34</v>
      </c>
      <c r="P74" s="1">
        <v>4073.17</v>
      </c>
      <c r="Q74" s="1">
        <v>0</v>
      </c>
      <c r="R74" s="1">
        <v>0</v>
      </c>
      <c r="S74" s="1">
        <v>0</v>
      </c>
      <c r="T74" s="1">
        <v>2715.45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3077.51</v>
      </c>
      <c r="AD74" s="1">
        <v>0</v>
      </c>
      <c r="AE74" s="1">
        <v>0</v>
      </c>
      <c r="AF74" s="1">
        <v>0</v>
      </c>
      <c r="AG74" s="1">
        <v>0</v>
      </c>
      <c r="AH74" s="1">
        <v>7019.89</v>
      </c>
      <c r="AI74" s="1">
        <v>4791.97</v>
      </c>
      <c r="AJ74" s="1">
        <v>0</v>
      </c>
      <c r="AK74" s="1">
        <v>0</v>
      </c>
      <c r="AL74" s="1">
        <v>437.5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45196.83</v>
      </c>
      <c r="AT74" s="1">
        <v>1595</v>
      </c>
      <c r="AU74" s="1">
        <v>0</v>
      </c>
      <c r="AV74" s="1">
        <v>0</v>
      </c>
      <c r="AW74" s="1">
        <v>22.6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200</v>
      </c>
      <c r="BI74" s="1">
        <v>0</v>
      </c>
      <c r="BJ74" s="1">
        <v>0</v>
      </c>
      <c r="BK74" s="1">
        <v>0</v>
      </c>
      <c r="BL74" s="1">
        <v>8379.58</v>
      </c>
      <c r="BM74" s="1">
        <v>10197.18</v>
      </c>
      <c r="BN74" s="1">
        <v>34999.65</v>
      </c>
      <c r="BO74" s="1">
        <v>0</v>
      </c>
      <c r="BP74" s="1">
        <f t="shared" si="4"/>
        <v>34999.65</v>
      </c>
      <c r="BQ74" s="1">
        <v>0</v>
      </c>
      <c r="BR74" s="1">
        <f t="shared" si="3"/>
        <v>34999.65</v>
      </c>
      <c r="BS74" s="1" t="s">
        <v>80</v>
      </c>
      <c r="BT74" s="1" t="s">
        <v>85</v>
      </c>
    </row>
    <row r="75" spans="1:72" s="7" customFormat="1" x14ac:dyDescent="0.25">
      <c r="A75" s="1">
        <v>5330</v>
      </c>
      <c r="B75" s="2" t="s">
        <v>212</v>
      </c>
      <c r="C75" s="3">
        <v>30007210101526</v>
      </c>
      <c r="D75" s="2" t="s">
        <v>78</v>
      </c>
      <c r="E75" s="2" t="s">
        <v>79</v>
      </c>
      <c r="F75" s="2" t="s">
        <v>213</v>
      </c>
      <c r="G75" s="2" t="s">
        <v>213</v>
      </c>
      <c r="H75" s="2" t="s">
        <v>116</v>
      </c>
      <c r="I75" s="2" t="s">
        <v>60</v>
      </c>
      <c r="J75" s="9" t="s">
        <v>61</v>
      </c>
      <c r="K75" s="2" t="s">
        <v>97</v>
      </c>
      <c r="L75" s="2" t="s">
        <v>214</v>
      </c>
      <c r="M75" s="9">
        <v>45790</v>
      </c>
      <c r="N75" s="10">
        <v>1</v>
      </c>
      <c r="O75" s="1">
        <v>23081.34</v>
      </c>
      <c r="P75" s="1">
        <v>4073.17</v>
      </c>
      <c r="Q75" s="1">
        <v>0</v>
      </c>
      <c r="R75" s="1">
        <v>0</v>
      </c>
      <c r="S75" s="1">
        <v>0</v>
      </c>
      <c r="T75" s="1">
        <v>2715.45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3077.51</v>
      </c>
      <c r="AD75" s="1">
        <v>0</v>
      </c>
      <c r="AE75" s="1">
        <v>0</v>
      </c>
      <c r="AF75" s="1">
        <v>0</v>
      </c>
      <c r="AG75" s="1">
        <v>0</v>
      </c>
      <c r="AH75" s="1">
        <v>7019.79</v>
      </c>
      <c r="AI75" s="1">
        <v>4791.97</v>
      </c>
      <c r="AJ75" s="1">
        <v>0</v>
      </c>
      <c r="AK75" s="1">
        <v>0</v>
      </c>
      <c r="AL75" s="1">
        <v>437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45196.23</v>
      </c>
      <c r="AT75" s="1">
        <v>1595</v>
      </c>
      <c r="AU75" s="1">
        <v>0</v>
      </c>
      <c r="AV75" s="1">
        <v>0</v>
      </c>
      <c r="AW75" s="1">
        <v>22.6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200</v>
      </c>
      <c r="BI75" s="1">
        <v>0</v>
      </c>
      <c r="BJ75" s="1">
        <v>0</v>
      </c>
      <c r="BK75" s="1">
        <v>0</v>
      </c>
      <c r="BL75" s="1">
        <v>8379.3799999999992</v>
      </c>
      <c r="BM75" s="1">
        <v>10196.98</v>
      </c>
      <c r="BN75" s="1">
        <v>34999.25</v>
      </c>
      <c r="BO75" s="1">
        <v>0</v>
      </c>
      <c r="BP75" s="1">
        <f t="shared" si="4"/>
        <v>34999.25</v>
      </c>
      <c r="BQ75" s="1">
        <v>0</v>
      </c>
      <c r="BR75" s="1">
        <f t="shared" si="3"/>
        <v>34999.25</v>
      </c>
      <c r="BS75" s="1" t="s">
        <v>80</v>
      </c>
      <c r="BT75" s="1" t="s">
        <v>81</v>
      </c>
    </row>
    <row r="76" spans="1:72" s="7" customFormat="1" x14ac:dyDescent="0.25">
      <c r="A76" s="1">
        <v>5337</v>
      </c>
      <c r="B76" s="2" t="s">
        <v>215</v>
      </c>
      <c r="C76" s="3">
        <v>29807120105019</v>
      </c>
      <c r="D76" s="2" t="s">
        <v>78</v>
      </c>
      <c r="E76" s="2" t="s">
        <v>79</v>
      </c>
      <c r="F76" s="2" t="s">
        <v>216</v>
      </c>
      <c r="G76" s="2" t="s">
        <v>216</v>
      </c>
      <c r="H76" s="2" t="s">
        <v>116</v>
      </c>
      <c r="I76" s="2" t="s">
        <v>60</v>
      </c>
      <c r="J76" s="9" t="s">
        <v>61</v>
      </c>
      <c r="K76" s="2" t="s">
        <v>97</v>
      </c>
      <c r="L76" s="2" t="s">
        <v>120</v>
      </c>
      <c r="M76" s="9">
        <v>45796</v>
      </c>
      <c r="N76" s="10">
        <v>1</v>
      </c>
      <c r="O76" s="1">
        <v>23081.35</v>
      </c>
      <c r="P76" s="1">
        <v>4073.17</v>
      </c>
      <c r="Q76" s="1">
        <v>0</v>
      </c>
      <c r="R76" s="1">
        <v>0</v>
      </c>
      <c r="S76" s="1">
        <v>0</v>
      </c>
      <c r="T76" s="1">
        <v>0</v>
      </c>
      <c r="U76" s="1">
        <v>4500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3077.51</v>
      </c>
      <c r="AD76" s="1">
        <v>0</v>
      </c>
      <c r="AE76" s="1">
        <v>0</v>
      </c>
      <c r="AF76" s="1">
        <v>0</v>
      </c>
      <c r="AG76" s="1">
        <v>0</v>
      </c>
      <c r="AH76" s="1">
        <v>6476.8</v>
      </c>
      <c r="AI76" s="1">
        <v>4791.9799999999996</v>
      </c>
      <c r="AJ76" s="1">
        <v>0</v>
      </c>
      <c r="AK76" s="1">
        <v>0</v>
      </c>
      <c r="AL76" s="1">
        <v>437.5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46438.31</v>
      </c>
      <c r="AT76" s="1">
        <v>1595</v>
      </c>
      <c r="AU76" s="1">
        <v>0</v>
      </c>
      <c r="AV76" s="1">
        <v>0</v>
      </c>
      <c r="AW76" s="1">
        <v>23.22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200</v>
      </c>
      <c r="BI76" s="1">
        <v>0</v>
      </c>
      <c r="BJ76" s="1">
        <v>0</v>
      </c>
      <c r="BK76" s="1">
        <v>0</v>
      </c>
      <c r="BL76" s="1">
        <v>8689.7900000000009</v>
      </c>
      <c r="BM76" s="1">
        <v>10508.01</v>
      </c>
      <c r="BN76" s="1">
        <v>35930.300000000003</v>
      </c>
      <c r="BO76" s="1">
        <v>0</v>
      </c>
      <c r="BP76" s="1">
        <f t="shared" si="4"/>
        <v>35930.300000000003</v>
      </c>
      <c r="BQ76" s="1">
        <v>0</v>
      </c>
      <c r="BR76" s="1">
        <f t="shared" si="3"/>
        <v>35930.300000000003</v>
      </c>
      <c r="BS76" s="1" t="s">
        <v>80</v>
      </c>
      <c r="BT76" s="1" t="s">
        <v>85</v>
      </c>
    </row>
    <row r="77" spans="1:72" s="7" customFormat="1" x14ac:dyDescent="0.25">
      <c r="A77" s="1">
        <v>5338</v>
      </c>
      <c r="B77" s="2" t="s">
        <v>217</v>
      </c>
      <c r="C77" s="3">
        <v>30105100103746</v>
      </c>
      <c r="D77" s="2" t="s">
        <v>78</v>
      </c>
      <c r="E77" s="2" t="s">
        <v>79</v>
      </c>
      <c r="F77" s="2" t="s">
        <v>202</v>
      </c>
      <c r="G77" s="2" t="s">
        <v>202</v>
      </c>
      <c r="H77" s="2" t="s">
        <v>59</v>
      </c>
      <c r="I77" s="2" t="s">
        <v>141</v>
      </c>
      <c r="J77" s="9" t="s">
        <v>61</v>
      </c>
      <c r="K77" s="2" t="s">
        <v>97</v>
      </c>
      <c r="L77" s="2" t="s">
        <v>84</v>
      </c>
      <c r="M77" s="9">
        <v>45797</v>
      </c>
      <c r="N77" s="10">
        <v>1</v>
      </c>
      <c r="O77" s="1">
        <v>10837.5</v>
      </c>
      <c r="P77" s="1">
        <v>1912.5</v>
      </c>
      <c r="Q77" s="1">
        <v>206.04</v>
      </c>
      <c r="R77" s="1">
        <v>0</v>
      </c>
      <c r="S77" s="1">
        <v>0</v>
      </c>
      <c r="T77" s="1">
        <v>1275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5000</v>
      </c>
      <c r="AB77" s="1">
        <v>0</v>
      </c>
      <c r="AC77" s="1">
        <v>1445</v>
      </c>
      <c r="AD77" s="1">
        <v>0</v>
      </c>
      <c r="AE77" s="1">
        <v>0</v>
      </c>
      <c r="AF77" s="1">
        <v>0</v>
      </c>
      <c r="AG77" s="1">
        <v>0</v>
      </c>
      <c r="AH77" s="1">
        <v>3638.71</v>
      </c>
      <c r="AI77" s="1">
        <v>2250</v>
      </c>
      <c r="AJ77" s="1">
        <v>0</v>
      </c>
      <c r="AK77" s="1">
        <v>1275</v>
      </c>
      <c r="AL77" s="1">
        <v>437.5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28277.25</v>
      </c>
      <c r="AT77" s="1">
        <v>1188</v>
      </c>
      <c r="AU77" s="1">
        <v>0</v>
      </c>
      <c r="AV77" s="1">
        <v>0</v>
      </c>
      <c r="AW77" s="1">
        <v>14.14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200</v>
      </c>
      <c r="BI77" s="1">
        <v>0</v>
      </c>
      <c r="BJ77" s="1">
        <v>0</v>
      </c>
      <c r="BK77" s="1">
        <v>0</v>
      </c>
      <c r="BL77" s="1">
        <v>4449.2299999999996</v>
      </c>
      <c r="BM77" s="1">
        <v>5851.37</v>
      </c>
      <c r="BN77" s="1">
        <v>22425.88</v>
      </c>
      <c r="BO77" s="1">
        <v>0</v>
      </c>
      <c r="BP77" s="1">
        <f t="shared" si="4"/>
        <v>22425.88</v>
      </c>
      <c r="BQ77" s="1">
        <v>0</v>
      </c>
      <c r="BR77" s="1">
        <f t="shared" si="3"/>
        <v>22425.88</v>
      </c>
      <c r="BS77" s="1" t="s">
        <v>80</v>
      </c>
      <c r="BT77" s="1" t="s">
        <v>85</v>
      </c>
    </row>
    <row r="78" spans="1:72" s="7" customFormat="1" x14ac:dyDescent="0.25">
      <c r="A78" s="1">
        <v>5339</v>
      </c>
      <c r="B78" s="2" t="s">
        <v>218</v>
      </c>
      <c r="C78" s="3">
        <v>29909300113092</v>
      </c>
      <c r="D78" s="2" t="s">
        <v>78</v>
      </c>
      <c r="E78" s="2" t="s">
        <v>79</v>
      </c>
      <c r="F78" s="2" t="s">
        <v>202</v>
      </c>
      <c r="G78" s="2" t="s">
        <v>202</v>
      </c>
      <c r="H78" s="2" t="s">
        <v>59</v>
      </c>
      <c r="I78" s="2" t="s">
        <v>60</v>
      </c>
      <c r="J78" s="9" t="s">
        <v>61</v>
      </c>
      <c r="K78" s="2" t="s">
        <v>97</v>
      </c>
      <c r="L78" s="2" t="s">
        <v>84</v>
      </c>
      <c r="M78" s="9">
        <v>45797</v>
      </c>
      <c r="N78" s="10">
        <v>1</v>
      </c>
      <c r="O78" s="1">
        <v>10837.5</v>
      </c>
      <c r="P78" s="1">
        <v>1912.5</v>
      </c>
      <c r="Q78" s="1">
        <v>206.04</v>
      </c>
      <c r="R78" s="1">
        <v>0</v>
      </c>
      <c r="S78" s="1">
        <v>0</v>
      </c>
      <c r="T78" s="1">
        <v>1275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5000</v>
      </c>
      <c r="AB78" s="1">
        <v>0</v>
      </c>
      <c r="AC78" s="1">
        <v>1445</v>
      </c>
      <c r="AD78" s="1">
        <v>0</v>
      </c>
      <c r="AE78" s="1">
        <v>0</v>
      </c>
      <c r="AF78" s="1">
        <v>0</v>
      </c>
      <c r="AG78" s="1">
        <v>0</v>
      </c>
      <c r="AH78" s="1">
        <v>3638.71</v>
      </c>
      <c r="AI78" s="1">
        <v>2250</v>
      </c>
      <c r="AJ78" s="1">
        <v>0</v>
      </c>
      <c r="AK78" s="1">
        <v>1275</v>
      </c>
      <c r="AL78" s="1">
        <v>437.5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28277.25</v>
      </c>
      <c r="AT78" s="1">
        <v>1188</v>
      </c>
      <c r="AU78" s="1">
        <v>0</v>
      </c>
      <c r="AV78" s="1">
        <v>0</v>
      </c>
      <c r="AW78" s="1">
        <v>14.14</v>
      </c>
      <c r="AX78" s="1">
        <v>0</v>
      </c>
      <c r="AY78" s="1">
        <v>0</v>
      </c>
      <c r="AZ78" s="1">
        <v>0</v>
      </c>
      <c r="BA78" s="1">
        <v>0</v>
      </c>
      <c r="BB78" s="1">
        <v>90.31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200</v>
      </c>
      <c r="BI78" s="1">
        <v>0</v>
      </c>
      <c r="BJ78" s="1">
        <v>0</v>
      </c>
      <c r="BK78" s="1">
        <v>0</v>
      </c>
      <c r="BL78" s="1">
        <v>4428.79</v>
      </c>
      <c r="BM78" s="1">
        <v>5921.24</v>
      </c>
      <c r="BN78" s="1">
        <v>22356.01</v>
      </c>
      <c r="BO78" s="1">
        <v>0</v>
      </c>
      <c r="BP78" s="1">
        <f t="shared" si="4"/>
        <v>22356.01</v>
      </c>
      <c r="BQ78" s="1">
        <v>0</v>
      </c>
      <c r="BR78" s="1">
        <f t="shared" si="3"/>
        <v>22356.01</v>
      </c>
      <c r="BS78" s="1" t="s">
        <v>80</v>
      </c>
      <c r="BT78" s="1" t="s">
        <v>85</v>
      </c>
    </row>
    <row r="79" spans="1:72" s="7" customFormat="1" x14ac:dyDescent="0.25">
      <c r="A79" s="1">
        <v>5340</v>
      </c>
      <c r="B79" s="2" t="s">
        <v>219</v>
      </c>
      <c r="C79" s="3">
        <v>30208232100561</v>
      </c>
      <c r="D79" s="2" t="s">
        <v>78</v>
      </c>
      <c r="E79" s="2" t="s">
        <v>79</v>
      </c>
      <c r="F79" s="2" t="s">
        <v>202</v>
      </c>
      <c r="G79" s="2" t="s">
        <v>202</v>
      </c>
      <c r="H79" s="2" t="s">
        <v>59</v>
      </c>
      <c r="I79" s="2" t="s">
        <v>60</v>
      </c>
      <c r="J79" s="9" t="s">
        <v>61</v>
      </c>
      <c r="K79" s="2" t="s">
        <v>97</v>
      </c>
      <c r="L79" s="2" t="s">
        <v>84</v>
      </c>
      <c r="M79" s="9">
        <v>45797</v>
      </c>
      <c r="N79" s="10">
        <v>1</v>
      </c>
      <c r="O79" s="1">
        <v>10837.5</v>
      </c>
      <c r="P79" s="1">
        <v>1912.5</v>
      </c>
      <c r="Q79" s="1">
        <v>206.04</v>
      </c>
      <c r="R79" s="1">
        <v>0</v>
      </c>
      <c r="S79" s="1">
        <v>0</v>
      </c>
      <c r="T79" s="1">
        <v>1275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5000</v>
      </c>
      <c r="AB79" s="1">
        <v>0</v>
      </c>
      <c r="AC79" s="1">
        <v>1445</v>
      </c>
      <c r="AD79" s="1">
        <v>0</v>
      </c>
      <c r="AE79" s="1">
        <v>0</v>
      </c>
      <c r="AF79" s="1">
        <v>0</v>
      </c>
      <c r="AG79" s="1">
        <v>0</v>
      </c>
      <c r="AH79" s="1">
        <v>3638.71</v>
      </c>
      <c r="AI79" s="1">
        <v>2250</v>
      </c>
      <c r="AJ79" s="1">
        <v>0</v>
      </c>
      <c r="AK79" s="1">
        <v>1275</v>
      </c>
      <c r="AL79" s="1">
        <v>437.5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28277.25</v>
      </c>
      <c r="AT79" s="1">
        <v>1188</v>
      </c>
      <c r="AU79" s="1">
        <v>0</v>
      </c>
      <c r="AV79" s="1">
        <v>361.25</v>
      </c>
      <c r="AW79" s="1">
        <v>14.14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200</v>
      </c>
      <c r="BI79" s="1">
        <v>0</v>
      </c>
      <c r="BJ79" s="1">
        <v>0</v>
      </c>
      <c r="BK79" s="1">
        <v>0</v>
      </c>
      <c r="BL79" s="1">
        <v>4367.8500000000004</v>
      </c>
      <c r="BM79" s="1">
        <v>6131.24</v>
      </c>
      <c r="BN79" s="1">
        <v>22146.01</v>
      </c>
      <c r="BO79" s="1">
        <v>0</v>
      </c>
      <c r="BP79" s="1">
        <f t="shared" si="4"/>
        <v>22146.01</v>
      </c>
      <c r="BQ79" s="1">
        <v>0</v>
      </c>
      <c r="BR79" s="1">
        <f t="shared" si="3"/>
        <v>22146.01</v>
      </c>
      <c r="BS79" s="1" t="s">
        <v>80</v>
      </c>
      <c r="BT79" s="1" t="s">
        <v>85</v>
      </c>
    </row>
    <row r="80" spans="1:72" s="7" customFormat="1" x14ac:dyDescent="0.25">
      <c r="A80" s="1">
        <v>5342</v>
      </c>
      <c r="B80" s="2" t="s">
        <v>220</v>
      </c>
      <c r="C80" s="3">
        <v>29708012706393</v>
      </c>
      <c r="D80" s="2" t="s">
        <v>78</v>
      </c>
      <c r="E80" s="2" t="s">
        <v>79</v>
      </c>
      <c r="F80" s="2" t="s">
        <v>93</v>
      </c>
      <c r="G80" s="2" t="s">
        <v>97</v>
      </c>
      <c r="H80" s="2" t="s">
        <v>59</v>
      </c>
      <c r="I80" s="2" t="s">
        <v>60</v>
      </c>
      <c r="J80" s="9" t="s">
        <v>61</v>
      </c>
      <c r="K80" s="2" t="s">
        <v>97</v>
      </c>
      <c r="L80" s="2" t="s">
        <v>93</v>
      </c>
      <c r="M80" s="9">
        <v>45797</v>
      </c>
      <c r="N80" s="10">
        <v>1</v>
      </c>
      <c r="O80" s="1">
        <v>8822.81</v>
      </c>
      <c r="P80" s="1">
        <v>1479.11</v>
      </c>
      <c r="Q80" s="1">
        <v>0</v>
      </c>
      <c r="R80" s="1">
        <v>0</v>
      </c>
      <c r="S80" s="1">
        <v>0</v>
      </c>
      <c r="T80" s="1">
        <v>1037.5</v>
      </c>
      <c r="U80" s="1">
        <v>0</v>
      </c>
      <c r="V80" s="1">
        <v>0</v>
      </c>
      <c r="W80" s="1">
        <v>0</v>
      </c>
      <c r="X80" s="1">
        <v>49.62</v>
      </c>
      <c r="Y80" s="1">
        <v>0</v>
      </c>
      <c r="Z80" s="1">
        <v>0</v>
      </c>
      <c r="AA80" s="1">
        <v>0</v>
      </c>
      <c r="AB80" s="1">
        <v>0</v>
      </c>
      <c r="AC80" s="1">
        <v>2940.94</v>
      </c>
      <c r="AD80" s="1">
        <v>0</v>
      </c>
      <c r="AE80" s="1">
        <v>0</v>
      </c>
      <c r="AF80" s="1">
        <v>0</v>
      </c>
      <c r="AG80" s="1">
        <v>0</v>
      </c>
      <c r="AH80" s="1">
        <v>2721.48</v>
      </c>
      <c r="AI80" s="1">
        <v>1831.73</v>
      </c>
      <c r="AJ80" s="1">
        <v>0</v>
      </c>
      <c r="AK80" s="1">
        <v>0</v>
      </c>
      <c r="AL80" s="1">
        <v>436.25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19319.439999999999</v>
      </c>
      <c r="AT80" s="1">
        <v>968</v>
      </c>
      <c r="AU80" s="1">
        <v>0</v>
      </c>
      <c r="AV80" s="1">
        <v>0</v>
      </c>
      <c r="AW80" s="1">
        <v>9.66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200</v>
      </c>
      <c r="BI80" s="1">
        <v>0</v>
      </c>
      <c r="BJ80" s="1">
        <v>0</v>
      </c>
      <c r="BK80" s="1">
        <v>0</v>
      </c>
      <c r="BL80" s="1">
        <v>2483.1</v>
      </c>
      <c r="BM80" s="1">
        <v>3660.76</v>
      </c>
      <c r="BN80" s="1">
        <v>15658.68</v>
      </c>
      <c r="BO80" s="1">
        <v>0</v>
      </c>
      <c r="BP80" s="1">
        <f t="shared" si="4"/>
        <v>15658.68</v>
      </c>
      <c r="BQ80" s="1">
        <v>0</v>
      </c>
      <c r="BR80" s="1">
        <f t="shared" si="3"/>
        <v>15658.68</v>
      </c>
      <c r="BS80" s="1" t="s">
        <v>80</v>
      </c>
      <c r="BT80" s="1" t="s">
        <v>94</v>
      </c>
    </row>
    <row r="81" spans="1:72" s="7" customFormat="1" x14ac:dyDescent="0.25">
      <c r="A81" s="1">
        <v>5346</v>
      </c>
      <c r="B81" s="2" t="s">
        <v>221</v>
      </c>
      <c r="C81" s="3">
        <v>30209012707941</v>
      </c>
      <c r="D81" s="2" t="s">
        <v>78</v>
      </c>
      <c r="E81" s="2" t="s">
        <v>79</v>
      </c>
      <c r="F81" s="2" t="s">
        <v>93</v>
      </c>
      <c r="G81" s="2" t="s">
        <v>97</v>
      </c>
      <c r="H81" s="2" t="s">
        <v>59</v>
      </c>
      <c r="I81" s="2" t="s">
        <v>60</v>
      </c>
      <c r="J81" s="9" t="s">
        <v>61</v>
      </c>
      <c r="K81" s="2" t="s">
        <v>97</v>
      </c>
      <c r="L81" s="2" t="s">
        <v>93</v>
      </c>
      <c r="M81" s="9">
        <v>45797</v>
      </c>
      <c r="N81" s="10">
        <v>1</v>
      </c>
      <c r="O81" s="1">
        <v>8822.81</v>
      </c>
      <c r="P81" s="1">
        <v>1479.11</v>
      </c>
      <c r="Q81" s="1">
        <v>0</v>
      </c>
      <c r="R81" s="1">
        <v>0</v>
      </c>
      <c r="S81" s="1">
        <v>0</v>
      </c>
      <c r="T81" s="1">
        <v>1037.5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2352.75</v>
      </c>
      <c r="AD81" s="1">
        <v>0</v>
      </c>
      <c r="AE81" s="1">
        <v>0</v>
      </c>
      <c r="AF81" s="1">
        <v>0</v>
      </c>
      <c r="AG81" s="1">
        <v>71.2</v>
      </c>
      <c r="AH81" s="1">
        <v>2721.48</v>
      </c>
      <c r="AI81" s="1">
        <v>1831.73</v>
      </c>
      <c r="AJ81" s="1">
        <v>0</v>
      </c>
      <c r="AK81" s="1">
        <v>0</v>
      </c>
      <c r="AL81" s="1">
        <v>436.25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18752.830000000002</v>
      </c>
      <c r="AT81" s="1">
        <v>968</v>
      </c>
      <c r="AU81" s="1">
        <v>0</v>
      </c>
      <c r="AV81" s="1">
        <v>0</v>
      </c>
      <c r="AW81" s="1">
        <v>9.3800000000000008</v>
      </c>
      <c r="AX81" s="1">
        <v>0</v>
      </c>
      <c r="AY81" s="1">
        <v>0</v>
      </c>
      <c r="AZ81" s="1">
        <v>0</v>
      </c>
      <c r="BA81" s="1">
        <v>147.05000000000001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200</v>
      </c>
      <c r="BI81" s="1">
        <v>0</v>
      </c>
      <c r="BJ81" s="1">
        <v>0</v>
      </c>
      <c r="BK81" s="1">
        <v>0</v>
      </c>
      <c r="BL81" s="1">
        <v>2340</v>
      </c>
      <c r="BM81" s="1">
        <v>3664.43</v>
      </c>
      <c r="BN81" s="1">
        <v>15088.4</v>
      </c>
      <c r="BO81" s="1">
        <v>0</v>
      </c>
      <c r="BP81" s="1">
        <f t="shared" si="4"/>
        <v>15088.4</v>
      </c>
      <c r="BQ81" s="1">
        <v>4411.41</v>
      </c>
      <c r="BR81" s="1">
        <f t="shared" si="3"/>
        <v>10676.99</v>
      </c>
      <c r="BS81" s="1" t="s">
        <v>80</v>
      </c>
      <c r="BT81" s="1" t="s">
        <v>94</v>
      </c>
    </row>
    <row r="82" spans="1:72" s="7" customFormat="1" x14ac:dyDescent="0.25">
      <c r="A82" s="1">
        <v>5348</v>
      </c>
      <c r="B82" s="2" t="s">
        <v>222</v>
      </c>
      <c r="C82" s="3">
        <v>29704142701312</v>
      </c>
      <c r="D82" s="2" t="s">
        <v>78</v>
      </c>
      <c r="E82" s="2" t="s">
        <v>79</v>
      </c>
      <c r="F82" s="2" t="s">
        <v>93</v>
      </c>
      <c r="G82" s="2" t="s">
        <v>97</v>
      </c>
      <c r="H82" s="2" t="s">
        <v>59</v>
      </c>
      <c r="I82" s="2" t="s">
        <v>60</v>
      </c>
      <c r="J82" s="9" t="s">
        <v>61</v>
      </c>
      <c r="K82" s="2" t="s">
        <v>97</v>
      </c>
      <c r="L82" s="2" t="s">
        <v>93</v>
      </c>
      <c r="M82" s="9">
        <v>45797</v>
      </c>
      <c r="N82" s="10">
        <v>1</v>
      </c>
      <c r="O82" s="1">
        <v>8822.81</v>
      </c>
      <c r="P82" s="1">
        <v>1479.11</v>
      </c>
      <c r="Q82" s="1">
        <v>0</v>
      </c>
      <c r="R82" s="1">
        <v>0</v>
      </c>
      <c r="S82" s="1">
        <v>0</v>
      </c>
      <c r="T82" s="1">
        <v>1037.5</v>
      </c>
      <c r="U82" s="1">
        <v>0</v>
      </c>
      <c r="V82" s="1">
        <v>0</v>
      </c>
      <c r="W82" s="1">
        <v>0</v>
      </c>
      <c r="X82" s="1">
        <v>99.25</v>
      </c>
      <c r="Y82" s="1">
        <v>0</v>
      </c>
      <c r="Z82" s="1">
        <v>0</v>
      </c>
      <c r="AA82" s="1">
        <v>0</v>
      </c>
      <c r="AB82" s="1">
        <v>0</v>
      </c>
      <c r="AC82" s="1">
        <v>2352.75</v>
      </c>
      <c r="AD82" s="1">
        <v>0</v>
      </c>
      <c r="AE82" s="1">
        <v>0</v>
      </c>
      <c r="AF82" s="1">
        <v>0</v>
      </c>
      <c r="AG82" s="1">
        <v>0</v>
      </c>
      <c r="AH82" s="1">
        <v>2721.48</v>
      </c>
      <c r="AI82" s="1">
        <v>1831.73</v>
      </c>
      <c r="AJ82" s="1">
        <v>0</v>
      </c>
      <c r="AK82" s="1">
        <v>0</v>
      </c>
      <c r="AL82" s="1">
        <v>436.25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18780.88</v>
      </c>
      <c r="AT82" s="1">
        <v>968</v>
      </c>
      <c r="AU82" s="1">
        <v>0</v>
      </c>
      <c r="AV82" s="1">
        <v>0</v>
      </c>
      <c r="AW82" s="1">
        <v>9.39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200</v>
      </c>
      <c r="BI82" s="1">
        <v>0</v>
      </c>
      <c r="BJ82" s="1">
        <v>0</v>
      </c>
      <c r="BK82" s="1">
        <v>0</v>
      </c>
      <c r="BL82" s="1">
        <v>2375</v>
      </c>
      <c r="BM82" s="1">
        <v>3552.39</v>
      </c>
      <c r="BN82" s="1">
        <v>15228.49</v>
      </c>
      <c r="BO82" s="1">
        <v>0</v>
      </c>
      <c r="BP82" s="1">
        <f t="shared" si="4"/>
        <v>15228.49</v>
      </c>
      <c r="BQ82" s="1">
        <v>0</v>
      </c>
      <c r="BR82" s="1">
        <f t="shared" si="3"/>
        <v>15228.49</v>
      </c>
      <c r="BS82" s="1" t="s">
        <v>80</v>
      </c>
      <c r="BT82" s="1" t="s">
        <v>94</v>
      </c>
    </row>
    <row r="83" spans="1:72" s="7" customFormat="1" x14ac:dyDescent="0.25">
      <c r="A83" s="1">
        <v>5350</v>
      </c>
      <c r="B83" s="2" t="s">
        <v>223</v>
      </c>
      <c r="C83" s="3">
        <v>29109012705892</v>
      </c>
      <c r="D83" s="2" t="s">
        <v>78</v>
      </c>
      <c r="E83" s="2" t="s">
        <v>79</v>
      </c>
      <c r="F83" s="2" t="s">
        <v>93</v>
      </c>
      <c r="G83" s="2" t="s">
        <v>97</v>
      </c>
      <c r="H83" s="2" t="s">
        <v>59</v>
      </c>
      <c r="I83" s="2" t="s">
        <v>60</v>
      </c>
      <c r="J83" s="9" t="s">
        <v>61</v>
      </c>
      <c r="K83" s="2" t="s">
        <v>97</v>
      </c>
      <c r="L83" s="2" t="s">
        <v>93</v>
      </c>
      <c r="M83" s="9">
        <v>45797</v>
      </c>
      <c r="N83" s="10">
        <v>1</v>
      </c>
      <c r="O83" s="1">
        <v>8822.81</v>
      </c>
      <c r="P83" s="1">
        <v>1479.11</v>
      </c>
      <c r="Q83" s="1">
        <v>0</v>
      </c>
      <c r="R83" s="1">
        <v>0</v>
      </c>
      <c r="S83" s="1">
        <v>0</v>
      </c>
      <c r="T83" s="1">
        <v>1037.5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2940.94</v>
      </c>
      <c r="AD83" s="1">
        <v>0</v>
      </c>
      <c r="AE83" s="1">
        <v>0</v>
      </c>
      <c r="AF83" s="1">
        <v>0</v>
      </c>
      <c r="AG83" s="1">
        <v>0</v>
      </c>
      <c r="AH83" s="1">
        <v>2721.48</v>
      </c>
      <c r="AI83" s="1">
        <v>1831.73</v>
      </c>
      <c r="AJ83" s="1">
        <v>0</v>
      </c>
      <c r="AK83" s="1">
        <v>0</v>
      </c>
      <c r="AL83" s="1">
        <v>436.25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19269.82</v>
      </c>
      <c r="AT83" s="1">
        <v>968</v>
      </c>
      <c r="AU83" s="1">
        <v>0</v>
      </c>
      <c r="AV83" s="1">
        <v>0</v>
      </c>
      <c r="AW83" s="1">
        <v>9.64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200</v>
      </c>
      <c r="BI83" s="1">
        <v>0</v>
      </c>
      <c r="BJ83" s="1">
        <v>0</v>
      </c>
      <c r="BK83" s="1">
        <v>0</v>
      </c>
      <c r="BL83" s="1">
        <v>2472.83</v>
      </c>
      <c r="BM83" s="1">
        <v>3650.47</v>
      </c>
      <c r="BN83" s="1">
        <v>15619.35</v>
      </c>
      <c r="BO83" s="1">
        <v>4411.3999999999996</v>
      </c>
      <c r="BP83" s="1">
        <f t="shared" si="4"/>
        <v>20030.75</v>
      </c>
      <c r="BQ83" s="1">
        <v>0</v>
      </c>
      <c r="BR83" s="1">
        <f t="shared" si="3"/>
        <v>20030.75</v>
      </c>
      <c r="BS83" s="1" t="s">
        <v>80</v>
      </c>
      <c r="BT83" s="1" t="s">
        <v>94</v>
      </c>
    </row>
    <row r="84" spans="1:72" s="7" customFormat="1" x14ac:dyDescent="0.25">
      <c r="A84" s="1">
        <v>5352</v>
      </c>
      <c r="B84" s="2" t="s">
        <v>224</v>
      </c>
      <c r="C84" s="3">
        <v>30010012716532</v>
      </c>
      <c r="D84" s="2" t="s">
        <v>78</v>
      </c>
      <c r="E84" s="2" t="s">
        <v>79</v>
      </c>
      <c r="F84" s="2" t="s">
        <v>93</v>
      </c>
      <c r="G84" s="2" t="s">
        <v>97</v>
      </c>
      <c r="H84" s="2" t="s">
        <v>59</v>
      </c>
      <c r="I84" s="2" t="s">
        <v>60</v>
      </c>
      <c r="J84" s="9" t="s">
        <v>61</v>
      </c>
      <c r="K84" s="2" t="s">
        <v>97</v>
      </c>
      <c r="L84" s="2" t="s">
        <v>93</v>
      </c>
      <c r="M84" s="9">
        <v>45797</v>
      </c>
      <c r="N84" s="10">
        <v>1</v>
      </c>
      <c r="O84" s="1">
        <v>8822.81</v>
      </c>
      <c r="P84" s="1">
        <v>1401.26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249.62</v>
      </c>
      <c r="Y84" s="1">
        <v>0</v>
      </c>
      <c r="Z84" s="1">
        <v>0</v>
      </c>
      <c r="AA84" s="1">
        <v>0</v>
      </c>
      <c r="AB84" s="1">
        <v>0</v>
      </c>
      <c r="AC84" s="1">
        <v>2940.94</v>
      </c>
      <c r="AD84" s="1">
        <v>0</v>
      </c>
      <c r="AE84" s="1">
        <v>0</v>
      </c>
      <c r="AF84" s="1">
        <v>0</v>
      </c>
      <c r="AG84" s="1">
        <v>264.47000000000003</v>
      </c>
      <c r="AH84" s="1">
        <v>2498.41</v>
      </c>
      <c r="AI84" s="1">
        <v>1831.73</v>
      </c>
      <c r="AJ84" s="1">
        <v>0</v>
      </c>
      <c r="AK84" s="1">
        <v>0</v>
      </c>
      <c r="AL84" s="1">
        <v>436.25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18445.490000000002</v>
      </c>
      <c r="AT84" s="1">
        <v>968</v>
      </c>
      <c r="AU84" s="1">
        <v>452.97</v>
      </c>
      <c r="AV84" s="1">
        <v>0</v>
      </c>
      <c r="AW84" s="1">
        <v>9</v>
      </c>
      <c r="AX84" s="1">
        <v>0</v>
      </c>
      <c r="AY84" s="1">
        <v>0</v>
      </c>
      <c r="AZ84" s="1">
        <v>0</v>
      </c>
      <c r="BA84" s="1">
        <v>147.05000000000001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200</v>
      </c>
      <c r="BI84" s="1">
        <v>0</v>
      </c>
      <c r="BJ84" s="1">
        <v>0</v>
      </c>
      <c r="BK84" s="1">
        <v>0</v>
      </c>
      <c r="BL84" s="1">
        <v>2187.83</v>
      </c>
      <c r="BM84" s="1">
        <v>3964.85</v>
      </c>
      <c r="BN84" s="1">
        <v>14480.64</v>
      </c>
      <c r="BO84" s="1">
        <v>0</v>
      </c>
      <c r="BP84" s="1">
        <f t="shared" si="4"/>
        <v>14480.64</v>
      </c>
      <c r="BQ84" s="1">
        <v>0</v>
      </c>
      <c r="BR84" s="1">
        <f t="shared" si="3"/>
        <v>14480.64</v>
      </c>
      <c r="BS84" s="1" t="s">
        <v>80</v>
      </c>
      <c r="BT84" s="1" t="s">
        <v>94</v>
      </c>
    </row>
    <row r="85" spans="1:72" s="7" customFormat="1" x14ac:dyDescent="0.25">
      <c r="A85" s="1">
        <v>5360</v>
      </c>
      <c r="B85" s="2" t="s">
        <v>225</v>
      </c>
      <c r="C85" s="3">
        <v>29411270103935</v>
      </c>
      <c r="D85" s="2" t="s">
        <v>78</v>
      </c>
      <c r="E85" s="2" t="s">
        <v>79</v>
      </c>
      <c r="F85" s="2" t="s">
        <v>226</v>
      </c>
      <c r="G85" s="2" t="s">
        <v>97</v>
      </c>
      <c r="H85" s="2" t="s">
        <v>59</v>
      </c>
      <c r="I85" s="2" t="s">
        <v>227</v>
      </c>
      <c r="J85" s="9" t="s">
        <v>61</v>
      </c>
      <c r="K85" s="2" t="s">
        <v>97</v>
      </c>
      <c r="L85" s="2" t="s">
        <v>226</v>
      </c>
      <c r="M85" s="9">
        <v>45818</v>
      </c>
      <c r="N85" s="10">
        <v>1</v>
      </c>
      <c r="O85" s="1">
        <v>56875</v>
      </c>
      <c r="P85" s="1">
        <v>7025.73</v>
      </c>
      <c r="Q85" s="1">
        <v>0</v>
      </c>
      <c r="R85" s="1">
        <v>8057.29</v>
      </c>
      <c r="S85" s="1">
        <v>0</v>
      </c>
      <c r="T85" s="1">
        <v>0</v>
      </c>
      <c r="U85" s="1">
        <v>0</v>
      </c>
      <c r="V85" s="1">
        <v>0</v>
      </c>
      <c r="W85" s="1">
        <v>4600</v>
      </c>
      <c r="X85" s="1">
        <v>3839.06</v>
      </c>
      <c r="Y85" s="1">
        <v>0</v>
      </c>
      <c r="Z85" s="1">
        <v>0</v>
      </c>
      <c r="AA85" s="1">
        <v>0</v>
      </c>
      <c r="AB85" s="1">
        <v>0</v>
      </c>
      <c r="AC85" s="1">
        <v>11375</v>
      </c>
      <c r="AD85" s="1">
        <v>0</v>
      </c>
      <c r="AE85" s="1">
        <v>0</v>
      </c>
      <c r="AF85" s="1">
        <v>0</v>
      </c>
      <c r="AG85" s="1">
        <v>4196.6099999999997</v>
      </c>
      <c r="AH85" s="1">
        <v>13700.15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109668.84</v>
      </c>
      <c r="AT85" s="1">
        <v>1595</v>
      </c>
      <c r="AU85" s="1">
        <v>0</v>
      </c>
      <c r="AV85" s="1">
        <v>0</v>
      </c>
      <c r="AW85" s="1">
        <v>54.83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200</v>
      </c>
      <c r="BI85" s="1">
        <v>0</v>
      </c>
      <c r="BJ85" s="1">
        <v>0</v>
      </c>
      <c r="BK85" s="1">
        <v>0</v>
      </c>
      <c r="BL85" s="1">
        <v>26761.83</v>
      </c>
      <c r="BM85" s="1">
        <v>28611.66</v>
      </c>
      <c r="BN85" s="1">
        <v>81057.179999999993</v>
      </c>
      <c r="BO85" s="1">
        <v>0</v>
      </c>
      <c r="BP85" s="1">
        <f t="shared" si="4"/>
        <v>81057.179999999993</v>
      </c>
      <c r="BQ85" s="1">
        <v>0</v>
      </c>
      <c r="BR85" s="1">
        <f t="shared" si="3"/>
        <v>81057.179999999993</v>
      </c>
      <c r="BS85" s="1" t="s">
        <v>80</v>
      </c>
      <c r="BT85" s="1" t="s">
        <v>81</v>
      </c>
    </row>
    <row r="86" spans="1:72" s="7" customFormat="1" x14ac:dyDescent="0.25">
      <c r="A86" s="1">
        <v>5361</v>
      </c>
      <c r="B86" s="2" t="s">
        <v>228</v>
      </c>
      <c r="C86" s="3">
        <v>29301200110837</v>
      </c>
      <c r="D86" s="2" t="s">
        <v>78</v>
      </c>
      <c r="E86" s="2" t="s">
        <v>79</v>
      </c>
      <c r="F86" s="2" t="s">
        <v>185</v>
      </c>
      <c r="G86" s="2" t="s">
        <v>185</v>
      </c>
      <c r="H86" s="2" t="s">
        <v>59</v>
      </c>
      <c r="I86" s="2" t="s">
        <v>60</v>
      </c>
      <c r="J86" s="9" t="s">
        <v>61</v>
      </c>
      <c r="K86" s="2" t="s">
        <v>97</v>
      </c>
      <c r="L86" s="2" t="s">
        <v>166</v>
      </c>
      <c r="M86" s="9">
        <v>45804</v>
      </c>
      <c r="N86" s="10">
        <v>1</v>
      </c>
      <c r="O86" s="1">
        <v>10837.5</v>
      </c>
      <c r="P86" s="1">
        <v>0</v>
      </c>
      <c r="Q86" s="1">
        <v>0</v>
      </c>
      <c r="R86" s="1">
        <v>0</v>
      </c>
      <c r="S86" s="1">
        <v>0</v>
      </c>
      <c r="T86" s="1">
        <v>1275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2890</v>
      </c>
      <c r="AD86" s="1">
        <v>0</v>
      </c>
      <c r="AE86" s="1">
        <v>0</v>
      </c>
      <c r="AF86" s="1">
        <v>0</v>
      </c>
      <c r="AG86" s="1">
        <v>524.77</v>
      </c>
      <c r="AH86" s="1">
        <v>2960</v>
      </c>
      <c r="AI86" s="1">
        <v>2250</v>
      </c>
      <c r="AJ86" s="1">
        <v>0</v>
      </c>
      <c r="AK86" s="1">
        <v>0</v>
      </c>
      <c r="AL86" s="1">
        <v>437.5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21174.77</v>
      </c>
      <c r="AT86" s="1">
        <v>1188</v>
      </c>
      <c r="AU86" s="1">
        <v>0</v>
      </c>
      <c r="AV86" s="1">
        <v>0</v>
      </c>
      <c r="AW86" s="1">
        <v>10.59</v>
      </c>
      <c r="AX86" s="1">
        <v>0</v>
      </c>
      <c r="AY86" s="1">
        <v>0</v>
      </c>
      <c r="AZ86" s="1">
        <v>0</v>
      </c>
      <c r="BA86" s="1">
        <v>180.63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200</v>
      </c>
      <c r="BI86" s="1">
        <v>0</v>
      </c>
      <c r="BJ86" s="1">
        <v>0</v>
      </c>
      <c r="BK86" s="1">
        <v>0</v>
      </c>
      <c r="BL86" s="1">
        <v>2810.48</v>
      </c>
      <c r="BM86" s="1">
        <v>4389.7</v>
      </c>
      <c r="BN86" s="1">
        <v>16785.07</v>
      </c>
      <c r="BO86" s="1">
        <v>0</v>
      </c>
      <c r="BP86" s="1">
        <f t="shared" si="4"/>
        <v>16785.07</v>
      </c>
      <c r="BQ86" s="1">
        <v>5418.75</v>
      </c>
      <c r="BR86" s="1">
        <f t="shared" si="3"/>
        <v>11366.32</v>
      </c>
      <c r="BS86" s="1" t="s">
        <v>80</v>
      </c>
      <c r="BT86" s="1" t="s">
        <v>85</v>
      </c>
    </row>
    <row r="87" spans="1:72" s="7" customFormat="1" x14ac:dyDescent="0.25">
      <c r="A87" s="1">
        <v>5367</v>
      </c>
      <c r="B87" s="2" t="s">
        <v>229</v>
      </c>
      <c r="C87" s="3">
        <v>29803010104577</v>
      </c>
      <c r="D87" s="2" t="s">
        <v>78</v>
      </c>
      <c r="E87" s="2" t="s">
        <v>79</v>
      </c>
      <c r="F87" s="2" t="s">
        <v>185</v>
      </c>
      <c r="G87" s="2" t="s">
        <v>185</v>
      </c>
      <c r="H87" s="2" t="s">
        <v>59</v>
      </c>
      <c r="I87" s="2" t="s">
        <v>60</v>
      </c>
      <c r="J87" s="9" t="s">
        <v>61</v>
      </c>
      <c r="K87" s="2" t="s">
        <v>97</v>
      </c>
      <c r="L87" s="2" t="s">
        <v>166</v>
      </c>
      <c r="M87" s="9">
        <v>45804</v>
      </c>
      <c r="N87" s="10">
        <v>1</v>
      </c>
      <c r="O87" s="1">
        <v>10837.5</v>
      </c>
      <c r="P87" s="1">
        <v>0</v>
      </c>
      <c r="Q87" s="1">
        <v>0</v>
      </c>
      <c r="R87" s="1">
        <v>0</v>
      </c>
      <c r="S87" s="1">
        <v>0</v>
      </c>
      <c r="T87" s="1">
        <v>1275</v>
      </c>
      <c r="U87" s="1">
        <v>1500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3612.5</v>
      </c>
      <c r="AD87" s="1">
        <v>0</v>
      </c>
      <c r="AE87" s="1">
        <v>0</v>
      </c>
      <c r="AF87" s="1">
        <v>0</v>
      </c>
      <c r="AG87" s="1">
        <v>524.77</v>
      </c>
      <c r="AH87" s="1">
        <v>2960</v>
      </c>
      <c r="AI87" s="1">
        <v>2250</v>
      </c>
      <c r="AJ87" s="1">
        <v>0</v>
      </c>
      <c r="AK87" s="1">
        <v>0</v>
      </c>
      <c r="AL87" s="1">
        <v>437.5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23397.27</v>
      </c>
      <c r="AT87" s="1">
        <v>1188</v>
      </c>
      <c r="AU87" s="1">
        <v>0</v>
      </c>
      <c r="AV87" s="1">
        <v>361.25</v>
      </c>
      <c r="AW87" s="1">
        <v>11.7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200</v>
      </c>
      <c r="BI87" s="1">
        <v>0</v>
      </c>
      <c r="BJ87" s="1">
        <v>0</v>
      </c>
      <c r="BK87" s="1">
        <v>0</v>
      </c>
      <c r="BL87" s="1">
        <v>3269.85</v>
      </c>
      <c r="BM87" s="1">
        <v>5030.8</v>
      </c>
      <c r="BN87" s="1">
        <v>18366.47</v>
      </c>
      <c r="BO87" s="1">
        <v>0</v>
      </c>
      <c r="BP87" s="1">
        <f t="shared" si="4"/>
        <v>18366.47</v>
      </c>
      <c r="BQ87" s="1">
        <v>0</v>
      </c>
      <c r="BR87" s="1">
        <f t="shared" si="3"/>
        <v>18366.47</v>
      </c>
      <c r="BS87" s="1" t="s">
        <v>80</v>
      </c>
      <c r="BT87" s="1" t="s">
        <v>85</v>
      </c>
    </row>
    <row r="88" spans="1:72" s="7" customFormat="1" x14ac:dyDescent="0.25">
      <c r="A88" s="1">
        <v>5385</v>
      </c>
      <c r="B88" s="2" t="s">
        <v>230</v>
      </c>
      <c r="C88" s="3">
        <v>29903161202486</v>
      </c>
      <c r="D88" s="2" t="s">
        <v>78</v>
      </c>
      <c r="E88" s="2" t="s">
        <v>79</v>
      </c>
      <c r="F88" s="2" t="s">
        <v>202</v>
      </c>
      <c r="G88" s="2" t="s">
        <v>202</v>
      </c>
      <c r="H88" s="2" t="s">
        <v>59</v>
      </c>
      <c r="I88" s="2" t="s">
        <v>60</v>
      </c>
      <c r="J88" s="9" t="s">
        <v>61</v>
      </c>
      <c r="K88" s="2" t="s">
        <v>97</v>
      </c>
      <c r="L88" s="2" t="s">
        <v>84</v>
      </c>
      <c r="M88" s="9">
        <v>45797</v>
      </c>
      <c r="N88" s="10">
        <v>1</v>
      </c>
      <c r="O88" s="1">
        <v>10837.5</v>
      </c>
      <c r="P88" s="1">
        <v>1912.5</v>
      </c>
      <c r="Q88" s="1">
        <v>206.04</v>
      </c>
      <c r="R88" s="1">
        <v>0</v>
      </c>
      <c r="S88" s="1">
        <v>0</v>
      </c>
      <c r="T88" s="1">
        <v>1275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5000</v>
      </c>
      <c r="AB88" s="1">
        <v>0</v>
      </c>
      <c r="AC88" s="1">
        <v>722.5</v>
      </c>
      <c r="AD88" s="1">
        <v>0</v>
      </c>
      <c r="AE88" s="1">
        <v>0</v>
      </c>
      <c r="AF88" s="1">
        <v>0</v>
      </c>
      <c r="AG88" s="1">
        <v>0</v>
      </c>
      <c r="AH88" s="1">
        <v>3638.71</v>
      </c>
      <c r="AI88" s="1">
        <v>2250</v>
      </c>
      <c r="AJ88" s="1">
        <v>0</v>
      </c>
      <c r="AK88" s="1">
        <v>1275</v>
      </c>
      <c r="AL88" s="1">
        <v>437.5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27554.75</v>
      </c>
      <c r="AT88" s="1">
        <v>1188</v>
      </c>
      <c r="AU88" s="1">
        <v>0</v>
      </c>
      <c r="AV88" s="1">
        <v>361.25</v>
      </c>
      <c r="AW88" s="1">
        <v>13.78</v>
      </c>
      <c r="AX88" s="1">
        <v>0</v>
      </c>
      <c r="AY88" s="1">
        <v>0</v>
      </c>
      <c r="AZ88" s="1">
        <v>0</v>
      </c>
      <c r="BA88" s="1">
        <v>0</v>
      </c>
      <c r="BB88" s="1">
        <v>90.31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200</v>
      </c>
      <c r="BI88" s="1">
        <v>0</v>
      </c>
      <c r="BJ88" s="1">
        <v>0</v>
      </c>
      <c r="BK88" s="1">
        <v>0</v>
      </c>
      <c r="BL88" s="1">
        <v>4185.04</v>
      </c>
      <c r="BM88" s="1">
        <v>6038.38</v>
      </c>
      <c r="BN88" s="1">
        <v>21516.37</v>
      </c>
      <c r="BO88" s="1">
        <v>0</v>
      </c>
      <c r="BP88" s="1">
        <f t="shared" si="4"/>
        <v>21516.37</v>
      </c>
      <c r="BQ88" s="1">
        <v>0</v>
      </c>
      <c r="BR88" s="1">
        <f t="shared" si="3"/>
        <v>21516.37</v>
      </c>
      <c r="BS88" s="1" t="s">
        <v>80</v>
      </c>
      <c r="BT88" s="1" t="s">
        <v>85</v>
      </c>
    </row>
    <row r="89" spans="1:72" s="7" customFormat="1" x14ac:dyDescent="0.25">
      <c r="A89" s="1">
        <v>5386</v>
      </c>
      <c r="B89" s="2" t="s">
        <v>231</v>
      </c>
      <c r="C89" s="3">
        <v>29701172100489</v>
      </c>
      <c r="D89" s="2" t="s">
        <v>78</v>
      </c>
      <c r="E89" s="2" t="s">
        <v>79</v>
      </c>
      <c r="F89" s="2" t="s">
        <v>202</v>
      </c>
      <c r="G89" s="2" t="s">
        <v>202</v>
      </c>
      <c r="H89" s="2" t="s">
        <v>59</v>
      </c>
      <c r="I89" s="2" t="s">
        <v>60</v>
      </c>
      <c r="J89" s="9" t="s">
        <v>61</v>
      </c>
      <c r="K89" s="2" t="s">
        <v>97</v>
      </c>
      <c r="L89" s="2" t="s">
        <v>84</v>
      </c>
      <c r="M89" s="9">
        <v>45797</v>
      </c>
      <c r="N89" s="10">
        <v>1</v>
      </c>
      <c r="O89" s="1">
        <v>10837.5</v>
      </c>
      <c r="P89" s="1">
        <v>1912.5</v>
      </c>
      <c r="Q89" s="1">
        <v>206.04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5000</v>
      </c>
      <c r="AB89" s="1">
        <v>0</v>
      </c>
      <c r="AC89" s="1">
        <v>1445</v>
      </c>
      <c r="AD89" s="1">
        <v>0</v>
      </c>
      <c r="AE89" s="1">
        <v>0</v>
      </c>
      <c r="AF89" s="1">
        <v>0</v>
      </c>
      <c r="AG89" s="1">
        <v>0</v>
      </c>
      <c r="AH89" s="1">
        <v>3383.71</v>
      </c>
      <c r="AI89" s="1">
        <v>2250</v>
      </c>
      <c r="AJ89" s="1">
        <v>0</v>
      </c>
      <c r="AK89" s="1">
        <v>1275</v>
      </c>
      <c r="AL89" s="1">
        <v>437.5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26747.25</v>
      </c>
      <c r="AT89" s="1">
        <v>1188</v>
      </c>
      <c r="AU89" s="1">
        <v>0</v>
      </c>
      <c r="AV89" s="1">
        <v>0</v>
      </c>
      <c r="AW89" s="1">
        <v>13.37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200</v>
      </c>
      <c r="BI89" s="1">
        <v>0</v>
      </c>
      <c r="BJ89" s="1">
        <v>0</v>
      </c>
      <c r="BK89" s="1">
        <v>0</v>
      </c>
      <c r="BL89" s="1">
        <v>4104.9799999999996</v>
      </c>
      <c r="BM89" s="1">
        <v>5506.35</v>
      </c>
      <c r="BN89" s="1">
        <v>21240.9</v>
      </c>
      <c r="BO89" s="1">
        <v>0</v>
      </c>
      <c r="BP89" s="1">
        <f t="shared" si="4"/>
        <v>21240.9</v>
      </c>
      <c r="BQ89" s="1">
        <v>0</v>
      </c>
      <c r="BR89" s="1">
        <f t="shared" si="3"/>
        <v>21240.9</v>
      </c>
      <c r="BS89" s="1" t="s">
        <v>80</v>
      </c>
      <c r="BT89" s="1" t="s">
        <v>85</v>
      </c>
    </row>
    <row r="90" spans="1:72" s="7" customFormat="1" x14ac:dyDescent="0.25">
      <c r="A90" s="1">
        <v>5389</v>
      </c>
      <c r="B90" s="2" t="s">
        <v>232</v>
      </c>
      <c r="C90" s="3">
        <v>30006012706017</v>
      </c>
      <c r="D90" s="2" t="s">
        <v>78</v>
      </c>
      <c r="E90" s="2" t="s">
        <v>79</v>
      </c>
      <c r="F90" s="2" t="s">
        <v>93</v>
      </c>
      <c r="G90" s="2" t="s">
        <v>97</v>
      </c>
      <c r="H90" s="2" t="s">
        <v>59</v>
      </c>
      <c r="I90" s="2" t="s">
        <v>60</v>
      </c>
      <c r="J90" s="9" t="s">
        <v>61</v>
      </c>
      <c r="K90" s="2" t="s">
        <v>97</v>
      </c>
      <c r="L90" s="2" t="s">
        <v>93</v>
      </c>
      <c r="M90" s="9">
        <v>45797</v>
      </c>
      <c r="N90" s="10">
        <v>1</v>
      </c>
      <c r="O90" s="1">
        <v>8822.81</v>
      </c>
      <c r="P90" s="1">
        <v>1479.11</v>
      </c>
      <c r="Q90" s="1">
        <v>0</v>
      </c>
      <c r="R90" s="1">
        <v>0</v>
      </c>
      <c r="S90" s="1">
        <v>0</v>
      </c>
      <c r="T90" s="1">
        <v>1037.5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2940.94</v>
      </c>
      <c r="AD90" s="1">
        <v>0</v>
      </c>
      <c r="AE90" s="1">
        <v>0</v>
      </c>
      <c r="AF90" s="1">
        <v>0</v>
      </c>
      <c r="AG90" s="1">
        <v>162.75</v>
      </c>
      <c r="AH90" s="1">
        <v>2721.48</v>
      </c>
      <c r="AI90" s="1">
        <v>1831.73</v>
      </c>
      <c r="AJ90" s="1">
        <v>0</v>
      </c>
      <c r="AK90" s="1">
        <v>0</v>
      </c>
      <c r="AL90" s="1">
        <v>436.25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19432.57</v>
      </c>
      <c r="AT90" s="1">
        <v>968</v>
      </c>
      <c r="AU90" s="1">
        <v>0</v>
      </c>
      <c r="AV90" s="1">
        <v>0</v>
      </c>
      <c r="AW90" s="1">
        <v>9.7200000000000006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200</v>
      </c>
      <c r="BI90" s="1">
        <v>0</v>
      </c>
      <c r="BJ90" s="1">
        <v>0</v>
      </c>
      <c r="BK90" s="1">
        <v>0</v>
      </c>
      <c r="BL90" s="1">
        <v>2508.6</v>
      </c>
      <c r="BM90" s="1">
        <v>3686.32</v>
      </c>
      <c r="BN90" s="1">
        <v>15746.25</v>
      </c>
      <c r="BO90" s="1">
        <v>4411.41</v>
      </c>
      <c r="BP90" s="1">
        <f t="shared" si="4"/>
        <v>20157.66</v>
      </c>
      <c r="BQ90" s="1">
        <v>0</v>
      </c>
      <c r="BR90" s="1">
        <f t="shared" si="3"/>
        <v>20157.66</v>
      </c>
      <c r="BS90" s="1" t="s">
        <v>80</v>
      </c>
      <c r="BT90" s="1" t="s">
        <v>94</v>
      </c>
    </row>
    <row r="91" spans="1:72" s="7" customFormat="1" x14ac:dyDescent="0.25">
      <c r="A91" s="1">
        <v>5390</v>
      </c>
      <c r="B91" s="2" t="s">
        <v>233</v>
      </c>
      <c r="C91" s="3">
        <v>30106012706593</v>
      </c>
      <c r="D91" s="2" t="s">
        <v>78</v>
      </c>
      <c r="E91" s="2" t="s">
        <v>79</v>
      </c>
      <c r="F91" s="2" t="s">
        <v>93</v>
      </c>
      <c r="G91" s="2" t="s">
        <v>97</v>
      </c>
      <c r="H91" s="2" t="s">
        <v>59</v>
      </c>
      <c r="I91" s="2" t="s">
        <v>60</v>
      </c>
      <c r="J91" s="9" t="s">
        <v>61</v>
      </c>
      <c r="K91" s="2" t="s">
        <v>97</v>
      </c>
      <c r="L91" s="2" t="s">
        <v>93</v>
      </c>
      <c r="M91" s="9">
        <v>45797</v>
      </c>
      <c r="N91" s="10">
        <v>1</v>
      </c>
      <c r="O91" s="1">
        <v>8822.81</v>
      </c>
      <c r="P91" s="1">
        <v>1479.11</v>
      </c>
      <c r="Q91" s="1">
        <v>0</v>
      </c>
      <c r="R91" s="1">
        <v>0</v>
      </c>
      <c r="S91" s="1">
        <v>0</v>
      </c>
      <c r="T91" s="1">
        <v>1037.5</v>
      </c>
      <c r="U91" s="1">
        <v>0</v>
      </c>
      <c r="V91" s="1">
        <v>0</v>
      </c>
      <c r="W91" s="1">
        <v>0</v>
      </c>
      <c r="X91" s="1">
        <v>100</v>
      </c>
      <c r="Y91" s="1">
        <v>0</v>
      </c>
      <c r="Z91" s="1">
        <v>0</v>
      </c>
      <c r="AA91" s="1">
        <v>0</v>
      </c>
      <c r="AB91" s="1">
        <v>0</v>
      </c>
      <c r="AC91" s="1">
        <v>2940.94</v>
      </c>
      <c r="AD91" s="1">
        <v>0</v>
      </c>
      <c r="AE91" s="1">
        <v>0</v>
      </c>
      <c r="AF91" s="1">
        <v>0</v>
      </c>
      <c r="AG91" s="1">
        <v>20.34</v>
      </c>
      <c r="AH91" s="1">
        <v>2721.48</v>
      </c>
      <c r="AI91" s="1">
        <v>1831.73</v>
      </c>
      <c r="AJ91" s="1">
        <v>0</v>
      </c>
      <c r="AK91" s="1">
        <v>0</v>
      </c>
      <c r="AL91" s="1">
        <v>436.25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19390.16</v>
      </c>
      <c r="AT91" s="1">
        <v>968</v>
      </c>
      <c r="AU91" s="1">
        <v>0</v>
      </c>
      <c r="AV91" s="1">
        <v>0</v>
      </c>
      <c r="AW91" s="1">
        <v>9.6999999999999993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200</v>
      </c>
      <c r="BI91" s="1">
        <v>0</v>
      </c>
      <c r="BJ91" s="1">
        <v>0</v>
      </c>
      <c r="BK91" s="1">
        <v>0</v>
      </c>
      <c r="BL91" s="1">
        <v>2499.04</v>
      </c>
      <c r="BM91" s="1">
        <v>3676.74</v>
      </c>
      <c r="BN91" s="1">
        <v>15713.42</v>
      </c>
      <c r="BO91" s="1">
        <v>4411.41</v>
      </c>
      <c r="BP91" s="1">
        <f t="shared" si="4"/>
        <v>20124.830000000002</v>
      </c>
      <c r="BQ91" s="1">
        <v>0</v>
      </c>
      <c r="BR91" s="1">
        <f t="shared" si="3"/>
        <v>20124.830000000002</v>
      </c>
      <c r="BS91" s="1" t="s">
        <v>80</v>
      </c>
      <c r="BT91" s="1" t="s">
        <v>94</v>
      </c>
    </row>
    <row r="92" spans="1:72" s="7" customFormat="1" x14ac:dyDescent="0.25">
      <c r="A92" s="1">
        <v>5392</v>
      </c>
      <c r="B92" s="2" t="s">
        <v>234</v>
      </c>
      <c r="C92" s="3">
        <v>30012123100118</v>
      </c>
      <c r="D92" s="2" t="s">
        <v>78</v>
      </c>
      <c r="E92" s="2" t="s">
        <v>79</v>
      </c>
      <c r="F92" s="2" t="s">
        <v>93</v>
      </c>
      <c r="G92" s="2" t="s">
        <v>97</v>
      </c>
      <c r="H92" s="2" t="s">
        <v>59</v>
      </c>
      <c r="I92" s="2" t="s">
        <v>60</v>
      </c>
      <c r="J92" s="9" t="s">
        <v>61</v>
      </c>
      <c r="K92" s="2" t="s">
        <v>97</v>
      </c>
      <c r="L92" s="2" t="s">
        <v>93</v>
      </c>
      <c r="M92" s="9">
        <v>45797</v>
      </c>
      <c r="N92" s="10">
        <v>1</v>
      </c>
      <c r="O92" s="1">
        <v>8822.81</v>
      </c>
      <c r="P92" s="1">
        <v>1479.11</v>
      </c>
      <c r="Q92" s="1">
        <v>0</v>
      </c>
      <c r="R92" s="1">
        <v>0</v>
      </c>
      <c r="S92" s="1">
        <v>0</v>
      </c>
      <c r="T92" s="1">
        <v>1037.5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2352.75</v>
      </c>
      <c r="AD92" s="1">
        <v>0</v>
      </c>
      <c r="AE92" s="1">
        <v>0</v>
      </c>
      <c r="AF92" s="1">
        <v>0</v>
      </c>
      <c r="AG92" s="1">
        <v>162.75</v>
      </c>
      <c r="AH92" s="1">
        <v>2721.48</v>
      </c>
      <c r="AI92" s="1">
        <v>1831.73</v>
      </c>
      <c r="AJ92" s="1">
        <v>0</v>
      </c>
      <c r="AK92" s="1">
        <v>0</v>
      </c>
      <c r="AL92" s="1">
        <v>436.25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18844.38</v>
      </c>
      <c r="AT92" s="1">
        <v>968</v>
      </c>
      <c r="AU92" s="1">
        <v>0</v>
      </c>
      <c r="AV92" s="1">
        <v>0</v>
      </c>
      <c r="AW92" s="1">
        <v>9.42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200</v>
      </c>
      <c r="BI92" s="1">
        <v>0</v>
      </c>
      <c r="BJ92" s="1">
        <v>0</v>
      </c>
      <c r="BK92" s="1">
        <v>0</v>
      </c>
      <c r="BL92" s="1">
        <v>2387.67</v>
      </c>
      <c r="BM92" s="1">
        <v>3565.09</v>
      </c>
      <c r="BN92" s="1">
        <v>15279.29</v>
      </c>
      <c r="BO92" s="1">
        <v>0</v>
      </c>
      <c r="BP92" s="1">
        <f t="shared" si="4"/>
        <v>15279.29</v>
      </c>
      <c r="BQ92" s="1">
        <v>0</v>
      </c>
      <c r="BR92" s="1">
        <f t="shared" si="3"/>
        <v>15279.29</v>
      </c>
      <c r="BS92" s="1" t="s">
        <v>80</v>
      </c>
      <c r="BT92" s="1" t="s">
        <v>94</v>
      </c>
    </row>
    <row r="93" spans="1:72" s="7" customFormat="1" x14ac:dyDescent="0.25">
      <c r="A93" s="1">
        <v>5393</v>
      </c>
      <c r="B93" s="2" t="s">
        <v>235</v>
      </c>
      <c r="C93" s="3">
        <v>30312200104028</v>
      </c>
      <c r="D93" s="2" t="s">
        <v>78</v>
      </c>
      <c r="E93" s="2" t="s">
        <v>79</v>
      </c>
      <c r="F93" s="2" t="s">
        <v>93</v>
      </c>
      <c r="G93" s="2" t="s">
        <v>97</v>
      </c>
      <c r="H93" s="2" t="s">
        <v>59</v>
      </c>
      <c r="I93" s="2" t="s">
        <v>60</v>
      </c>
      <c r="J93" s="9" t="s">
        <v>61</v>
      </c>
      <c r="K93" s="2" t="s">
        <v>97</v>
      </c>
      <c r="L93" s="2" t="s">
        <v>93</v>
      </c>
      <c r="M93" s="9">
        <v>45797</v>
      </c>
      <c r="N93" s="10">
        <v>1</v>
      </c>
      <c r="O93" s="1">
        <v>8822.81</v>
      </c>
      <c r="P93" s="1">
        <v>1440.19</v>
      </c>
      <c r="Q93" s="1">
        <v>0</v>
      </c>
      <c r="R93" s="1">
        <v>0</v>
      </c>
      <c r="S93" s="1">
        <v>0</v>
      </c>
      <c r="T93" s="1">
        <v>1037.5</v>
      </c>
      <c r="U93" s="1">
        <v>0</v>
      </c>
      <c r="V93" s="1">
        <v>0</v>
      </c>
      <c r="W93" s="1">
        <v>0</v>
      </c>
      <c r="X93" s="1">
        <v>200</v>
      </c>
      <c r="Y93" s="1">
        <v>0</v>
      </c>
      <c r="Z93" s="1">
        <v>0</v>
      </c>
      <c r="AA93" s="1">
        <v>0</v>
      </c>
      <c r="AB93" s="1">
        <v>0</v>
      </c>
      <c r="AC93" s="1">
        <v>2940.94</v>
      </c>
      <c r="AD93" s="1">
        <v>0</v>
      </c>
      <c r="AE93" s="1">
        <v>0</v>
      </c>
      <c r="AF93" s="1">
        <v>0</v>
      </c>
      <c r="AG93" s="1">
        <v>223.78</v>
      </c>
      <c r="AH93" s="1">
        <v>2713.7</v>
      </c>
      <c r="AI93" s="1">
        <v>1831.73</v>
      </c>
      <c r="AJ93" s="1">
        <v>0</v>
      </c>
      <c r="AK93" s="1">
        <v>0</v>
      </c>
      <c r="AL93" s="1">
        <v>436.25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19646.900000000001</v>
      </c>
      <c r="AT93" s="1">
        <v>968</v>
      </c>
      <c r="AU93" s="1">
        <v>0</v>
      </c>
      <c r="AV93" s="1">
        <v>0</v>
      </c>
      <c r="AW93" s="1">
        <v>9.82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200</v>
      </c>
      <c r="BI93" s="1">
        <v>0</v>
      </c>
      <c r="BJ93" s="1">
        <v>0</v>
      </c>
      <c r="BK93" s="1">
        <v>0</v>
      </c>
      <c r="BL93" s="1">
        <v>2556.79</v>
      </c>
      <c r="BM93" s="1">
        <v>3734.61</v>
      </c>
      <c r="BN93" s="1">
        <v>15912.29</v>
      </c>
      <c r="BO93" s="1">
        <v>0</v>
      </c>
      <c r="BP93" s="1">
        <f t="shared" si="4"/>
        <v>15912.29</v>
      </c>
      <c r="BQ93" s="1">
        <v>4411.41</v>
      </c>
      <c r="BR93" s="1">
        <f t="shared" si="3"/>
        <v>11500.880000000001</v>
      </c>
      <c r="BS93" s="1" t="s">
        <v>80</v>
      </c>
      <c r="BT93" s="1" t="s">
        <v>94</v>
      </c>
    </row>
    <row r="94" spans="1:72" s="7" customFormat="1" x14ac:dyDescent="0.25">
      <c r="A94" s="1">
        <v>5394</v>
      </c>
      <c r="B94" s="2" t="s">
        <v>236</v>
      </c>
      <c r="C94" s="3">
        <v>30206060106659</v>
      </c>
      <c r="D94" s="2" t="s">
        <v>78</v>
      </c>
      <c r="E94" s="2" t="s">
        <v>79</v>
      </c>
      <c r="F94" s="2" t="s">
        <v>93</v>
      </c>
      <c r="G94" s="2" t="s">
        <v>97</v>
      </c>
      <c r="H94" s="2" t="s">
        <v>59</v>
      </c>
      <c r="I94" s="2" t="s">
        <v>60</v>
      </c>
      <c r="J94" s="9" t="s">
        <v>61</v>
      </c>
      <c r="K94" s="2" t="s">
        <v>97</v>
      </c>
      <c r="L94" s="2" t="s">
        <v>93</v>
      </c>
      <c r="M94" s="9">
        <v>45797</v>
      </c>
      <c r="N94" s="10">
        <v>1</v>
      </c>
      <c r="O94" s="1">
        <v>8822.81</v>
      </c>
      <c r="P94" s="1">
        <v>1479.11</v>
      </c>
      <c r="Q94" s="1">
        <v>0</v>
      </c>
      <c r="R94" s="1">
        <v>0</v>
      </c>
      <c r="S94" s="1">
        <v>0</v>
      </c>
      <c r="T94" s="1">
        <v>1037.5</v>
      </c>
      <c r="U94" s="1">
        <v>0</v>
      </c>
      <c r="V94" s="1">
        <v>0</v>
      </c>
      <c r="W94" s="1">
        <v>0</v>
      </c>
      <c r="X94" s="1">
        <v>49.62</v>
      </c>
      <c r="Y94" s="1">
        <v>0</v>
      </c>
      <c r="Z94" s="1">
        <v>0</v>
      </c>
      <c r="AA94" s="1">
        <v>0</v>
      </c>
      <c r="AB94" s="1">
        <v>0</v>
      </c>
      <c r="AC94" s="1">
        <v>2352.75</v>
      </c>
      <c r="AD94" s="1">
        <v>0</v>
      </c>
      <c r="AE94" s="1">
        <v>0</v>
      </c>
      <c r="AF94" s="1">
        <v>0</v>
      </c>
      <c r="AG94" s="1">
        <v>0</v>
      </c>
      <c r="AH94" s="1">
        <v>2721.48</v>
      </c>
      <c r="AI94" s="1">
        <v>1831.73</v>
      </c>
      <c r="AJ94" s="1">
        <v>0</v>
      </c>
      <c r="AK94" s="1">
        <v>0</v>
      </c>
      <c r="AL94" s="1">
        <v>436.25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18731.25</v>
      </c>
      <c r="AT94" s="1">
        <v>968</v>
      </c>
      <c r="AU94" s="1">
        <v>0</v>
      </c>
      <c r="AV94" s="1">
        <v>0</v>
      </c>
      <c r="AW94" s="1">
        <v>9.3699999999999992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200</v>
      </c>
      <c r="BI94" s="1">
        <v>0</v>
      </c>
      <c r="BJ94" s="1">
        <v>0</v>
      </c>
      <c r="BK94" s="1">
        <v>0</v>
      </c>
      <c r="BL94" s="1">
        <v>2365</v>
      </c>
      <c r="BM94" s="1">
        <v>3542.37</v>
      </c>
      <c r="BN94" s="1">
        <v>15188.88</v>
      </c>
      <c r="BO94" s="1">
        <v>0</v>
      </c>
      <c r="BP94" s="1">
        <f t="shared" si="4"/>
        <v>15188.88</v>
      </c>
      <c r="BQ94" s="1">
        <v>0</v>
      </c>
      <c r="BR94" s="1">
        <f t="shared" si="3"/>
        <v>15188.88</v>
      </c>
      <c r="BS94" s="1" t="s">
        <v>80</v>
      </c>
      <c r="BT94" s="1" t="s">
        <v>94</v>
      </c>
    </row>
    <row r="95" spans="1:72" s="7" customFormat="1" x14ac:dyDescent="0.25">
      <c r="A95" s="1">
        <v>5407</v>
      </c>
      <c r="B95" s="2" t="s">
        <v>237</v>
      </c>
      <c r="C95" s="3">
        <v>29906200103163</v>
      </c>
      <c r="D95" s="2" t="s">
        <v>78</v>
      </c>
      <c r="E95" s="2" t="s">
        <v>79</v>
      </c>
      <c r="F95" s="2" t="s">
        <v>83</v>
      </c>
      <c r="G95" s="2" t="s">
        <v>83</v>
      </c>
      <c r="H95" s="2" t="s">
        <v>59</v>
      </c>
      <c r="I95" s="2" t="s">
        <v>60</v>
      </c>
      <c r="J95" s="9">
        <v>45853</v>
      </c>
      <c r="K95" s="2" t="s">
        <v>97</v>
      </c>
      <c r="L95" s="2" t="s">
        <v>84</v>
      </c>
      <c r="M95" s="9">
        <v>45804</v>
      </c>
      <c r="N95" s="10">
        <v>1</v>
      </c>
      <c r="O95" s="1">
        <v>10837.5</v>
      </c>
      <c r="P95" s="1">
        <v>1912.5</v>
      </c>
      <c r="Q95" s="1">
        <v>206.04</v>
      </c>
      <c r="R95" s="1">
        <v>0</v>
      </c>
      <c r="S95" s="1">
        <v>0</v>
      </c>
      <c r="T95" s="1">
        <v>1275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5000</v>
      </c>
      <c r="AB95" s="1">
        <v>0</v>
      </c>
      <c r="AC95" s="1">
        <v>1445</v>
      </c>
      <c r="AD95" s="1">
        <v>1015.11</v>
      </c>
      <c r="AE95" s="1">
        <v>0</v>
      </c>
      <c r="AF95" s="1">
        <v>0</v>
      </c>
      <c r="AG95" s="1">
        <v>0</v>
      </c>
      <c r="AH95" s="1">
        <v>3638.71</v>
      </c>
      <c r="AI95" s="1">
        <v>2250</v>
      </c>
      <c r="AJ95" s="1">
        <v>0</v>
      </c>
      <c r="AK95" s="1">
        <v>1275</v>
      </c>
      <c r="AL95" s="1">
        <v>437.5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29292.36</v>
      </c>
      <c r="AT95" s="1">
        <v>1188</v>
      </c>
      <c r="AU95" s="1">
        <v>0</v>
      </c>
      <c r="AV95" s="1">
        <v>361.25</v>
      </c>
      <c r="AW95" s="1">
        <v>9.7200000000000006</v>
      </c>
      <c r="AX95" s="1">
        <v>0</v>
      </c>
      <c r="AY95" s="1">
        <v>0</v>
      </c>
      <c r="AZ95" s="1">
        <v>0</v>
      </c>
      <c r="BA95" s="1">
        <v>0</v>
      </c>
      <c r="BB95" s="1">
        <v>90.31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200</v>
      </c>
      <c r="BI95" s="1">
        <v>0</v>
      </c>
      <c r="BJ95" s="1">
        <v>9856.85</v>
      </c>
      <c r="BK95" s="1">
        <v>0</v>
      </c>
      <c r="BL95" s="1">
        <v>2168.67</v>
      </c>
      <c r="BM95" s="1">
        <v>13874.8</v>
      </c>
      <c r="BN95" s="1">
        <v>15417.56</v>
      </c>
      <c r="BO95" s="1">
        <v>0</v>
      </c>
      <c r="BP95" s="1">
        <f t="shared" si="4"/>
        <v>15417.56</v>
      </c>
      <c r="BQ95" s="1">
        <v>0</v>
      </c>
      <c r="BR95" s="1">
        <f t="shared" si="3"/>
        <v>15417.56</v>
      </c>
      <c r="BS95" s="1" t="s">
        <v>80</v>
      </c>
      <c r="BT95" s="1" t="s">
        <v>85</v>
      </c>
    </row>
    <row r="96" spans="1:72" s="7" customFormat="1" x14ac:dyDescent="0.25">
      <c r="A96" s="1">
        <v>5408</v>
      </c>
      <c r="B96" s="2" t="s">
        <v>238</v>
      </c>
      <c r="C96" s="3">
        <v>29604188800078</v>
      </c>
      <c r="D96" s="2" t="s">
        <v>78</v>
      </c>
      <c r="E96" s="2" t="s">
        <v>79</v>
      </c>
      <c r="F96" s="2" t="s">
        <v>83</v>
      </c>
      <c r="G96" s="2" t="s">
        <v>83</v>
      </c>
      <c r="H96" s="2" t="s">
        <v>59</v>
      </c>
      <c r="I96" s="2" t="s">
        <v>60</v>
      </c>
      <c r="J96" s="9" t="s">
        <v>61</v>
      </c>
      <c r="K96" s="2" t="s">
        <v>97</v>
      </c>
      <c r="L96" s="2" t="s">
        <v>84</v>
      </c>
      <c r="M96" s="9">
        <v>45804</v>
      </c>
      <c r="N96" s="10">
        <v>1</v>
      </c>
      <c r="O96" s="1">
        <v>10837.5</v>
      </c>
      <c r="P96" s="1">
        <v>1912.5</v>
      </c>
      <c r="Q96" s="1">
        <v>206.04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5000</v>
      </c>
      <c r="AB96" s="1">
        <v>0</v>
      </c>
      <c r="AC96" s="1">
        <v>1445</v>
      </c>
      <c r="AD96" s="1">
        <v>0</v>
      </c>
      <c r="AE96" s="1">
        <v>0</v>
      </c>
      <c r="AF96" s="1">
        <v>0</v>
      </c>
      <c r="AG96" s="1">
        <v>0</v>
      </c>
      <c r="AH96" s="1">
        <v>3383.71</v>
      </c>
      <c r="AI96" s="1">
        <v>2250</v>
      </c>
      <c r="AJ96" s="1">
        <v>0</v>
      </c>
      <c r="AK96" s="1">
        <v>1275</v>
      </c>
      <c r="AL96" s="1">
        <v>437.5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26747.25</v>
      </c>
      <c r="AT96" s="1">
        <v>1188</v>
      </c>
      <c r="AU96" s="1">
        <v>0</v>
      </c>
      <c r="AV96" s="1">
        <v>0</v>
      </c>
      <c r="AW96" s="1">
        <v>13.37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200</v>
      </c>
      <c r="BI96" s="1">
        <v>361.25</v>
      </c>
      <c r="BJ96" s="1">
        <v>0</v>
      </c>
      <c r="BK96" s="1">
        <v>0</v>
      </c>
      <c r="BL96" s="1">
        <v>4023.6</v>
      </c>
      <c r="BM96" s="1">
        <v>5786.22</v>
      </c>
      <c r="BN96" s="1">
        <v>20961.03</v>
      </c>
      <c r="BO96" s="1">
        <v>0</v>
      </c>
      <c r="BP96" s="1">
        <f t="shared" si="4"/>
        <v>20961.03</v>
      </c>
      <c r="BQ96" s="1">
        <v>0</v>
      </c>
      <c r="BR96" s="1">
        <f t="shared" si="3"/>
        <v>20961.03</v>
      </c>
      <c r="BS96" s="1" t="s">
        <v>80</v>
      </c>
      <c r="BT96" s="1" t="s">
        <v>85</v>
      </c>
    </row>
    <row r="97" spans="1:72" s="7" customFormat="1" x14ac:dyDescent="0.25">
      <c r="A97" s="1">
        <v>5409</v>
      </c>
      <c r="B97" s="2" t="s">
        <v>239</v>
      </c>
      <c r="C97" s="3">
        <v>28404160100337</v>
      </c>
      <c r="D97" s="2" t="s">
        <v>78</v>
      </c>
      <c r="E97" s="2" t="s">
        <v>79</v>
      </c>
      <c r="F97" s="2" t="s">
        <v>87</v>
      </c>
      <c r="G97" s="2" t="s">
        <v>87</v>
      </c>
      <c r="H97" s="2" t="s">
        <v>59</v>
      </c>
      <c r="I97" s="2" t="s">
        <v>60</v>
      </c>
      <c r="J97" s="9">
        <v>45821</v>
      </c>
      <c r="K97" s="2" t="s">
        <v>97</v>
      </c>
      <c r="L97" s="2" t="s">
        <v>84</v>
      </c>
      <c r="M97" s="9">
        <v>45804</v>
      </c>
      <c r="N97" s="10">
        <v>1</v>
      </c>
      <c r="O97" s="1">
        <v>10837.5</v>
      </c>
      <c r="P97" s="1">
        <v>787.31</v>
      </c>
      <c r="Q97" s="1">
        <v>206.04</v>
      </c>
      <c r="R97" s="1">
        <v>0</v>
      </c>
      <c r="S97" s="1">
        <v>0</v>
      </c>
      <c r="T97" s="1">
        <v>1275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3413.67</v>
      </c>
      <c r="AI97" s="1">
        <v>2250</v>
      </c>
      <c r="AJ97" s="1">
        <v>0</v>
      </c>
      <c r="AK97" s="1">
        <v>1275</v>
      </c>
      <c r="AL97" s="1">
        <v>437.5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20482.02</v>
      </c>
      <c r="AT97" s="1">
        <v>0</v>
      </c>
      <c r="AU97" s="1">
        <v>0</v>
      </c>
      <c r="AV97" s="1">
        <v>0</v>
      </c>
      <c r="AW97" s="1">
        <v>0.5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19488.669999999998</v>
      </c>
      <c r="BK97" s="1">
        <v>0</v>
      </c>
      <c r="BL97" s="1">
        <v>0</v>
      </c>
      <c r="BM97" s="1">
        <v>19489.169999999998</v>
      </c>
      <c r="BN97" s="1">
        <v>992.85</v>
      </c>
      <c r="BO97" s="1">
        <v>0</v>
      </c>
      <c r="BP97" s="1">
        <f t="shared" si="4"/>
        <v>992.85</v>
      </c>
      <c r="BQ97" s="1">
        <v>0</v>
      </c>
      <c r="BR97" s="1">
        <f t="shared" si="3"/>
        <v>992.85</v>
      </c>
      <c r="BS97" s="1" t="s">
        <v>80</v>
      </c>
      <c r="BT97" s="1" t="s">
        <v>85</v>
      </c>
    </row>
    <row r="98" spans="1:72" s="7" customFormat="1" x14ac:dyDescent="0.25">
      <c r="A98" s="1">
        <v>5415</v>
      </c>
      <c r="B98" s="2" t="s">
        <v>240</v>
      </c>
      <c r="C98" s="3">
        <v>26904280102673</v>
      </c>
      <c r="D98" s="2" t="s">
        <v>78</v>
      </c>
      <c r="E98" s="2" t="s">
        <v>79</v>
      </c>
      <c r="F98" s="2" t="s">
        <v>87</v>
      </c>
      <c r="G98" s="2" t="s">
        <v>87</v>
      </c>
      <c r="H98" s="2" t="s">
        <v>59</v>
      </c>
      <c r="I98" s="2" t="s">
        <v>60</v>
      </c>
      <c r="J98" s="9" t="s">
        <v>61</v>
      </c>
      <c r="K98" s="2" t="s">
        <v>97</v>
      </c>
      <c r="L98" s="2" t="s">
        <v>84</v>
      </c>
      <c r="M98" s="9">
        <v>45804</v>
      </c>
      <c r="N98" s="10">
        <v>1</v>
      </c>
      <c r="O98" s="1">
        <v>10837.5</v>
      </c>
      <c r="P98" s="1">
        <v>1912.5</v>
      </c>
      <c r="Q98" s="1">
        <v>0</v>
      </c>
      <c r="R98" s="1">
        <v>0</v>
      </c>
      <c r="S98" s="1">
        <v>0</v>
      </c>
      <c r="T98" s="1">
        <v>1275</v>
      </c>
      <c r="U98" s="1">
        <v>1000</v>
      </c>
      <c r="V98" s="1">
        <v>0</v>
      </c>
      <c r="W98" s="1">
        <v>0</v>
      </c>
      <c r="X98" s="1">
        <v>230.29</v>
      </c>
      <c r="Y98" s="1">
        <v>0</v>
      </c>
      <c r="Z98" s="1">
        <v>0</v>
      </c>
      <c r="AA98" s="1">
        <v>300</v>
      </c>
      <c r="AB98" s="1">
        <v>0</v>
      </c>
      <c r="AC98" s="1">
        <v>1445</v>
      </c>
      <c r="AD98" s="1">
        <v>0</v>
      </c>
      <c r="AE98" s="1">
        <v>0</v>
      </c>
      <c r="AF98" s="1">
        <v>0</v>
      </c>
      <c r="AG98" s="1">
        <v>24.98</v>
      </c>
      <c r="AH98" s="1">
        <v>3342.5</v>
      </c>
      <c r="AI98" s="1">
        <v>2250</v>
      </c>
      <c r="AJ98" s="1">
        <v>0</v>
      </c>
      <c r="AK98" s="1">
        <v>0</v>
      </c>
      <c r="AL98" s="1">
        <v>437.5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23055.27</v>
      </c>
      <c r="AT98" s="1">
        <v>1188</v>
      </c>
      <c r="AU98" s="1">
        <v>0</v>
      </c>
      <c r="AV98" s="1">
        <v>0</v>
      </c>
      <c r="AW98" s="1">
        <v>11.53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200</v>
      </c>
      <c r="BI98" s="1">
        <v>0</v>
      </c>
      <c r="BJ98" s="1">
        <v>0</v>
      </c>
      <c r="BK98" s="1">
        <v>0</v>
      </c>
      <c r="BL98" s="1">
        <v>3274.17</v>
      </c>
      <c r="BM98" s="1">
        <v>4673.7</v>
      </c>
      <c r="BN98" s="1">
        <v>18381.57</v>
      </c>
      <c r="BO98" s="1">
        <v>0</v>
      </c>
      <c r="BP98" s="1">
        <f t="shared" si="4"/>
        <v>18381.57</v>
      </c>
      <c r="BQ98" s="1">
        <v>0</v>
      </c>
      <c r="BR98" s="1">
        <f t="shared" si="3"/>
        <v>18381.57</v>
      </c>
      <c r="BS98" s="1" t="s">
        <v>80</v>
      </c>
      <c r="BT98" s="1" t="s">
        <v>85</v>
      </c>
    </row>
    <row r="99" spans="1:72" s="7" customFormat="1" x14ac:dyDescent="0.25">
      <c r="A99" s="1">
        <v>5418</v>
      </c>
      <c r="B99" s="2" t="s">
        <v>241</v>
      </c>
      <c r="C99" s="3">
        <v>28206250101824</v>
      </c>
      <c r="D99" s="2" t="s">
        <v>78</v>
      </c>
      <c r="E99" s="2" t="s">
        <v>79</v>
      </c>
      <c r="F99" s="2" t="s">
        <v>87</v>
      </c>
      <c r="G99" s="2" t="s">
        <v>87</v>
      </c>
      <c r="H99" s="2" t="s">
        <v>59</v>
      </c>
      <c r="I99" s="2" t="s">
        <v>60</v>
      </c>
      <c r="J99" s="9" t="s">
        <v>61</v>
      </c>
      <c r="K99" s="2" t="s">
        <v>97</v>
      </c>
      <c r="L99" s="2" t="s">
        <v>84</v>
      </c>
      <c r="M99" s="9">
        <v>45804</v>
      </c>
      <c r="N99" s="10">
        <v>1</v>
      </c>
      <c r="O99" s="1">
        <v>10837.5</v>
      </c>
      <c r="P99" s="1">
        <v>1816.87</v>
      </c>
      <c r="Q99" s="1">
        <v>0</v>
      </c>
      <c r="R99" s="1">
        <v>0</v>
      </c>
      <c r="S99" s="1">
        <v>0</v>
      </c>
      <c r="T99" s="1">
        <v>1275</v>
      </c>
      <c r="U99" s="1">
        <v>0</v>
      </c>
      <c r="V99" s="1">
        <v>0</v>
      </c>
      <c r="W99" s="1">
        <v>0</v>
      </c>
      <c r="X99" s="1">
        <v>614.12</v>
      </c>
      <c r="Y99" s="1">
        <v>0</v>
      </c>
      <c r="Z99" s="1">
        <v>0</v>
      </c>
      <c r="AA99" s="1">
        <v>1086</v>
      </c>
      <c r="AB99" s="1">
        <v>0</v>
      </c>
      <c r="AC99" s="1">
        <v>1445</v>
      </c>
      <c r="AD99" s="1">
        <v>0</v>
      </c>
      <c r="AE99" s="1">
        <v>0</v>
      </c>
      <c r="AF99" s="1">
        <v>0</v>
      </c>
      <c r="AG99" s="1">
        <v>49.97</v>
      </c>
      <c r="AH99" s="1">
        <v>3323.37</v>
      </c>
      <c r="AI99" s="1">
        <v>2250</v>
      </c>
      <c r="AJ99" s="1">
        <v>0</v>
      </c>
      <c r="AK99" s="1">
        <v>0</v>
      </c>
      <c r="AL99" s="1">
        <v>437.5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23135.33</v>
      </c>
      <c r="AT99" s="1">
        <v>1188</v>
      </c>
      <c r="AU99" s="1">
        <v>0</v>
      </c>
      <c r="AV99" s="1">
        <v>0</v>
      </c>
      <c r="AW99" s="1">
        <v>11.57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200</v>
      </c>
      <c r="BI99" s="1">
        <v>0</v>
      </c>
      <c r="BJ99" s="1">
        <v>0</v>
      </c>
      <c r="BK99" s="1">
        <v>0</v>
      </c>
      <c r="BL99" s="1">
        <v>3292.17</v>
      </c>
      <c r="BM99" s="1">
        <v>4691.74</v>
      </c>
      <c r="BN99" s="1">
        <v>18443.59</v>
      </c>
      <c r="BO99" s="1">
        <v>5418.75</v>
      </c>
      <c r="BP99" s="1">
        <f t="shared" si="4"/>
        <v>23862.34</v>
      </c>
      <c r="BQ99" s="1">
        <v>0</v>
      </c>
      <c r="BR99" s="1">
        <f t="shared" si="3"/>
        <v>23862.34</v>
      </c>
      <c r="BS99" s="1" t="s">
        <v>80</v>
      </c>
      <c r="BT99" s="1" t="s">
        <v>85</v>
      </c>
    </row>
    <row r="100" spans="1:72" s="7" customFormat="1" x14ac:dyDescent="0.25">
      <c r="A100" s="1">
        <v>5420</v>
      </c>
      <c r="B100" s="2" t="s">
        <v>242</v>
      </c>
      <c r="C100" s="3">
        <v>30203140104348</v>
      </c>
      <c r="D100" s="2" t="s">
        <v>78</v>
      </c>
      <c r="E100" s="2" t="s">
        <v>79</v>
      </c>
      <c r="F100" s="2" t="s">
        <v>145</v>
      </c>
      <c r="G100" s="2" t="s">
        <v>145</v>
      </c>
      <c r="H100" s="2" t="s">
        <v>107</v>
      </c>
      <c r="I100" s="2" t="s">
        <v>111</v>
      </c>
      <c r="J100" s="9" t="s">
        <v>61</v>
      </c>
      <c r="K100" s="2" t="s">
        <v>97</v>
      </c>
      <c r="L100" s="2" t="s">
        <v>243</v>
      </c>
      <c r="M100" s="9">
        <v>45804</v>
      </c>
      <c r="N100" s="10">
        <v>1</v>
      </c>
      <c r="O100" s="1">
        <v>16019.27</v>
      </c>
      <c r="P100" s="1">
        <v>2826.93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2135.9</v>
      </c>
      <c r="AD100" s="1">
        <v>0</v>
      </c>
      <c r="AE100" s="1">
        <v>0</v>
      </c>
      <c r="AF100" s="1">
        <v>0</v>
      </c>
      <c r="AG100" s="1">
        <v>0</v>
      </c>
      <c r="AH100" s="1">
        <v>4811.32</v>
      </c>
      <c r="AI100" s="1">
        <v>3325.8</v>
      </c>
      <c r="AJ100" s="1">
        <v>0</v>
      </c>
      <c r="AK100" s="1">
        <v>1884.62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31003.84</v>
      </c>
      <c r="AT100" s="1">
        <v>1595</v>
      </c>
      <c r="AU100" s="1">
        <v>0</v>
      </c>
      <c r="AV100" s="1">
        <v>0</v>
      </c>
      <c r="AW100" s="1">
        <v>15.5</v>
      </c>
      <c r="AX100" s="1">
        <v>868.03</v>
      </c>
      <c r="AY100" s="1">
        <v>0</v>
      </c>
      <c r="AZ100" s="1">
        <v>0</v>
      </c>
      <c r="BA100" s="1">
        <v>266.99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200</v>
      </c>
      <c r="BI100" s="1">
        <v>0</v>
      </c>
      <c r="BJ100" s="1">
        <v>0</v>
      </c>
      <c r="BK100" s="1">
        <v>0</v>
      </c>
      <c r="BL100" s="1">
        <v>4715.67</v>
      </c>
      <c r="BM100" s="1">
        <v>7661.19</v>
      </c>
      <c r="BN100" s="1">
        <v>23342.65</v>
      </c>
      <c r="BO100" s="1">
        <v>0</v>
      </c>
      <c r="BP100" s="1">
        <f t="shared" si="4"/>
        <v>23342.65</v>
      </c>
      <c r="BQ100" s="1">
        <v>0</v>
      </c>
      <c r="BR100" s="1">
        <f t="shared" si="3"/>
        <v>23342.65</v>
      </c>
      <c r="BS100" s="1" t="s">
        <v>80</v>
      </c>
      <c r="BT100" s="1" t="s">
        <v>85</v>
      </c>
    </row>
    <row r="101" spans="1:72" s="7" customFormat="1" x14ac:dyDescent="0.25">
      <c r="A101" s="1">
        <v>5425</v>
      </c>
      <c r="B101" s="2" t="s">
        <v>244</v>
      </c>
      <c r="C101" s="3">
        <v>29509280105499</v>
      </c>
      <c r="D101" s="2" t="s">
        <v>78</v>
      </c>
      <c r="E101" s="2" t="s">
        <v>79</v>
      </c>
      <c r="F101" s="2" t="s">
        <v>106</v>
      </c>
      <c r="G101" s="2" t="s">
        <v>97</v>
      </c>
      <c r="H101" s="2" t="s">
        <v>132</v>
      </c>
      <c r="I101" s="2" t="s">
        <v>111</v>
      </c>
      <c r="J101" s="9">
        <v>45855</v>
      </c>
      <c r="K101" s="2" t="s">
        <v>97</v>
      </c>
      <c r="L101" s="2" t="s">
        <v>106</v>
      </c>
      <c r="M101" s="9">
        <v>45804</v>
      </c>
      <c r="N101" s="10">
        <v>1</v>
      </c>
      <c r="O101" s="1">
        <v>16019.27</v>
      </c>
      <c r="P101" s="1">
        <v>0</v>
      </c>
      <c r="Q101" s="1">
        <v>0</v>
      </c>
      <c r="R101" s="1">
        <v>0</v>
      </c>
      <c r="S101" s="1">
        <v>0</v>
      </c>
      <c r="T101" s="1">
        <v>1884.62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1585.91</v>
      </c>
      <c r="AE101" s="1">
        <v>0</v>
      </c>
      <c r="AF101" s="1">
        <v>0</v>
      </c>
      <c r="AG101" s="1">
        <v>0</v>
      </c>
      <c r="AH101" s="1">
        <v>4245.9399999999996</v>
      </c>
      <c r="AI101" s="1">
        <v>3325.8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27061.54</v>
      </c>
      <c r="AT101" s="1">
        <v>1595</v>
      </c>
      <c r="AU101" s="1">
        <v>0</v>
      </c>
      <c r="AV101" s="1">
        <v>0</v>
      </c>
      <c r="AW101" s="1">
        <v>8.01</v>
      </c>
      <c r="AX101" s="1">
        <v>1698.38</v>
      </c>
      <c r="AY101" s="1">
        <v>0</v>
      </c>
      <c r="AZ101" s="1">
        <v>0</v>
      </c>
      <c r="BA101" s="1">
        <v>0</v>
      </c>
      <c r="BB101" s="1">
        <v>8009.63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200</v>
      </c>
      <c r="BI101" s="1">
        <v>0</v>
      </c>
      <c r="BJ101" s="1">
        <v>11039.43</v>
      </c>
      <c r="BK101" s="1">
        <v>0</v>
      </c>
      <c r="BL101" s="1">
        <v>0</v>
      </c>
      <c r="BM101" s="1">
        <v>22550.45</v>
      </c>
      <c r="BN101" s="1">
        <v>4511.09</v>
      </c>
      <c r="BO101" s="1">
        <v>8009.64</v>
      </c>
      <c r="BP101" s="1">
        <f t="shared" si="4"/>
        <v>12520.73</v>
      </c>
      <c r="BQ101" s="1">
        <v>0</v>
      </c>
      <c r="BR101" s="1">
        <f t="shared" si="3"/>
        <v>12520.73</v>
      </c>
      <c r="BS101" s="1" t="s">
        <v>80</v>
      </c>
      <c r="BT101" s="1" t="s">
        <v>85</v>
      </c>
    </row>
    <row r="102" spans="1:72" s="7" customFormat="1" x14ac:dyDescent="0.25">
      <c r="A102" s="1">
        <v>5429</v>
      </c>
      <c r="B102" s="2" t="s">
        <v>245</v>
      </c>
      <c r="C102" s="3">
        <v>30110230104284</v>
      </c>
      <c r="D102" s="2" t="s">
        <v>78</v>
      </c>
      <c r="E102" s="2" t="s">
        <v>79</v>
      </c>
      <c r="F102" s="2" t="s">
        <v>106</v>
      </c>
      <c r="G102" s="2" t="s">
        <v>97</v>
      </c>
      <c r="H102" s="2" t="s">
        <v>59</v>
      </c>
      <c r="I102" s="2" t="s">
        <v>246</v>
      </c>
      <c r="J102" s="9" t="s">
        <v>61</v>
      </c>
      <c r="K102" s="2" t="s">
        <v>97</v>
      </c>
      <c r="L102" s="2" t="s">
        <v>106</v>
      </c>
      <c r="M102" s="9">
        <v>45804</v>
      </c>
      <c r="N102" s="10">
        <v>1</v>
      </c>
      <c r="O102" s="1">
        <v>10837.5</v>
      </c>
      <c r="P102" s="1">
        <v>1912.5</v>
      </c>
      <c r="Q102" s="1">
        <v>0</v>
      </c>
      <c r="R102" s="1">
        <v>0</v>
      </c>
      <c r="S102" s="1">
        <v>0</v>
      </c>
      <c r="T102" s="1">
        <v>1275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5000</v>
      </c>
      <c r="AB102" s="1">
        <v>0</v>
      </c>
      <c r="AC102" s="1">
        <v>722.5</v>
      </c>
      <c r="AD102" s="1">
        <v>0</v>
      </c>
      <c r="AE102" s="1">
        <v>0</v>
      </c>
      <c r="AF102" s="1">
        <v>0</v>
      </c>
      <c r="AG102" s="1">
        <v>0</v>
      </c>
      <c r="AH102" s="1">
        <v>3342.4</v>
      </c>
      <c r="AI102" s="1">
        <v>2250</v>
      </c>
      <c r="AJ102" s="1">
        <v>0</v>
      </c>
      <c r="AK102" s="1">
        <v>0</v>
      </c>
      <c r="AL102" s="1">
        <v>437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25776.9</v>
      </c>
      <c r="AT102" s="1">
        <v>1188</v>
      </c>
      <c r="AU102" s="1">
        <v>0</v>
      </c>
      <c r="AV102" s="1">
        <v>0</v>
      </c>
      <c r="AW102" s="1">
        <v>12.89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200</v>
      </c>
      <c r="BI102" s="1">
        <v>0</v>
      </c>
      <c r="BJ102" s="1">
        <v>0</v>
      </c>
      <c r="BK102" s="1">
        <v>0</v>
      </c>
      <c r="BL102" s="1">
        <v>3886.54</v>
      </c>
      <c r="BM102" s="1">
        <v>5287.43</v>
      </c>
      <c r="BN102" s="1">
        <v>20489.47</v>
      </c>
      <c r="BO102" s="1">
        <v>0</v>
      </c>
      <c r="BP102" s="1">
        <f t="shared" si="4"/>
        <v>20489.47</v>
      </c>
      <c r="BQ102" s="1">
        <v>5418.75</v>
      </c>
      <c r="BR102" s="1">
        <f t="shared" si="3"/>
        <v>15070.720000000001</v>
      </c>
      <c r="BS102" s="1" t="s">
        <v>80</v>
      </c>
      <c r="BT102" s="1" t="s">
        <v>85</v>
      </c>
    </row>
    <row r="103" spans="1:72" s="7" customFormat="1" x14ac:dyDescent="0.25">
      <c r="A103" s="1">
        <v>5430</v>
      </c>
      <c r="B103" s="2" t="s">
        <v>247</v>
      </c>
      <c r="C103" s="3">
        <v>30612081301182</v>
      </c>
      <c r="D103" s="2" t="s">
        <v>78</v>
      </c>
      <c r="E103" s="2" t="s">
        <v>79</v>
      </c>
      <c r="F103" s="2" t="s">
        <v>106</v>
      </c>
      <c r="G103" s="2" t="s">
        <v>97</v>
      </c>
      <c r="H103" s="2" t="s">
        <v>59</v>
      </c>
      <c r="I103" s="2" t="s">
        <v>246</v>
      </c>
      <c r="J103" s="9" t="s">
        <v>61</v>
      </c>
      <c r="K103" s="2" t="s">
        <v>97</v>
      </c>
      <c r="L103" s="2" t="s">
        <v>106</v>
      </c>
      <c r="M103" s="9">
        <v>45804</v>
      </c>
      <c r="N103" s="10">
        <v>1</v>
      </c>
      <c r="O103" s="1">
        <v>10837.5</v>
      </c>
      <c r="P103" s="1">
        <v>1912.5</v>
      </c>
      <c r="Q103" s="1">
        <v>0</v>
      </c>
      <c r="R103" s="1">
        <v>0</v>
      </c>
      <c r="S103" s="1">
        <v>0</v>
      </c>
      <c r="T103" s="1">
        <v>1275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5000</v>
      </c>
      <c r="AB103" s="1">
        <v>0</v>
      </c>
      <c r="AC103" s="1">
        <v>722.5</v>
      </c>
      <c r="AD103" s="1">
        <v>0</v>
      </c>
      <c r="AE103" s="1">
        <v>0</v>
      </c>
      <c r="AF103" s="1">
        <v>0</v>
      </c>
      <c r="AG103" s="1">
        <v>0</v>
      </c>
      <c r="AH103" s="1">
        <v>3342.4</v>
      </c>
      <c r="AI103" s="1">
        <v>2250</v>
      </c>
      <c r="AJ103" s="1">
        <v>0</v>
      </c>
      <c r="AK103" s="1">
        <v>0</v>
      </c>
      <c r="AL103" s="1">
        <v>437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25776.9</v>
      </c>
      <c r="AT103" s="1">
        <v>1188</v>
      </c>
      <c r="AU103" s="1">
        <v>0</v>
      </c>
      <c r="AV103" s="1">
        <v>0</v>
      </c>
      <c r="AW103" s="1">
        <v>12.89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200</v>
      </c>
      <c r="BI103" s="1">
        <v>0</v>
      </c>
      <c r="BJ103" s="1">
        <v>0</v>
      </c>
      <c r="BK103" s="1">
        <v>0</v>
      </c>
      <c r="BL103" s="1">
        <v>3886.54</v>
      </c>
      <c r="BM103" s="1">
        <v>5287.43</v>
      </c>
      <c r="BN103" s="1">
        <v>20489.47</v>
      </c>
      <c r="BO103" s="1">
        <v>5418.75</v>
      </c>
      <c r="BP103" s="1">
        <f t="shared" si="4"/>
        <v>25908.22</v>
      </c>
      <c r="BQ103" s="1">
        <v>0</v>
      </c>
      <c r="BR103" s="1">
        <f t="shared" si="3"/>
        <v>25908.22</v>
      </c>
      <c r="BS103" s="1" t="s">
        <v>80</v>
      </c>
      <c r="BT103" s="1" t="s">
        <v>85</v>
      </c>
    </row>
    <row r="104" spans="1:72" s="7" customFormat="1" x14ac:dyDescent="0.25">
      <c r="A104" s="1">
        <v>5433</v>
      </c>
      <c r="B104" s="2" t="s">
        <v>248</v>
      </c>
      <c r="C104" s="3">
        <v>28310308800231</v>
      </c>
      <c r="D104" s="2" t="s">
        <v>78</v>
      </c>
      <c r="E104" s="2" t="s">
        <v>79</v>
      </c>
      <c r="F104" s="2" t="s">
        <v>106</v>
      </c>
      <c r="G104" s="2" t="s">
        <v>97</v>
      </c>
      <c r="H104" s="2" t="s">
        <v>59</v>
      </c>
      <c r="I104" s="2" t="s">
        <v>246</v>
      </c>
      <c r="J104" s="9" t="s">
        <v>61</v>
      </c>
      <c r="K104" s="2" t="s">
        <v>97</v>
      </c>
      <c r="L104" s="2" t="s">
        <v>106</v>
      </c>
      <c r="M104" s="9">
        <v>45804</v>
      </c>
      <c r="N104" s="10">
        <v>1</v>
      </c>
      <c r="O104" s="1">
        <v>10837.5</v>
      </c>
      <c r="P104" s="1">
        <v>1912.5</v>
      </c>
      <c r="Q104" s="1">
        <v>0</v>
      </c>
      <c r="R104" s="1">
        <v>0</v>
      </c>
      <c r="S104" s="1">
        <v>0</v>
      </c>
      <c r="T104" s="1">
        <v>1275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5000</v>
      </c>
      <c r="AB104" s="1">
        <v>0</v>
      </c>
      <c r="AC104" s="1">
        <v>722.5</v>
      </c>
      <c r="AD104" s="1">
        <v>0</v>
      </c>
      <c r="AE104" s="1">
        <v>0</v>
      </c>
      <c r="AF104" s="1">
        <v>0</v>
      </c>
      <c r="AG104" s="1">
        <v>0</v>
      </c>
      <c r="AH104" s="1">
        <v>3342.4</v>
      </c>
      <c r="AI104" s="1">
        <v>2250</v>
      </c>
      <c r="AJ104" s="1">
        <v>0</v>
      </c>
      <c r="AK104" s="1">
        <v>0</v>
      </c>
      <c r="AL104" s="1">
        <v>437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25776.9</v>
      </c>
      <c r="AT104" s="1">
        <v>1188</v>
      </c>
      <c r="AU104" s="1">
        <v>0</v>
      </c>
      <c r="AV104" s="1">
        <v>0</v>
      </c>
      <c r="AW104" s="1">
        <v>12.89</v>
      </c>
      <c r="AX104" s="1">
        <v>0</v>
      </c>
      <c r="AY104" s="1">
        <v>0</v>
      </c>
      <c r="AZ104" s="1">
        <v>0</v>
      </c>
      <c r="BA104" s="1">
        <v>0</v>
      </c>
      <c r="BB104" s="1">
        <v>361.25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200</v>
      </c>
      <c r="BI104" s="1">
        <v>0</v>
      </c>
      <c r="BJ104" s="1">
        <v>0</v>
      </c>
      <c r="BK104" s="1">
        <v>0</v>
      </c>
      <c r="BL104" s="1">
        <v>3805.35</v>
      </c>
      <c r="BM104" s="1">
        <v>5567.49</v>
      </c>
      <c r="BN104" s="1">
        <v>20209.41</v>
      </c>
      <c r="BO104" s="1">
        <v>0</v>
      </c>
      <c r="BP104" s="1">
        <f t="shared" si="4"/>
        <v>20209.41</v>
      </c>
      <c r="BQ104" s="1">
        <v>0</v>
      </c>
      <c r="BR104" s="1">
        <f t="shared" si="3"/>
        <v>20209.41</v>
      </c>
      <c r="BS104" s="1" t="s">
        <v>80</v>
      </c>
      <c r="BT104" s="1" t="s">
        <v>85</v>
      </c>
    </row>
    <row r="105" spans="1:72" s="7" customFormat="1" x14ac:dyDescent="0.25">
      <c r="A105" s="1">
        <v>5438</v>
      </c>
      <c r="B105" s="2" t="s">
        <v>249</v>
      </c>
      <c r="C105" s="3">
        <v>28304168800635</v>
      </c>
      <c r="D105" s="2" t="s">
        <v>78</v>
      </c>
      <c r="E105" s="2" t="s">
        <v>79</v>
      </c>
      <c r="F105" s="2" t="s">
        <v>106</v>
      </c>
      <c r="G105" s="2" t="s">
        <v>97</v>
      </c>
      <c r="H105" s="2" t="s">
        <v>59</v>
      </c>
      <c r="I105" s="2" t="s">
        <v>246</v>
      </c>
      <c r="J105" s="9" t="s">
        <v>61</v>
      </c>
      <c r="K105" s="2" t="s">
        <v>97</v>
      </c>
      <c r="L105" s="2" t="s">
        <v>106</v>
      </c>
      <c r="M105" s="9">
        <v>45804</v>
      </c>
      <c r="N105" s="10">
        <v>1</v>
      </c>
      <c r="O105" s="1">
        <v>10837.5</v>
      </c>
      <c r="P105" s="1">
        <v>1912.5</v>
      </c>
      <c r="Q105" s="1">
        <v>0</v>
      </c>
      <c r="R105" s="1">
        <v>0</v>
      </c>
      <c r="S105" s="1">
        <v>0</v>
      </c>
      <c r="T105" s="1">
        <v>1275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5000</v>
      </c>
      <c r="AB105" s="1">
        <v>0</v>
      </c>
      <c r="AC105" s="1">
        <v>722.5</v>
      </c>
      <c r="AD105" s="1">
        <v>0</v>
      </c>
      <c r="AE105" s="1">
        <v>0</v>
      </c>
      <c r="AF105" s="1">
        <v>0</v>
      </c>
      <c r="AG105" s="1">
        <v>0</v>
      </c>
      <c r="AH105" s="1">
        <v>3342.4</v>
      </c>
      <c r="AI105" s="1">
        <v>2250</v>
      </c>
      <c r="AJ105" s="1">
        <v>0</v>
      </c>
      <c r="AK105" s="1">
        <v>0</v>
      </c>
      <c r="AL105" s="1">
        <v>437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25776.9</v>
      </c>
      <c r="AT105" s="1">
        <v>1188</v>
      </c>
      <c r="AU105" s="1">
        <v>0</v>
      </c>
      <c r="AV105" s="1">
        <v>0</v>
      </c>
      <c r="AW105" s="1">
        <v>12.89</v>
      </c>
      <c r="AX105" s="1">
        <v>0</v>
      </c>
      <c r="AY105" s="1">
        <v>0</v>
      </c>
      <c r="AZ105" s="1">
        <v>0</v>
      </c>
      <c r="BA105" s="1">
        <v>0</v>
      </c>
      <c r="BB105" s="1">
        <v>361.25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200</v>
      </c>
      <c r="BI105" s="1">
        <v>0</v>
      </c>
      <c r="BJ105" s="1">
        <v>0</v>
      </c>
      <c r="BK105" s="1">
        <v>0</v>
      </c>
      <c r="BL105" s="1">
        <v>3805.35</v>
      </c>
      <c r="BM105" s="1">
        <v>5567.49</v>
      </c>
      <c r="BN105" s="1">
        <v>20209.41</v>
      </c>
      <c r="BO105" s="1">
        <v>5418.75</v>
      </c>
      <c r="BP105" s="1">
        <f t="shared" si="4"/>
        <v>25628.16</v>
      </c>
      <c r="BQ105" s="1">
        <v>0</v>
      </c>
      <c r="BR105" s="1">
        <f t="shared" si="3"/>
        <v>25628.16</v>
      </c>
      <c r="BS105" s="1" t="s">
        <v>80</v>
      </c>
      <c r="BT105" s="1" t="s">
        <v>85</v>
      </c>
    </row>
    <row r="106" spans="1:72" s="7" customFormat="1" x14ac:dyDescent="0.25">
      <c r="A106" s="1">
        <v>5441</v>
      </c>
      <c r="B106" s="2" t="s">
        <v>250</v>
      </c>
      <c r="C106" s="3">
        <v>30109250105629</v>
      </c>
      <c r="D106" s="2" t="s">
        <v>78</v>
      </c>
      <c r="E106" s="2" t="s">
        <v>79</v>
      </c>
      <c r="F106" s="2" t="s">
        <v>106</v>
      </c>
      <c r="G106" s="2" t="s">
        <v>97</v>
      </c>
      <c r="H106" s="2" t="s">
        <v>59</v>
      </c>
      <c r="I106" s="2" t="s">
        <v>60</v>
      </c>
      <c r="J106" s="9" t="s">
        <v>61</v>
      </c>
      <c r="K106" s="2" t="s">
        <v>97</v>
      </c>
      <c r="L106" s="2" t="s">
        <v>106</v>
      </c>
      <c r="M106" s="9">
        <v>45804</v>
      </c>
      <c r="N106" s="10">
        <v>1</v>
      </c>
      <c r="O106" s="1">
        <v>10837.5</v>
      </c>
      <c r="P106" s="1">
        <v>0</v>
      </c>
      <c r="Q106" s="1">
        <v>0</v>
      </c>
      <c r="R106" s="1">
        <v>0</v>
      </c>
      <c r="S106" s="1">
        <v>0</v>
      </c>
      <c r="T106" s="1">
        <v>1275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5000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2959.9</v>
      </c>
      <c r="AI106" s="1">
        <v>2250</v>
      </c>
      <c r="AJ106" s="1">
        <v>0</v>
      </c>
      <c r="AK106" s="1">
        <v>0</v>
      </c>
      <c r="AL106" s="1">
        <v>437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22759.4</v>
      </c>
      <c r="AT106" s="1">
        <v>1188</v>
      </c>
      <c r="AU106" s="1">
        <v>0</v>
      </c>
      <c r="AV106" s="1">
        <v>0</v>
      </c>
      <c r="AW106" s="1">
        <v>11.38</v>
      </c>
      <c r="AX106" s="1">
        <v>0</v>
      </c>
      <c r="AY106" s="1">
        <v>0</v>
      </c>
      <c r="AZ106" s="1">
        <v>0</v>
      </c>
      <c r="BA106" s="1">
        <v>0</v>
      </c>
      <c r="BB106" s="1">
        <v>361.25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200</v>
      </c>
      <c r="BI106" s="1">
        <v>0</v>
      </c>
      <c r="BJ106" s="1">
        <v>0</v>
      </c>
      <c r="BK106" s="1">
        <v>0</v>
      </c>
      <c r="BL106" s="1">
        <v>3126.42</v>
      </c>
      <c r="BM106" s="1">
        <v>4887.05</v>
      </c>
      <c r="BN106" s="1">
        <v>17872.349999999999</v>
      </c>
      <c r="BO106" s="1">
        <v>0</v>
      </c>
      <c r="BP106" s="1">
        <f t="shared" si="4"/>
        <v>17872.349999999999</v>
      </c>
      <c r="BQ106" s="1">
        <v>0</v>
      </c>
      <c r="BR106" s="1">
        <f t="shared" si="3"/>
        <v>17872.349999999999</v>
      </c>
      <c r="BS106" s="1" t="s">
        <v>80</v>
      </c>
      <c r="BT106" s="1" t="s">
        <v>85</v>
      </c>
    </row>
    <row r="107" spans="1:72" s="7" customFormat="1" x14ac:dyDescent="0.25">
      <c r="A107" s="1">
        <v>5442</v>
      </c>
      <c r="B107" s="2" t="s">
        <v>251</v>
      </c>
      <c r="C107" s="3">
        <v>29201220102518</v>
      </c>
      <c r="D107" s="2" t="s">
        <v>78</v>
      </c>
      <c r="E107" s="2" t="s">
        <v>79</v>
      </c>
      <c r="F107" s="2" t="s">
        <v>87</v>
      </c>
      <c r="G107" s="2" t="s">
        <v>87</v>
      </c>
      <c r="H107" s="2" t="s">
        <v>59</v>
      </c>
      <c r="I107" s="2" t="s">
        <v>60</v>
      </c>
      <c r="J107" s="9" t="s">
        <v>61</v>
      </c>
      <c r="K107" s="2" t="s">
        <v>97</v>
      </c>
      <c r="L107" s="2" t="s">
        <v>84</v>
      </c>
      <c r="M107" s="9">
        <v>45804</v>
      </c>
      <c r="N107" s="10">
        <v>1</v>
      </c>
      <c r="O107" s="1">
        <v>10837.5</v>
      </c>
      <c r="P107" s="1">
        <v>1816.87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1445</v>
      </c>
      <c r="AD107" s="1">
        <v>0</v>
      </c>
      <c r="AE107" s="1">
        <v>0</v>
      </c>
      <c r="AF107" s="1">
        <v>0</v>
      </c>
      <c r="AG107" s="1">
        <v>24.98</v>
      </c>
      <c r="AH107" s="1">
        <v>3068.37</v>
      </c>
      <c r="AI107" s="1">
        <v>2250</v>
      </c>
      <c r="AJ107" s="1">
        <v>0</v>
      </c>
      <c r="AK107" s="1">
        <v>0</v>
      </c>
      <c r="AL107" s="1">
        <v>437.5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19880.22</v>
      </c>
      <c r="AT107" s="1">
        <v>1188</v>
      </c>
      <c r="AU107" s="1">
        <v>0</v>
      </c>
      <c r="AV107" s="1">
        <v>0</v>
      </c>
      <c r="AW107" s="1">
        <v>9.94</v>
      </c>
      <c r="AX107" s="1">
        <v>0</v>
      </c>
      <c r="AY107" s="1">
        <v>0</v>
      </c>
      <c r="AZ107" s="1">
        <v>0</v>
      </c>
      <c r="BA107" s="1">
        <v>180.63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200</v>
      </c>
      <c r="BI107" s="1">
        <v>0</v>
      </c>
      <c r="BJ107" s="1">
        <v>0</v>
      </c>
      <c r="BK107" s="1">
        <v>0</v>
      </c>
      <c r="BL107" s="1">
        <v>2519.1</v>
      </c>
      <c r="BM107" s="1">
        <v>4097.67</v>
      </c>
      <c r="BN107" s="1">
        <v>15782.55</v>
      </c>
      <c r="BO107" s="1">
        <v>5418.75</v>
      </c>
      <c r="BP107" s="1">
        <f t="shared" si="4"/>
        <v>21201.3</v>
      </c>
      <c r="BQ107" s="1">
        <v>0</v>
      </c>
      <c r="BR107" s="1">
        <f t="shared" si="3"/>
        <v>21201.3</v>
      </c>
      <c r="BS107" s="1" t="s">
        <v>80</v>
      </c>
      <c r="BT107" s="1" t="s">
        <v>85</v>
      </c>
    </row>
    <row r="108" spans="1:72" s="7" customFormat="1" x14ac:dyDescent="0.25">
      <c r="A108" s="1">
        <v>5448</v>
      </c>
      <c r="B108" s="2" t="s">
        <v>252</v>
      </c>
      <c r="C108" s="3">
        <v>29205112101471</v>
      </c>
      <c r="D108" s="2" t="s">
        <v>78</v>
      </c>
      <c r="E108" s="2" t="s">
        <v>79</v>
      </c>
      <c r="F108" s="2" t="s">
        <v>87</v>
      </c>
      <c r="G108" s="2" t="s">
        <v>87</v>
      </c>
      <c r="H108" s="2" t="s">
        <v>59</v>
      </c>
      <c r="I108" s="2" t="s">
        <v>60</v>
      </c>
      <c r="J108" s="9" t="s">
        <v>61</v>
      </c>
      <c r="K108" s="2" t="s">
        <v>97</v>
      </c>
      <c r="L108" s="2" t="s">
        <v>84</v>
      </c>
      <c r="M108" s="9">
        <v>45804</v>
      </c>
      <c r="N108" s="10">
        <v>1</v>
      </c>
      <c r="O108" s="1">
        <v>10837.5</v>
      </c>
      <c r="P108" s="1">
        <v>0</v>
      </c>
      <c r="Q108" s="1">
        <v>0</v>
      </c>
      <c r="R108" s="1">
        <v>0</v>
      </c>
      <c r="S108" s="1">
        <v>0</v>
      </c>
      <c r="T108" s="1">
        <v>1275</v>
      </c>
      <c r="U108" s="1">
        <v>0</v>
      </c>
      <c r="V108" s="1">
        <v>0</v>
      </c>
      <c r="W108" s="1">
        <v>0</v>
      </c>
      <c r="X108" s="1">
        <v>230.29</v>
      </c>
      <c r="Y108" s="1">
        <v>0</v>
      </c>
      <c r="Z108" s="1">
        <v>0</v>
      </c>
      <c r="AA108" s="1">
        <v>225</v>
      </c>
      <c r="AB108" s="1">
        <v>0</v>
      </c>
      <c r="AC108" s="1">
        <v>1445</v>
      </c>
      <c r="AD108" s="1">
        <v>0</v>
      </c>
      <c r="AE108" s="1">
        <v>0</v>
      </c>
      <c r="AF108" s="1">
        <v>0</v>
      </c>
      <c r="AG108" s="1">
        <v>37.479999999999997</v>
      </c>
      <c r="AH108" s="1">
        <v>2960</v>
      </c>
      <c r="AI108" s="1">
        <v>2250</v>
      </c>
      <c r="AJ108" s="1">
        <v>0</v>
      </c>
      <c r="AK108" s="1">
        <v>0</v>
      </c>
      <c r="AL108" s="1">
        <v>437.5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19697.77</v>
      </c>
      <c r="AT108" s="1">
        <v>1188</v>
      </c>
      <c r="AU108" s="1">
        <v>0</v>
      </c>
      <c r="AV108" s="1">
        <v>0</v>
      </c>
      <c r="AW108" s="1">
        <v>9.85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200</v>
      </c>
      <c r="BI108" s="1">
        <v>0</v>
      </c>
      <c r="BJ108" s="1">
        <v>0</v>
      </c>
      <c r="BK108" s="1">
        <v>0</v>
      </c>
      <c r="BL108" s="1">
        <v>2518.73</v>
      </c>
      <c r="BM108" s="1">
        <v>3916.58</v>
      </c>
      <c r="BN108" s="1">
        <v>15781.19</v>
      </c>
      <c r="BO108" s="1">
        <v>5418.75</v>
      </c>
      <c r="BP108" s="1">
        <f t="shared" si="4"/>
        <v>21199.940000000002</v>
      </c>
      <c r="BQ108" s="1">
        <v>0</v>
      </c>
      <c r="BR108" s="1">
        <f t="shared" si="3"/>
        <v>21199.940000000002</v>
      </c>
      <c r="BS108" s="1" t="s">
        <v>80</v>
      </c>
      <c r="BT108" s="1" t="s">
        <v>85</v>
      </c>
    </row>
    <row r="109" spans="1:72" s="7" customFormat="1" x14ac:dyDescent="0.25">
      <c r="A109" s="1">
        <v>5454</v>
      </c>
      <c r="B109" s="2" t="s">
        <v>253</v>
      </c>
      <c r="C109" s="3">
        <v>30011210104581</v>
      </c>
      <c r="D109" s="2" t="s">
        <v>78</v>
      </c>
      <c r="E109" s="2" t="s">
        <v>79</v>
      </c>
      <c r="F109" s="2" t="s">
        <v>254</v>
      </c>
      <c r="G109" s="2" t="s">
        <v>254</v>
      </c>
      <c r="H109" s="2" t="s">
        <v>116</v>
      </c>
      <c r="I109" s="2" t="s">
        <v>60</v>
      </c>
      <c r="J109" s="9" t="s">
        <v>61</v>
      </c>
      <c r="K109" s="2" t="s">
        <v>97</v>
      </c>
      <c r="L109" s="2" t="s">
        <v>255</v>
      </c>
      <c r="M109" s="9">
        <v>45813</v>
      </c>
      <c r="N109" s="10">
        <v>1</v>
      </c>
      <c r="O109" s="1">
        <v>23081.34</v>
      </c>
      <c r="P109" s="1">
        <v>3530.08</v>
      </c>
      <c r="Q109" s="1">
        <v>0</v>
      </c>
      <c r="R109" s="1">
        <v>0</v>
      </c>
      <c r="S109" s="1">
        <v>0</v>
      </c>
      <c r="T109" s="1">
        <v>4073.18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7693.78</v>
      </c>
      <c r="AD109" s="1">
        <v>0</v>
      </c>
      <c r="AE109" s="1">
        <v>0</v>
      </c>
      <c r="AF109" s="1">
        <v>0</v>
      </c>
      <c r="AG109" s="1">
        <v>0</v>
      </c>
      <c r="AH109" s="1">
        <v>7095.31</v>
      </c>
      <c r="AI109" s="1">
        <v>4791.97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50265.66</v>
      </c>
      <c r="AT109" s="1">
        <v>1595</v>
      </c>
      <c r="AU109" s="1">
        <v>0</v>
      </c>
      <c r="AV109" s="1">
        <v>0</v>
      </c>
      <c r="AW109" s="1">
        <v>25.13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200</v>
      </c>
      <c r="BI109" s="1">
        <v>0</v>
      </c>
      <c r="BJ109" s="1">
        <v>0</v>
      </c>
      <c r="BK109" s="1">
        <v>0</v>
      </c>
      <c r="BL109" s="1">
        <v>9646.67</v>
      </c>
      <c r="BM109" s="1">
        <v>11466.8</v>
      </c>
      <c r="BN109" s="1">
        <v>38798.86</v>
      </c>
      <c r="BO109" s="1">
        <v>0</v>
      </c>
      <c r="BP109" s="1">
        <f t="shared" si="4"/>
        <v>38798.86</v>
      </c>
      <c r="BQ109" s="1">
        <v>11540.68</v>
      </c>
      <c r="BR109" s="1">
        <f t="shared" si="3"/>
        <v>27258.18</v>
      </c>
      <c r="BS109" s="1" t="s">
        <v>80</v>
      </c>
      <c r="BT109" s="1" t="s">
        <v>81</v>
      </c>
    </row>
    <row r="110" spans="1:72" s="7" customFormat="1" x14ac:dyDescent="0.25">
      <c r="A110" s="1">
        <v>5463</v>
      </c>
      <c r="B110" s="2" t="s">
        <v>256</v>
      </c>
      <c r="C110" s="3">
        <v>30101012767159</v>
      </c>
      <c r="D110" s="2" t="s">
        <v>78</v>
      </c>
      <c r="E110" s="2" t="s">
        <v>79</v>
      </c>
      <c r="F110" s="2" t="s">
        <v>93</v>
      </c>
      <c r="G110" s="2" t="s">
        <v>97</v>
      </c>
      <c r="H110" s="2" t="s">
        <v>59</v>
      </c>
      <c r="I110" s="2" t="s">
        <v>60</v>
      </c>
      <c r="J110" s="9" t="s">
        <v>61</v>
      </c>
      <c r="K110" s="2" t="s">
        <v>97</v>
      </c>
      <c r="L110" s="2" t="s">
        <v>93</v>
      </c>
      <c r="M110" s="9">
        <v>45818</v>
      </c>
      <c r="N110" s="10">
        <v>1</v>
      </c>
      <c r="O110" s="1">
        <v>8822.81</v>
      </c>
      <c r="P110" s="1">
        <v>1089.8699999999999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1176.3800000000001</v>
      </c>
      <c r="AD110" s="1">
        <v>0</v>
      </c>
      <c r="AE110" s="1">
        <v>0</v>
      </c>
      <c r="AF110" s="1">
        <v>0</v>
      </c>
      <c r="AG110" s="1">
        <v>0</v>
      </c>
      <c r="AH110" s="1">
        <v>2436.13</v>
      </c>
      <c r="AI110" s="1">
        <v>1831.73</v>
      </c>
      <c r="AJ110" s="1">
        <v>0</v>
      </c>
      <c r="AK110" s="1">
        <v>0</v>
      </c>
      <c r="AL110" s="1">
        <v>436.25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15793.17</v>
      </c>
      <c r="AT110" s="1">
        <v>968</v>
      </c>
      <c r="AU110" s="1">
        <v>0</v>
      </c>
      <c r="AV110" s="1">
        <v>0</v>
      </c>
      <c r="AW110" s="1">
        <v>7.9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200</v>
      </c>
      <c r="BI110" s="1">
        <v>0</v>
      </c>
      <c r="BJ110" s="1">
        <v>0</v>
      </c>
      <c r="BK110" s="1">
        <v>0</v>
      </c>
      <c r="BL110" s="1">
        <v>1777.5</v>
      </c>
      <c r="BM110" s="1">
        <v>2953.4</v>
      </c>
      <c r="BN110" s="1">
        <v>12839.77</v>
      </c>
      <c r="BO110" s="1">
        <v>0</v>
      </c>
      <c r="BP110" s="1">
        <f t="shared" si="4"/>
        <v>12839.77</v>
      </c>
      <c r="BQ110" s="1">
        <v>4411.41</v>
      </c>
      <c r="BR110" s="1">
        <f t="shared" si="3"/>
        <v>8428.36</v>
      </c>
      <c r="BS110" s="1" t="s">
        <v>80</v>
      </c>
      <c r="BT110" s="1" t="s">
        <v>94</v>
      </c>
    </row>
    <row r="111" spans="1:72" s="7" customFormat="1" x14ac:dyDescent="0.25">
      <c r="A111" s="1">
        <v>5465</v>
      </c>
      <c r="B111" s="2" t="s">
        <v>257</v>
      </c>
      <c r="C111" s="3">
        <v>28405212700059</v>
      </c>
      <c r="D111" s="2" t="s">
        <v>78</v>
      </c>
      <c r="E111" s="2" t="s">
        <v>79</v>
      </c>
      <c r="F111" s="2" t="s">
        <v>93</v>
      </c>
      <c r="G111" s="2" t="s">
        <v>97</v>
      </c>
      <c r="H111" s="2" t="s">
        <v>59</v>
      </c>
      <c r="I111" s="2" t="s">
        <v>60</v>
      </c>
      <c r="J111" s="9">
        <v>45840</v>
      </c>
      <c r="K111" s="2" t="s">
        <v>97</v>
      </c>
      <c r="L111" s="2" t="s">
        <v>93</v>
      </c>
      <c r="M111" s="9" t="s">
        <v>61</v>
      </c>
      <c r="N111" s="10">
        <v>1</v>
      </c>
      <c r="O111" s="1">
        <v>8822.81</v>
      </c>
      <c r="P111" s="1">
        <v>0</v>
      </c>
      <c r="Q111" s="1">
        <v>0</v>
      </c>
      <c r="R111" s="1">
        <v>0</v>
      </c>
      <c r="S111" s="1">
        <v>0</v>
      </c>
      <c r="T111" s="1">
        <v>1037.5</v>
      </c>
      <c r="U111" s="1">
        <v>1000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397.03</v>
      </c>
      <c r="AE111" s="1">
        <v>0</v>
      </c>
      <c r="AF111" s="1">
        <v>0</v>
      </c>
      <c r="AG111" s="1">
        <v>0</v>
      </c>
      <c r="AH111" s="1">
        <v>2425.66</v>
      </c>
      <c r="AI111" s="1">
        <v>1831.73</v>
      </c>
      <c r="AJ111" s="1">
        <v>0</v>
      </c>
      <c r="AK111" s="1">
        <v>0</v>
      </c>
      <c r="AL111" s="1">
        <v>436.25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15950.98</v>
      </c>
      <c r="AT111" s="1">
        <v>968</v>
      </c>
      <c r="AU111" s="1">
        <v>0</v>
      </c>
      <c r="AV111" s="1">
        <v>0</v>
      </c>
      <c r="AW111" s="1">
        <v>1.18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200</v>
      </c>
      <c r="BI111" s="1">
        <v>0</v>
      </c>
      <c r="BJ111" s="1">
        <v>13583.68</v>
      </c>
      <c r="BK111" s="1">
        <v>0</v>
      </c>
      <c r="BL111" s="1">
        <v>0</v>
      </c>
      <c r="BM111" s="1">
        <v>14752.86</v>
      </c>
      <c r="BN111" s="1">
        <v>1198.1199999999999</v>
      </c>
      <c r="BO111" s="1">
        <v>0</v>
      </c>
      <c r="BP111" s="1">
        <f t="shared" si="4"/>
        <v>1198.1199999999999</v>
      </c>
      <c r="BQ111" s="1">
        <v>0</v>
      </c>
      <c r="BR111" s="1">
        <f t="shared" si="3"/>
        <v>1198.1199999999999</v>
      </c>
      <c r="BS111" s="1" t="s">
        <v>80</v>
      </c>
      <c r="BT111" s="1" t="s">
        <v>94</v>
      </c>
    </row>
    <row r="112" spans="1:72" s="7" customFormat="1" x14ac:dyDescent="0.25">
      <c r="A112" s="1">
        <v>5467</v>
      </c>
      <c r="B112" s="2" t="s">
        <v>258</v>
      </c>
      <c r="C112" s="3">
        <v>30303032705666</v>
      </c>
      <c r="D112" s="2" t="s">
        <v>78</v>
      </c>
      <c r="E112" s="2" t="s">
        <v>79</v>
      </c>
      <c r="F112" s="2" t="s">
        <v>93</v>
      </c>
      <c r="G112" s="2" t="s">
        <v>97</v>
      </c>
      <c r="H112" s="2" t="s">
        <v>59</v>
      </c>
      <c r="I112" s="2" t="s">
        <v>60</v>
      </c>
      <c r="J112" s="9" t="s">
        <v>61</v>
      </c>
      <c r="K112" s="2" t="s">
        <v>97</v>
      </c>
      <c r="L112" s="2" t="s">
        <v>93</v>
      </c>
      <c r="M112" s="9">
        <v>45818</v>
      </c>
      <c r="N112" s="10">
        <v>1</v>
      </c>
      <c r="O112" s="1">
        <v>8822.81</v>
      </c>
      <c r="P112" s="1">
        <v>1089.8699999999999</v>
      </c>
      <c r="Q112" s="1">
        <v>0</v>
      </c>
      <c r="R112" s="1">
        <v>0</v>
      </c>
      <c r="S112" s="1">
        <v>0</v>
      </c>
      <c r="T112" s="1">
        <v>1037.5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1176.3800000000001</v>
      </c>
      <c r="AD112" s="1">
        <v>0</v>
      </c>
      <c r="AE112" s="1">
        <v>0</v>
      </c>
      <c r="AF112" s="1">
        <v>0</v>
      </c>
      <c r="AG112" s="1">
        <v>0</v>
      </c>
      <c r="AH112" s="1">
        <v>2643.63</v>
      </c>
      <c r="AI112" s="1">
        <v>1831.73</v>
      </c>
      <c r="AJ112" s="1">
        <v>0</v>
      </c>
      <c r="AK112" s="1">
        <v>0</v>
      </c>
      <c r="AL112" s="1">
        <v>436.25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17038.169999999998</v>
      </c>
      <c r="AT112" s="1">
        <v>968</v>
      </c>
      <c r="AU112" s="1">
        <v>0</v>
      </c>
      <c r="AV112" s="1">
        <v>0</v>
      </c>
      <c r="AW112" s="1">
        <v>8.52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200</v>
      </c>
      <c r="BI112" s="1">
        <v>0</v>
      </c>
      <c r="BJ112" s="1">
        <v>0</v>
      </c>
      <c r="BK112" s="1">
        <v>0</v>
      </c>
      <c r="BL112" s="1">
        <v>2026.5</v>
      </c>
      <c r="BM112" s="1">
        <v>3203.02</v>
      </c>
      <c r="BN112" s="1">
        <v>13835.15</v>
      </c>
      <c r="BO112" s="1">
        <v>0</v>
      </c>
      <c r="BP112" s="1">
        <f t="shared" si="4"/>
        <v>13835.15</v>
      </c>
      <c r="BQ112" s="1">
        <v>4411.41</v>
      </c>
      <c r="BR112" s="1">
        <f t="shared" si="3"/>
        <v>9423.74</v>
      </c>
      <c r="BS112" s="1" t="s">
        <v>80</v>
      </c>
      <c r="BT112" s="1" t="s">
        <v>94</v>
      </c>
    </row>
    <row r="113" spans="1:72" s="7" customFormat="1" x14ac:dyDescent="0.25">
      <c r="A113" s="1">
        <v>5468</v>
      </c>
      <c r="B113" s="2" t="s">
        <v>259</v>
      </c>
      <c r="C113" s="3">
        <v>29401012704597</v>
      </c>
      <c r="D113" s="2" t="s">
        <v>78</v>
      </c>
      <c r="E113" s="2" t="s">
        <v>79</v>
      </c>
      <c r="F113" s="2" t="s">
        <v>93</v>
      </c>
      <c r="G113" s="2" t="s">
        <v>97</v>
      </c>
      <c r="H113" s="2" t="s">
        <v>59</v>
      </c>
      <c r="I113" s="2" t="s">
        <v>60</v>
      </c>
      <c r="J113" s="9" t="s">
        <v>61</v>
      </c>
      <c r="K113" s="2" t="s">
        <v>97</v>
      </c>
      <c r="L113" s="2" t="s">
        <v>93</v>
      </c>
      <c r="M113" s="9">
        <v>45818</v>
      </c>
      <c r="N113" s="10">
        <v>1</v>
      </c>
      <c r="O113" s="1">
        <v>8822.81</v>
      </c>
      <c r="P113" s="1">
        <v>1089.8699999999999</v>
      </c>
      <c r="Q113" s="1">
        <v>0</v>
      </c>
      <c r="R113" s="1">
        <v>0</v>
      </c>
      <c r="S113" s="1">
        <v>0</v>
      </c>
      <c r="T113" s="1">
        <v>1037.5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1176.3800000000001</v>
      </c>
      <c r="AD113" s="1">
        <v>0</v>
      </c>
      <c r="AE113" s="1">
        <v>0</v>
      </c>
      <c r="AF113" s="1">
        <v>0</v>
      </c>
      <c r="AG113" s="1">
        <v>10.17</v>
      </c>
      <c r="AH113" s="1">
        <v>2643.63</v>
      </c>
      <c r="AI113" s="1">
        <v>1831.73</v>
      </c>
      <c r="AJ113" s="1">
        <v>0</v>
      </c>
      <c r="AK113" s="1">
        <v>0</v>
      </c>
      <c r="AL113" s="1">
        <v>436.25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17048.34</v>
      </c>
      <c r="AT113" s="1">
        <v>968</v>
      </c>
      <c r="AU113" s="1">
        <v>0</v>
      </c>
      <c r="AV113" s="1">
        <v>0</v>
      </c>
      <c r="AW113" s="1">
        <v>8.52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200</v>
      </c>
      <c r="BI113" s="1">
        <v>0</v>
      </c>
      <c r="BJ113" s="1">
        <v>0</v>
      </c>
      <c r="BK113" s="1">
        <v>0</v>
      </c>
      <c r="BL113" s="1">
        <v>2028.5</v>
      </c>
      <c r="BM113" s="1">
        <v>3205.02</v>
      </c>
      <c r="BN113" s="1">
        <v>13843.32</v>
      </c>
      <c r="BO113" s="1">
        <v>0</v>
      </c>
      <c r="BP113" s="1">
        <f t="shared" si="4"/>
        <v>13843.32</v>
      </c>
      <c r="BQ113" s="1">
        <v>4411.41</v>
      </c>
      <c r="BR113" s="1">
        <f t="shared" si="3"/>
        <v>9431.91</v>
      </c>
      <c r="BS113" s="1" t="s">
        <v>80</v>
      </c>
      <c r="BT113" s="1" t="s">
        <v>94</v>
      </c>
    </row>
    <row r="114" spans="1:72" s="7" customFormat="1" x14ac:dyDescent="0.25">
      <c r="A114" s="1">
        <v>5469</v>
      </c>
      <c r="B114" s="2" t="s">
        <v>260</v>
      </c>
      <c r="C114" s="3">
        <v>30210010302829</v>
      </c>
      <c r="D114" s="2" t="s">
        <v>78</v>
      </c>
      <c r="E114" s="2" t="s">
        <v>79</v>
      </c>
      <c r="F114" s="2" t="s">
        <v>93</v>
      </c>
      <c r="G114" s="2" t="s">
        <v>97</v>
      </c>
      <c r="H114" s="2" t="s">
        <v>59</v>
      </c>
      <c r="I114" s="2" t="s">
        <v>60</v>
      </c>
      <c r="J114" s="9" t="s">
        <v>61</v>
      </c>
      <c r="K114" s="2" t="s">
        <v>97</v>
      </c>
      <c r="L114" s="2" t="s">
        <v>93</v>
      </c>
      <c r="M114" s="9">
        <v>45818</v>
      </c>
      <c r="N114" s="10">
        <v>1</v>
      </c>
      <c r="O114" s="1">
        <v>8822.81</v>
      </c>
      <c r="P114" s="1">
        <v>1089.8699999999999</v>
      </c>
      <c r="Q114" s="1">
        <v>0</v>
      </c>
      <c r="R114" s="1">
        <v>0</v>
      </c>
      <c r="S114" s="1">
        <v>0</v>
      </c>
      <c r="T114" s="1">
        <v>1037.5</v>
      </c>
      <c r="U114" s="1">
        <v>0</v>
      </c>
      <c r="V114" s="1">
        <v>0</v>
      </c>
      <c r="W114" s="1">
        <v>0</v>
      </c>
      <c r="X114" s="1">
        <v>100</v>
      </c>
      <c r="Y114" s="1">
        <v>0</v>
      </c>
      <c r="Z114" s="1">
        <v>0</v>
      </c>
      <c r="AA114" s="1">
        <v>0</v>
      </c>
      <c r="AB114" s="1">
        <v>0</v>
      </c>
      <c r="AC114" s="1">
        <v>1176.3800000000001</v>
      </c>
      <c r="AD114" s="1">
        <v>0</v>
      </c>
      <c r="AE114" s="1">
        <v>0</v>
      </c>
      <c r="AF114" s="1">
        <v>0</v>
      </c>
      <c r="AG114" s="1">
        <v>0</v>
      </c>
      <c r="AH114" s="1">
        <v>2643.63</v>
      </c>
      <c r="AI114" s="1">
        <v>1831.73</v>
      </c>
      <c r="AJ114" s="1">
        <v>0</v>
      </c>
      <c r="AK114" s="1">
        <v>0</v>
      </c>
      <c r="AL114" s="1">
        <v>436.25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17138.169999999998</v>
      </c>
      <c r="AT114" s="1">
        <v>968</v>
      </c>
      <c r="AU114" s="1">
        <v>0</v>
      </c>
      <c r="AV114" s="1">
        <v>0</v>
      </c>
      <c r="AW114" s="1">
        <v>8.57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200</v>
      </c>
      <c r="BI114" s="1">
        <v>0</v>
      </c>
      <c r="BJ114" s="1">
        <v>0</v>
      </c>
      <c r="BK114" s="1">
        <v>0</v>
      </c>
      <c r="BL114" s="1">
        <v>2046.5</v>
      </c>
      <c r="BM114" s="1">
        <v>3223.07</v>
      </c>
      <c r="BN114" s="1">
        <v>13915.1</v>
      </c>
      <c r="BO114" s="1">
        <v>0</v>
      </c>
      <c r="BP114" s="1">
        <f t="shared" si="4"/>
        <v>13915.1</v>
      </c>
      <c r="BQ114" s="1">
        <v>0</v>
      </c>
      <c r="BR114" s="1">
        <f t="shared" si="3"/>
        <v>13915.1</v>
      </c>
      <c r="BS114" s="1" t="s">
        <v>80</v>
      </c>
      <c r="BT114" s="1" t="s">
        <v>94</v>
      </c>
    </row>
    <row r="115" spans="1:72" s="7" customFormat="1" x14ac:dyDescent="0.25">
      <c r="A115" s="1">
        <v>5470</v>
      </c>
      <c r="B115" s="2" t="s">
        <v>261</v>
      </c>
      <c r="C115" s="3">
        <v>30308262701858</v>
      </c>
      <c r="D115" s="2" t="s">
        <v>78</v>
      </c>
      <c r="E115" s="2" t="s">
        <v>79</v>
      </c>
      <c r="F115" s="2" t="s">
        <v>93</v>
      </c>
      <c r="G115" s="2" t="s">
        <v>97</v>
      </c>
      <c r="H115" s="2" t="s">
        <v>59</v>
      </c>
      <c r="I115" s="2" t="s">
        <v>60</v>
      </c>
      <c r="J115" s="9" t="s">
        <v>61</v>
      </c>
      <c r="K115" s="2" t="s">
        <v>97</v>
      </c>
      <c r="L115" s="2" t="s">
        <v>93</v>
      </c>
      <c r="M115" s="9">
        <v>45818</v>
      </c>
      <c r="N115" s="10">
        <v>1</v>
      </c>
      <c r="O115" s="1">
        <v>8822.81</v>
      </c>
      <c r="P115" s="1">
        <v>1089.8699999999999</v>
      </c>
      <c r="Q115" s="1">
        <v>0</v>
      </c>
      <c r="R115" s="1">
        <v>0</v>
      </c>
      <c r="S115" s="1">
        <v>0</v>
      </c>
      <c r="T115" s="1">
        <v>1037.5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1176.3800000000001</v>
      </c>
      <c r="AD115" s="1">
        <v>0</v>
      </c>
      <c r="AE115" s="1">
        <v>0</v>
      </c>
      <c r="AF115" s="1">
        <v>0</v>
      </c>
      <c r="AG115" s="1">
        <v>0</v>
      </c>
      <c r="AH115" s="1">
        <v>2643.63</v>
      </c>
      <c r="AI115" s="1">
        <v>1831.73</v>
      </c>
      <c r="AJ115" s="1">
        <v>0</v>
      </c>
      <c r="AK115" s="1">
        <v>0</v>
      </c>
      <c r="AL115" s="1">
        <v>436.25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17038.169999999998</v>
      </c>
      <c r="AT115" s="1">
        <v>968</v>
      </c>
      <c r="AU115" s="1">
        <v>0</v>
      </c>
      <c r="AV115" s="1">
        <v>0</v>
      </c>
      <c r="AW115" s="1">
        <v>8.52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200</v>
      </c>
      <c r="BI115" s="1">
        <v>0</v>
      </c>
      <c r="BJ115" s="1">
        <v>0</v>
      </c>
      <c r="BK115" s="1">
        <v>0</v>
      </c>
      <c r="BL115" s="1">
        <v>2026.5</v>
      </c>
      <c r="BM115" s="1">
        <v>3203.02</v>
      </c>
      <c r="BN115" s="1">
        <v>13835.15</v>
      </c>
      <c r="BO115" s="1">
        <v>0</v>
      </c>
      <c r="BP115" s="1">
        <f t="shared" si="4"/>
        <v>13835.15</v>
      </c>
      <c r="BQ115" s="1">
        <v>4411.41</v>
      </c>
      <c r="BR115" s="1">
        <f t="shared" si="3"/>
        <v>9423.74</v>
      </c>
      <c r="BS115" s="1" t="s">
        <v>80</v>
      </c>
      <c r="BT115" s="1" t="s">
        <v>94</v>
      </c>
    </row>
    <row r="116" spans="1:72" s="7" customFormat="1" x14ac:dyDescent="0.25">
      <c r="A116" s="1">
        <v>5472</v>
      </c>
      <c r="B116" s="2" t="s">
        <v>262</v>
      </c>
      <c r="C116" s="3">
        <v>30401012711548</v>
      </c>
      <c r="D116" s="2" t="s">
        <v>78</v>
      </c>
      <c r="E116" s="2" t="s">
        <v>79</v>
      </c>
      <c r="F116" s="2" t="s">
        <v>93</v>
      </c>
      <c r="G116" s="2" t="s">
        <v>97</v>
      </c>
      <c r="H116" s="2" t="s">
        <v>116</v>
      </c>
      <c r="I116" s="2" t="s">
        <v>60</v>
      </c>
      <c r="J116" s="9" t="s">
        <v>61</v>
      </c>
      <c r="K116" s="2" t="s">
        <v>97</v>
      </c>
      <c r="L116" s="2" t="s">
        <v>93</v>
      </c>
      <c r="M116" s="9">
        <v>45818</v>
      </c>
      <c r="N116" s="10">
        <v>1</v>
      </c>
      <c r="O116" s="1">
        <v>20166.419999999998</v>
      </c>
      <c r="P116" s="1">
        <v>2428.86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767.18</v>
      </c>
      <c r="Y116" s="1">
        <v>0</v>
      </c>
      <c r="Z116" s="1">
        <v>0</v>
      </c>
      <c r="AA116" s="1">
        <v>0</v>
      </c>
      <c r="AB116" s="1">
        <v>0</v>
      </c>
      <c r="AC116" s="1">
        <v>1344.43</v>
      </c>
      <c r="AD116" s="1">
        <v>0</v>
      </c>
      <c r="AE116" s="1">
        <v>0</v>
      </c>
      <c r="AF116" s="1">
        <v>0</v>
      </c>
      <c r="AG116" s="1">
        <v>627.75</v>
      </c>
      <c r="AH116" s="1">
        <v>5443.67</v>
      </c>
      <c r="AI116" s="1">
        <v>4186.8</v>
      </c>
      <c r="AJ116" s="1">
        <v>0</v>
      </c>
      <c r="AK116" s="1">
        <v>0</v>
      </c>
      <c r="AL116" s="1">
        <v>436.25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35401.360000000001</v>
      </c>
      <c r="AT116" s="1">
        <v>1595</v>
      </c>
      <c r="AU116" s="1">
        <v>0</v>
      </c>
      <c r="AV116" s="1">
        <v>0</v>
      </c>
      <c r="AW116" s="1">
        <v>17.7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200</v>
      </c>
      <c r="BI116" s="1">
        <v>0</v>
      </c>
      <c r="BJ116" s="1">
        <v>0</v>
      </c>
      <c r="BK116" s="1">
        <v>0</v>
      </c>
      <c r="BL116" s="1">
        <v>5960.48</v>
      </c>
      <c r="BM116" s="1">
        <v>7773.18</v>
      </c>
      <c r="BN116" s="1">
        <v>27628.18</v>
      </c>
      <c r="BO116" s="1">
        <v>0</v>
      </c>
      <c r="BP116" s="1">
        <f t="shared" si="4"/>
        <v>27628.18</v>
      </c>
      <c r="BQ116" s="1">
        <v>10083.209999999999</v>
      </c>
      <c r="BR116" s="1">
        <f t="shared" si="3"/>
        <v>17544.97</v>
      </c>
      <c r="BS116" s="1" t="s">
        <v>80</v>
      </c>
      <c r="BT116" s="1" t="s">
        <v>94</v>
      </c>
    </row>
    <row r="117" spans="1:72" s="7" customFormat="1" x14ac:dyDescent="0.25">
      <c r="A117" s="1">
        <v>5474</v>
      </c>
      <c r="B117" s="2" t="s">
        <v>263</v>
      </c>
      <c r="C117" s="3">
        <v>29709291401633</v>
      </c>
      <c r="D117" s="2" t="s">
        <v>78</v>
      </c>
      <c r="E117" s="2" t="s">
        <v>79</v>
      </c>
      <c r="F117" s="2" t="s">
        <v>93</v>
      </c>
      <c r="G117" s="2" t="s">
        <v>97</v>
      </c>
      <c r="H117" s="2" t="s">
        <v>116</v>
      </c>
      <c r="I117" s="2" t="s">
        <v>60</v>
      </c>
      <c r="J117" s="9">
        <v>45860</v>
      </c>
      <c r="K117" s="2" t="s">
        <v>97</v>
      </c>
      <c r="L117" s="2" t="s">
        <v>93</v>
      </c>
      <c r="M117" s="9">
        <v>45818</v>
      </c>
      <c r="N117" s="10">
        <v>1</v>
      </c>
      <c r="O117" s="1">
        <v>20166.419999999998</v>
      </c>
      <c r="P117" s="1">
        <v>2491.14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2688.86</v>
      </c>
      <c r="AD117" s="1">
        <v>1687.26</v>
      </c>
      <c r="AE117" s="1">
        <v>0</v>
      </c>
      <c r="AF117" s="1">
        <v>0</v>
      </c>
      <c r="AG117" s="1">
        <v>744</v>
      </c>
      <c r="AH117" s="1">
        <v>5456.12</v>
      </c>
      <c r="AI117" s="1">
        <v>4186.8</v>
      </c>
      <c r="AJ117" s="1">
        <v>0</v>
      </c>
      <c r="AK117" s="1">
        <v>0</v>
      </c>
      <c r="AL117" s="1">
        <v>436.25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37856.85</v>
      </c>
      <c r="AT117" s="1">
        <v>1595</v>
      </c>
      <c r="AU117" s="1">
        <v>0</v>
      </c>
      <c r="AV117" s="1">
        <v>0</v>
      </c>
      <c r="AW117" s="1">
        <v>14.9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200</v>
      </c>
      <c r="BI117" s="1">
        <v>0</v>
      </c>
      <c r="BJ117" s="1">
        <v>8065.49</v>
      </c>
      <c r="BK117" s="1">
        <v>0</v>
      </c>
      <c r="BL117" s="1">
        <v>4318.54</v>
      </c>
      <c r="BM117" s="1">
        <v>14193.93</v>
      </c>
      <c r="BN117" s="1">
        <v>23662.92</v>
      </c>
      <c r="BO117" s="1">
        <v>0</v>
      </c>
      <c r="BP117" s="1">
        <f t="shared" si="4"/>
        <v>23662.92</v>
      </c>
      <c r="BQ117" s="1">
        <v>0</v>
      </c>
      <c r="BR117" s="1">
        <f t="shared" si="3"/>
        <v>23662.92</v>
      </c>
      <c r="BS117" s="1" t="s">
        <v>80</v>
      </c>
      <c r="BT117" s="1" t="s">
        <v>94</v>
      </c>
    </row>
    <row r="118" spans="1:72" s="7" customFormat="1" x14ac:dyDescent="0.25">
      <c r="A118" s="1">
        <v>5475</v>
      </c>
      <c r="B118" s="2" t="s">
        <v>264</v>
      </c>
      <c r="C118" s="3">
        <v>29802051202391</v>
      </c>
      <c r="D118" s="2" t="s">
        <v>78</v>
      </c>
      <c r="E118" s="2" t="s">
        <v>79</v>
      </c>
      <c r="F118" s="2" t="s">
        <v>93</v>
      </c>
      <c r="G118" s="2" t="s">
        <v>97</v>
      </c>
      <c r="H118" s="2" t="s">
        <v>59</v>
      </c>
      <c r="I118" s="2" t="s">
        <v>60</v>
      </c>
      <c r="J118" s="9" t="s">
        <v>61</v>
      </c>
      <c r="K118" s="2" t="s">
        <v>97</v>
      </c>
      <c r="L118" s="2" t="s">
        <v>93</v>
      </c>
      <c r="M118" s="9">
        <v>45818</v>
      </c>
      <c r="N118" s="10">
        <v>1</v>
      </c>
      <c r="O118" s="1">
        <v>8822.81</v>
      </c>
      <c r="P118" s="1">
        <v>1089.8699999999999</v>
      </c>
      <c r="Q118" s="1">
        <v>0</v>
      </c>
      <c r="R118" s="1">
        <v>0</v>
      </c>
      <c r="S118" s="1">
        <v>0</v>
      </c>
      <c r="T118" s="1">
        <v>1037.5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1176.3800000000001</v>
      </c>
      <c r="AD118" s="1">
        <v>0</v>
      </c>
      <c r="AE118" s="1">
        <v>0</v>
      </c>
      <c r="AF118" s="1">
        <v>0</v>
      </c>
      <c r="AG118" s="1">
        <v>0</v>
      </c>
      <c r="AH118" s="1">
        <v>2643.63</v>
      </c>
      <c r="AI118" s="1">
        <v>1831.73</v>
      </c>
      <c r="AJ118" s="1">
        <v>0</v>
      </c>
      <c r="AK118" s="1">
        <v>0</v>
      </c>
      <c r="AL118" s="1">
        <v>436.25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17038.169999999998</v>
      </c>
      <c r="AT118" s="1">
        <v>968</v>
      </c>
      <c r="AU118" s="1">
        <v>0</v>
      </c>
      <c r="AV118" s="1">
        <v>0</v>
      </c>
      <c r="AW118" s="1">
        <v>8.52</v>
      </c>
      <c r="AX118" s="1">
        <v>0</v>
      </c>
      <c r="AY118" s="1">
        <v>0</v>
      </c>
      <c r="AZ118" s="1">
        <v>0</v>
      </c>
      <c r="BA118" s="1">
        <v>147.05000000000001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200</v>
      </c>
      <c r="BI118" s="1">
        <v>0</v>
      </c>
      <c r="BJ118" s="1">
        <v>0</v>
      </c>
      <c r="BK118" s="1">
        <v>0</v>
      </c>
      <c r="BL118" s="1">
        <v>1997</v>
      </c>
      <c r="BM118" s="1">
        <v>3320.57</v>
      </c>
      <c r="BN118" s="1">
        <v>13717.6</v>
      </c>
      <c r="BO118" s="1">
        <v>0</v>
      </c>
      <c r="BP118" s="1">
        <f t="shared" si="4"/>
        <v>13717.6</v>
      </c>
      <c r="BQ118" s="1">
        <v>0</v>
      </c>
      <c r="BR118" s="1">
        <f t="shared" si="3"/>
        <v>13717.6</v>
      </c>
      <c r="BS118" s="1" t="s">
        <v>80</v>
      </c>
      <c r="BT118" s="1" t="s">
        <v>94</v>
      </c>
    </row>
    <row r="119" spans="1:72" s="7" customFormat="1" x14ac:dyDescent="0.25">
      <c r="A119" s="1">
        <v>5478</v>
      </c>
      <c r="B119" s="2" t="s">
        <v>265</v>
      </c>
      <c r="C119" s="3">
        <v>30206170100311</v>
      </c>
      <c r="D119" s="2" t="s">
        <v>78</v>
      </c>
      <c r="E119" s="2" t="s">
        <v>79</v>
      </c>
      <c r="F119" s="2" t="s">
        <v>58</v>
      </c>
      <c r="G119" s="2" t="s">
        <v>58</v>
      </c>
      <c r="H119" s="2" t="s">
        <v>59</v>
      </c>
      <c r="I119" s="2" t="s">
        <v>60</v>
      </c>
      <c r="J119" s="9">
        <v>45825</v>
      </c>
      <c r="K119" s="2" t="s">
        <v>97</v>
      </c>
      <c r="L119" s="2" t="s">
        <v>62</v>
      </c>
      <c r="M119" s="9">
        <v>45818</v>
      </c>
      <c r="N119" s="10">
        <v>1</v>
      </c>
      <c r="O119" s="1">
        <v>10837.5</v>
      </c>
      <c r="P119" s="1">
        <v>510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11347.5</v>
      </c>
      <c r="AT119" s="1">
        <v>0</v>
      </c>
      <c r="AU119" s="1">
        <v>0</v>
      </c>
      <c r="AV119" s="1">
        <v>0</v>
      </c>
      <c r="AW119" s="1">
        <v>0.26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10837.5</v>
      </c>
      <c r="BK119" s="1">
        <v>0</v>
      </c>
      <c r="BL119" s="1">
        <v>0</v>
      </c>
      <c r="BM119" s="1">
        <v>10837.76</v>
      </c>
      <c r="BN119" s="1">
        <v>509.74</v>
      </c>
      <c r="BO119" s="1">
        <v>0</v>
      </c>
      <c r="BP119" s="1">
        <f t="shared" si="4"/>
        <v>509.74</v>
      </c>
      <c r="BQ119" s="1">
        <v>0</v>
      </c>
      <c r="BR119" s="1">
        <f t="shared" si="3"/>
        <v>509.74</v>
      </c>
      <c r="BS119" s="1" t="s">
        <v>80</v>
      </c>
      <c r="BT119" s="1" t="s">
        <v>81</v>
      </c>
    </row>
    <row r="120" spans="1:72" s="7" customFormat="1" x14ac:dyDescent="0.25">
      <c r="A120" s="1">
        <v>5489</v>
      </c>
      <c r="B120" s="2" t="s">
        <v>266</v>
      </c>
      <c r="C120" s="3">
        <v>30103098800776</v>
      </c>
      <c r="D120" s="2" t="s">
        <v>78</v>
      </c>
      <c r="E120" s="2" t="s">
        <v>79</v>
      </c>
      <c r="F120" s="2" t="s">
        <v>58</v>
      </c>
      <c r="G120" s="2" t="s">
        <v>58</v>
      </c>
      <c r="H120" s="2" t="s">
        <v>59</v>
      </c>
      <c r="I120" s="2" t="s">
        <v>60</v>
      </c>
      <c r="J120" s="9" t="s">
        <v>61</v>
      </c>
      <c r="K120" s="2" t="s">
        <v>97</v>
      </c>
      <c r="L120" s="2" t="s">
        <v>62</v>
      </c>
      <c r="M120" s="9">
        <v>45818</v>
      </c>
      <c r="N120" s="10">
        <v>1</v>
      </c>
      <c r="O120" s="1">
        <v>10837.5</v>
      </c>
      <c r="P120" s="1">
        <v>1338.75</v>
      </c>
      <c r="Q120" s="1">
        <v>0</v>
      </c>
      <c r="R120" s="1">
        <v>0</v>
      </c>
      <c r="S120" s="1">
        <v>0</v>
      </c>
      <c r="T120" s="1">
        <v>1275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1445</v>
      </c>
      <c r="AD120" s="1">
        <v>0</v>
      </c>
      <c r="AE120" s="1">
        <v>0</v>
      </c>
      <c r="AF120" s="1">
        <v>0</v>
      </c>
      <c r="AG120" s="1">
        <v>674.71</v>
      </c>
      <c r="AH120" s="1">
        <v>3227.75</v>
      </c>
      <c r="AI120" s="1">
        <v>2250</v>
      </c>
      <c r="AJ120" s="1">
        <v>0</v>
      </c>
      <c r="AK120" s="1">
        <v>0</v>
      </c>
      <c r="AL120" s="1">
        <v>437.5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21486.21</v>
      </c>
      <c r="AT120" s="1">
        <v>1188</v>
      </c>
      <c r="AU120" s="1">
        <v>0</v>
      </c>
      <c r="AV120" s="1">
        <v>0</v>
      </c>
      <c r="AW120" s="1">
        <v>10.74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200</v>
      </c>
      <c r="BI120" s="1">
        <v>0</v>
      </c>
      <c r="BJ120" s="1">
        <v>0</v>
      </c>
      <c r="BK120" s="1">
        <v>0</v>
      </c>
      <c r="BL120" s="1">
        <v>2921.1</v>
      </c>
      <c r="BM120" s="1">
        <v>4319.84</v>
      </c>
      <c r="BN120" s="1">
        <v>17166.37</v>
      </c>
      <c r="BO120" s="1">
        <v>0</v>
      </c>
      <c r="BP120" s="1">
        <f t="shared" si="4"/>
        <v>17166.37</v>
      </c>
      <c r="BQ120" s="1">
        <v>0</v>
      </c>
      <c r="BR120" s="1">
        <f t="shared" si="3"/>
        <v>17166.37</v>
      </c>
      <c r="BS120" s="1" t="s">
        <v>80</v>
      </c>
      <c r="BT120" s="1" t="s">
        <v>81</v>
      </c>
    </row>
    <row r="121" spans="1:72" s="7" customFormat="1" x14ac:dyDescent="0.25">
      <c r="A121" s="1">
        <v>5490</v>
      </c>
      <c r="B121" s="2" t="s">
        <v>267</v>
      </c>
      <c r="C121" s="3">
        <v>30209210103792</v>
      </c>
      <c r="D121" s="2" t="s">
        <v>78</v>
      </c>
      <c r="E121" s="2" t="s">
        <v>79</v>
      </c>
      <c r="F121" s="2" t="s">
        <v>58</v>
      </c>
      <c r="G121" s="2" t="s">
        <v>58</v>
      </c>
      <c r="H121" s="2" t="s">
        <v>59</v>
      </c>
      <c r="I121" s="2" t="s">
        <v>60</v>
      </c>
      <c r="J121" s="9">
        <v>45855</v>
      </c>
      <c r="K121" s="2" t="s">
        <v>97</v>
      </c>
      <c r="L121" s="2" t="s">
        <v>62</v>
      </c>
      <c r="M121" s="9">
        <v>45818</v>
      </c>
      <c r="N121" s="10">
        <v>1</v>
      </c>
      <c r="O121" s="1">
        <v>10837.5</v>
      </c>
      <c r="P121" s="1">
        <v>1338.75</v>
      </c>
      <c r="Q121" s="1">
        <v>0</v>
      </c>
      <c r="R121" s="1">
        <v>0</v>
      </c>
      <c r="S121" s="1">
        <v>0</v>
      </c>
      <c r="T121" s="1">
        <v>1275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722.5</v>
      </c>
      <c r="AD121" s="1">
        <v>801.98</v>
      </c>
      <c r="AE121" s="1">
        <v>0</v>
      </c>
      <c r="AF121" s="1">
        <v>0</v>
      </c>
      <c r="AG121" s="1">
        <v>599.74</v>
      </c>
      <c r="AH121" s="1">
        <v>3227.75</v>
      </c>
      <c r="AI121" s="1">
        <v>2250</v>
      </c>
      <c r="AJ121" s="1">
        <v>0</v>
      </c>
      <c r="AK121" s="1">
        <v>0</v>
      </c>
      <c r="AL121" s="1">
        <v>437.5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900</v>
      </c>
      <c r="AS121" s="1">
        <v>22390.720000000001</v>
      </c>
      <c r="AT121" s="1">
        <v>1188</v>
      </c>
      <c r="AU121" s="1">
        <v>0</v>
      </c>
      <c r="AV121" s="1">
        <v>0</v>
      </c>
      <c r="AW121" s="1">
        <v>7.29</v>
      </c>
      <c r="AX121" s="1">
        <v>0</v>
      </c>
      <c r="AY121" s="1">
        <v>0</v>
      </c>
      <c r="AZ121" s="1">
        <v>361.25</v>
      </c>
      <c r="BA121" s="1">
        <v>0</v>
      </c>
      <c r="BB121" s="1">
        <v>5418.75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200</v>
      </c>
      <c r="BI121" s="1">
        <v>0</v>
      </c>
      <c r="BJ121" s="1">
        <v>7812.02</v>
      </c>
      <c r="BK121" s="1">
        <v>0</v>
      </c>
      <c r="BL121" s="1">
        <v>90.83</v>
      </c>
      <c r="BM121" s="1">
        <v>15078.14</v>
      </c>
      <c r="BN121" s="1">
        <v>7312.58</v>
      </c>
      <c r="BO121" s="1">
        <v>0</v>
      </c>
      <c r="BP121" s="1">
        <f t="shared" si="4"/>
        <v>7312.58</v>
      </c>
      <c r="BQ121" s="1">
        <v>0</v>
      </c>
      <c r="BR121" s="1">
        <f t="shared" si="3"/>
        <v>7312.58</v>
      </c>
      <c r="BS121" s="1" t="s">
        <v>80</v>
      </c>
      <c r="BT121" s="1" t="s">
        <v>81</v>
      </c>
    </row>
    <row r="122" spans="1:72" s="7" customFormat="1" x14ac:dyDescent="0.25">
      <c r="A122" s="1">
        <v>5499</v>
      </c>
      <c r="B122" s="2" t="s">
        <v>268</v>
      </c>
      <c r="C122" s="3">
        <v>30103318800136</v>
      </c>
      <c r="D122" s="2" t="s">
        <v>78</v>
      </c>
      <c r="E122" s="2" t="s">
        <v>79</v>
      </c>
      <c r="F122" s="2" t="s">
        <v>58</v>
      </c>
      <c r="G122" s="2" t="s">
        <v>58</v>
      </c>
      <c r="H122" s="2" t="s">
        <v>59</v>
      </c>
      <c r="I122" s="2" t="s">
        <v>60</v>
      </c>
      <c r="J122" s="9">
        <v>45825</v>
      </c>
      <c r="K122" s="2" t="s">
        <v>97</v>
      </c>
      <c r="L122" s="2" t="s">
        <v>62</v>
      </c>
      <c r="M122" s="9">
        <v>45818</v>
      </c>
      <c r="N122" s="10">
        <v>1</v>
      </c>
      <c r="O122" s="1">
        <v>10837.5</v>
      </c>
      <c r="P122" s="1">
        <v>510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11347.5</v>
      </c>
      <c r="AT122" s="1">
        <v>0</v>
      </c>
      <c r="AU122" s="1">
        <v>0</v>
      </c>
      <c r="AV122" s="1">
        <v>0</v>
      </c>
      <c r="AW122" s="1">
        <v>0.26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10837.5</v>
      </c>
      <c r="BK122" s="1">
        <v>0</v>
      </c>
      <c r="BL122" s="1">
        <v>0</v>
      </c>
      <c r="BM122" s="1">
        <v>10837.76</v>
      </c>
      <c r="BN122" s="1">
        <v>509.74</v>
      </c>
      <c r="BO122" s="1">
        <v>0</v>
      </c>
      <c r="BP122" s="1">
        <f t="shared" si="4"/>
        <v>509.74</v>
      </c>
      <c r="BQ122" s="1">
        <v>0</v>
      </c>
      <c r="BR122" s="1">
        <f t="shared" si="3"/>
        <v>509.74</v>
      </c>
      <c r="BS122" s="1" t="s">
        <v>80</v>
      </c>
      <c r="BT122" s="1" t="s">
        <v>81</v>
      </c>
    </row>
    <row r="123" spans="1:72" s="7" customFormat="1" x14ac:dyDescent="0.25">
      <c r="A123" s="1">
        <v>5507</v>
      </c>
      <c r="B123" s="2" t="s">
        <v>269</v>
      </c>
      <c r="C123" s="3">
        <v>30008202704714</v>
      </c>
      <c r="D123" s="2" t="s">
        <v>78</v>
      </c>
      <c r="E123" s="2" t="s">
        <v>79</v>
      </c>
      <c r="F123" s="2" t="s">
        <v>93</v>
      </c>
      <c r="G123" s="2" t="s">
        <v>97</v>
      </c>
      <c r="H123" s="2" t="s">
        <v>59</v>
      </c>
      <c r="I123" s="2" t="s">
        <v>60</v>
      </c>
      <c r="J123" s="9" t="s">
        <v>61</v>
      </c>
      <c r="K123" s="2" t="s">
        <v>97</v>
      </c>
      <c r="L123" s="2" t="s">
        <v>93</v>
      </c>
      <c r="M123" s="9">
        <v>45818</v>
      </c>
      <c r="N123" s="10">
        <v>1</v>
      </c>
      <c r="O123" s="1">
        <v>8822.81</v>
      </c>
      <c r="P123" s="1">
        <v>1089.8699999999999</v>
      </c>
      <c r="Q123" s="1">
        <v>0</v>
      </c>
      <c r="R123" s="1">
        <v>0</v>
      </c>
      <c r="S123" s="1">
        <v>0</v>
      </c>
      <c r="T123" s="1">
        <v>1037.5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1176.3800000000001</v>
      </c>
      <c r="AD123" s="1">
        <v>0</v>
      </c>
      <c r="AE123" s="1">
        <v>0</v>
      </c>
      <c r="AF123" s="1">
        <v>0</v>
      </c>
      <c r="AG123" s="1">
        <v>0</v>
      </c>
      <c r="AH123" s="1">
        <v>2643.63</v>
      </c>
      <c r="AI123" s="1">
        <v>1831.73</v>
      </c>
      <c r="AJ123" s="1">
        <v>0</v>
      </c>
      <c r="AK123" s="1">
        <v>0</v>
      </c>
      <c r="AL123" s="1">
        <v>436.25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17038.169999999998</v>
      </c>
      <c r="AT123" s="1">
        <v>968</v>
      </c>
      <c r="AU123" s="1">
        <v>0</v>
      </c>
      <c r="AV123" s="1">
        <v>0</v>
      </c>
      <c r="AW123" s="1">
        <v>8.52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200</v>
      </c>
      <c r="BI123" s="1">
        <v>0</v>
      </c>
      <c r="BJ123" s="1">
        <v>0</v>
      </c>
      <c r="BK123" s="1">
        <v>0</v>
      </c>
      <c r="BL123" s="1">
        <v>2026.5</v>
      </c>
      <c r="BM123" s="1">
        <v>3203.02</v>
      </c>
      <c r="BN123" s="1">
        <v>13835.15</v>
      </c>
      <c r="BO123" s="1">
        <v>0</v>
      </c>
      <c r="BP123" s="1">
        <f t="shared" si="4"/>
        <v>13835.15</v>
      </c>
      <c r="BQ123" s="1">
        <v>0</v>
      </c>
      <c r="BR123" s="1">
        <f t="shared" si="3"/>
        <v>13835.15</v>
      </c>
      <c r="BS123" s="1" t="s">
        <v>80</v>
      </c>
      <c r="BT123" s="1" t="s">
        <v>94</v>
      </c>
    </row>
    <row r="124" spans="1:72" s="7" customFormat="1" x14ac:dyDescent="0.25">
      <c r="A124" s="1">
        <v>5508</v>
      </c>
      <c r="B124" s="2" t="s">
        <v>270</v>
      </c>
      <c r="C124" s="3">
        <v>30301012737909</v>
      </c>
      <c r="D124" s="2" t="s">
        <v>78</v>
      </c>
      <c r="E124" s="2" t="s">
        <v>79</v>
      </c>
      <c r="F124" s="2" t="s">
        <v>93</v>
      </c>
      <c r="G124" s="2" t="s">
        <v>97</v>
      </c>
      <c r="H124" s="2" t="s">
        <v>116</v>
      </c>
      <c r="I124" s="2" t="s">
        <v>60</v>
      </c>
      <c r="J124" s="9" t="s">
        <v>61</v>
      </c>
      <c r="K124" s="2" t="s">
        <v>97</v>
      </c>
      <c r="L124" s="2" t="s">
        <v>93</v>
      </c>
      <c r="M124" s="9">
        <v>45818</v>
      </c>
      <c r="N124" s="10">
        <v>1</v>
      </c>
      <c r="O124" s="1">
        <v>20166.419999999998</v>
      </c>
      <c r="P124" s="1">
        <v>2491.14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1344.43</v>
      </c>
      <c r="AD124" s="1">
        <v>0</v>
      </c>
      <c r="AE124" s="1">
        <v>0</v>
      </c>
      <c r="AF124" s="1">
        <v>0</v>
      </c>
      <c r="AG124" s="1">
        <v>906.75</v>
      </c>
      <c r="AH124" s="1">
        <v>5456.12</v>
      </c>
      <c r="AI124" s="1">
        <v>4186.8</v>
      </c>
      <c r="AJ124" s="1">
        <v>0</v>
      </c>
      <c r="AK124" s="1">
        <v>0</v>
      </c>
      <c r="AL124" s="1">
        <v>436.25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34987.910000000003</v>
      </c>
      <c r="AT124" s="1">
        <v>1595</v>
      </c>
      <c r="AU124" s="1">
        <v>0</v>
      </c>
      <c r="AV124" s="1">
        <v>0</v>
      </c>
      <c r="AW124" s="1">
        <v>17.489999999999998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200</v>
      </c>
      <c r="BI124" s="1">
        <v>0</v>
      </c>
      <c r="BJ124" s="1">
        <v>0</v>
      </c>
      <c r="BK124" s="1">
        <v>0</v>
      </c>
      <c r="BL124" s="1">
        <v>5867.48</v>
      </c>
      <c r="BM124" s="1">
        <v>7679.97</v>
      </c>
      <c r="BN124" s="1">
        <v>27307.94</v>
      </c>
      <c r="BO124" s="1">
        <v>0</v>
      </c>
      <c r="BP124" s="1">
        <f t="shared" si="4"/>
        <v>27307.94</v>
      </c>
      <c r="BQ124" s="1">
        <v>0</v>
      </c>
      <c r="BR124" s="1">
        <f t="shared" si="3"/>
        <v>27307.94</v>
      </c>
      <c r="BS124" s="1" t="s">
        <v>80</v>
      </c>
      <c r="BT124" s="1" t="s">
        <v>94</v>
      </c>
    </row>
    <row r="125" spans="1:72" s="7" customFormat="1" x14ac:dyDescent="0.25">
      <c r="A125" s="1">
        <v>5509</v>
      </c>
      <c r="B125" s="2" t="s">
        <v>271</v>
      </c>
      <c r="C125" s="3">
        <v>30404072101802</v>
      </c>
      <c r="D125" s="2" t="s">
        <v>78</v>
      </c>
      <c r="E125" s="2" t="s">
        <v>79</v>
      </c>
      <c r="F125" s="2" t="s">
        <v>272</v>
      </c>
      <c r="G125" s="2" t="s">
        <v>272</v>
      </c>
      <c r="H125" s="2" t="s">
        <v>273</v>
      </c>
      <c r="I125" s="2" t="s">
        <v>60</v>
      </c>
      <c r="J125" s="9" t="s">
        <v>61</v>
      </c>
      <c r="K125" s="2" t="s">
        <v>97</v>
      </c>
      <c r="L125" s="2" t="s">
        <v>274</v>
      </c>
      <c r="M125" s="9">
        <v>45818</v>
      </c>
      <c r="N125" s="10">
        <v>1</v>
      </c>
      <c r="O125" s="1">
        <v>35585.29</v>
      </c>
      <c r="P125" s="1">
        <v>4395.82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4744.71</v>
      </c>
      <c r="AD125" s="1">
        <v>0</v>
      </c>
      <c r="AE125" s="1">
        <v>0</v>
      </c>
      <c r="AF125" s="1">
        <v>0</v>
      </c>
      <c r="AG125" s="1">
        <v>0</v>
      </c>
      <c r="AH125" s="1">
        <v>9473.81</v>
      </c>
      <c r="AI125" s="1">
        <v>7387.95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61587.58</v>
      </c>
      <c r="AT125" s="1">
        <v>1595</v>
      </c>
      <c r="AU125" s="1">
        <v>0</v>
      </c>
      <c r="AV125" s="1">
        <v>0</v>
      </c>
      <c r="AW125" s="1">
        <v>30.79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200</v>
      </c>
      <c r="BI125" s="1">
        <v>0</v>
      </c>
      <c r="BJ125" s="1">
        <v>0</v>
      </c>
      <c r="BK125" s="1">
        <v>0</v>
      </c>
      <c r="BL125" s="1">
        <v>12810.63</v>
      </c>
      <c r="BM125" s="1">
        <v>14636.42</v>
      </c>
      <c r="BN125" s="1">
        <v>46951.16</v>
      </c>
      <c r="BO125" s="1">
        <v>0</v>
      </c>
      <c r="BP125" s="1">
        <f t="shared" si="4"/>
        <v>46951.16</v>
      </c>
      <c r="BQ125" s="1">
        <v>0</v>
      </c>
      <c r="BR125" s="1">
        <f t="shared" si="3"/>
        <v>46951.16</v>
      </c>
      <c r="BS125" s="1" t="s">
        <v>80</v>
      </c>
      <c r="BT125" s="1" t="s">
        <v>81</v>
      </c>
    </row>
    <row r="126" spans="1:72" s="7" customFormat="1" x14ac:dyDescent="0.25">
      <c r="A126" s="1">
        <v>5519</v>
      </c>
      <c r="B126" s="2" t="s">
        <v>275</v>
      </c>
      <c r="C126" s="3">
        <v>29802100104189</v>
      </c>
      <c r="D126" s="2" t="s">
        <v>78</v>
      </c>
      <c r="E126" s="2" t="s">
        <v>79</v>
      </c>
      <c r="F126" s="2" t="s">
        <v>185</v>
      </c>
      <c r="G126" s="2" t="s">
        <v>185</v>
      </c>
      <c r="H126" s="2" t="s">
        <v>59</v>
      </c>
      <c r="I126" s="2" t="s">
        <v>60</v>
      </c>
      <c r="J126" s="9" t="s">
        <v>61</v>
      </c>
      <c r="K126" s="2" t="s">
        <v>97</v>
      </c>
      <c r="L126" s="2" t="s">
        <v>166</v>
      </c>
      <c r="M126" s="9">
        <v>45825</v>
      </c>
      <c r="N126" s="10">
        <v>1</v>
      </c>
      <c r="O126" s="1">
        <v>10837.5</v>
      </c>
      <c r="P126" s="1">
        <v>892.5</v>
      </c>
      <c r="Q126" s="1">
        <v>0</v>
      </c>
      <c r="R126" s="1">
        <v>0</v>
      </c>
      <c r="S126" s="1">
        <v>0</v>
      </c>
      <c r="T126" s="1">
        <v>1275</v>
      </c>
      <c r="U126" s="1">
        <v>1500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1445</v>
      </c>
      <c r="AD126" s="1">
        <v>0</v>
      </c>
      <c r="AE126" s="1">
        <v>0</v>
      </c>
      <c r="AF126" s="1">
        <v>0</v>
      </c>
      <c r="AG126" s="1">
        <v>437.31</v>
      </c>
      <c r="AH126" s="1">
        <v>3138.5</v>
      </c>
      <c r="AI126" s="1">
        <v>2250</v>
      </c>
      <c r="AJ126" s="1">
        <v>0</v>
      </c>
      <c r="AK126" s="1">
        <v>0</v>
      </c>
      <c r="AL126" s="1">
        <v>437.5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22213.31</v>
      </c>
      <c r="AT126" s="1">
        <v>1188</v>
      </c>
      <c r="AU126" s="1">
        <v>0</v>
      </c>
      <c r="AV126" s="1">
        <v>0</v>
      </c>
      <c r="AW126" s="1">
        <v>11.11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200</v>
      </c>
      <c r="BI126" s="1">
        <v>0</v>
      </c>
      <c r="BJ126" s="1">
        <v>0</v>
      </c>
      <c r="BK126" s="1">
        <v>0</v>
      </c>
      <c r="BL126" s="1">
        <v>3084.79</v>
      </c>
      <c r="BM126" s="1">
        <v>4483.8999999999996</v>
      </c>
      <c r="BN126" s="1">
        <v>17729.41</v>
      </c>
      <c r="BO126" s="1">
        <v>0</v>
      </c>
      <c r="BP126" s="1">
        <f t="shared" si="4"/>
        <v>17729.41</v>
      </c>
      <c r="BQ126" s="1">
        <v>0</v>
      </c>
      <c r="BR126" s="1">
        <f t="shared" si="3"/>
        <v>17729.41</v>
      </c>
      <c r="BS126" s="1" t="s">
        <v>80</v>
      </c>
      <c r="BT126" s="1" t="s">
        <v>85</v>
      </c>
    </row>
    <row r="127" spans="1:72" s="7" customFormat="1" x14ac:dyDescent="0.25">
      <c r="A127" s="1">
        <v>5525</v>
      </c>
      <c r="B127" s="2" t="s">
        <v>276</v>
      </c>
      <c r="C127" s="3">
        <v>28109171300093</v>
      </c>
      <c r="D127" s="2" t="s">
        <v>78</v>
      </c>
      <c r="E127" s="2" t="s">
        <v>79</v>
      </c>
      <c r="F127" s="2" t="s">
        <v>58</v>
      </c>
      <c r="G127" s="2" t="s">
        <v>58</v>
      </c>
      <c r="H127" s="2" t="s">
        <v>59</v>
      </c>
      <c r="I127" s="2" t="s">
        <v>60</v>
      </c>
      <c r="J127" s="9" t="s">
        <v>61</v>
      </c>
      <c r="K127" s="2" t="s">
        <v>97</v>
      </c>
      <c r="L127" s="2" t="s">
        <v>62</v>
      </c>
      <c r="M127" s="9">
        <v>45825</v>
      </c>
      <c r="N127" s="10">
        <v>1</v>
      </c>
      <c r="O127" s="1">
        <v>10837.5</v>
      </c>
      <c r="P127" s="1">
        <v>892.5</v>
      </c>
      <c r="Q127" s="1">
        <v>0</v>
      </c>
      <c r="R127" s="1">
        <v>0</v>
      </c>
      <c r="S127" s="1">
        <v>0</v>
      </c>
      <c r="T127" s="1">
        <v>1275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1445</v>
      </c>
      <c r="AD127" s="1">
        <v>0</v>
      </c>
      <c r="AE127" s="1">
        <v>0</v>
      </c>
      <c r="AF127" s="1">
        <v>0</v>
      </c>
      <c r="AG127" s="1">
        <v>524.77</v>
      </c>
      <c r="AH127" s="1">
        <v>3138.5</v>
      </c>
      <c r="AI127" s="1">
        <v>2250</v>
      </c>
      <c r="AJ127" s="1">
        <v>0</v>
      </c>
      <c r="AK127" s="1">
        <v>0</v>
      </c>
      <c r="AL127" s="1">
        <v>437.5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20800.77</v>
      </c>
      <c r="AT127" s="1">
        <v>1188</v>
      </c>
      <c r="AU127" s="1">
        <v>0</v>
      </c>
      <c r="AV127" s="1">
        <v>0</v>
      </c>
      <c r="AW127" s="1">
        <v>10.4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200</v>
      </c>
      <c r="BI127" s="1">
        <v>0</v>
      </c>
      <c r="BJ127" s="1">
        <v>0</v>
      </c>
      <c r="BK127" s="1">
        <v>0</v>
      </c>
      <c r="BL127" s="1">
        <v>2766.98</v>
      </c>
      <c r="BM127" s="1">
        <v>4165.38</v>
      </c>
      <c r="BN127" s="1">
        <v>16635.39</v>
      </c>
      <c r="BO127" s="1">
        <v>0</v>
      </c>
      <c r="BP127" s="1">
        <f t="shared" si="4"/>
        <v>16635.39</v>
      </c>
      <c r="BQ127" s="1">
        <v>0</v>
      </c>
      <c r="BR127" s="1">
        <f t="shared" si="3"/>
        <v>16635.39</v>
      </c>
      <c r="BS127" s="1" t="s">
        <v>80</v>
      </c>
      <c r="BT127" s="1" t="s">
        <v>81</v>
      </c>
    </row>
    <row r="128" spans="1:72" s="7" customFormat="1" x14ac:dyDescent="0.25">
      <c r="A128" s="1">
        <v>5528</v>
      </c>
      <c r="B128" s="2" t="s">
        <v>277</v>
      </c>
      <c r="C128" s="3">
        <v>30511280101914</v>
      </c>
      <c r="D128" s="2" t="s">
        <v>78</v>
      </c>
      <c r="E128" s="2" t="s">
        <v>79</v>
      </c>
      <c r="F128" s="2" t="s">
        <v>58</v>
      </c>
      <c r="G128" s="2" t="s">
        <v>58</v>
      </c>
      <c r="H128" s="2" t="s">
        <v>59</v>
      </c>
      <c r="I128" s="2" t="s">
        <v>60</v>
      </c>
      <c r="J128" s="9" t="s">
        <v>61</v>
      </c>
      <c r="K128" s="2" t="s">
        <v>97</v>
      </c>
      <c r="L128" s="2" t="s">
        <v>62</v>
      </c>
      <c r="M128" s="9">
        <v>45825</v>
      </c>
      <c r="N128" s="10">
        <v>1</v>
      </c>
      <c r="O128" s="1">
        <v>10837.5</v>
      </c>
      <c r="P128" s="1">
        <v>892.5</v>
      </c>
      <c r="Q128" s="1">
        <v>0</v>
      </c>
      <c r="R128" s="1">
        <v>0</v>
      </c>
      <c r="S128" s="1">
        <v>0</v>
      </c>
      <c r="T128" s="1">
        <v>1275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1445</v>
      </c>
      <c r="AD128" s="1">
        <v>0</v>
      </c>
      <c r="AE128" s="1">
        <v>0</v>
      </c>
      <c r="AF128" s="1">
        <v>0</v>
      </c>
      <c r="AG128" s="1">
        <v>562.26</v>
      </c>
      <c r="AH128" s="1">
        <v>3138.5</v>
      </c>
      <c r="AI128" s="1">
        <v>2250</v>
      </c>
      <c r="AJ128" s="1">
        <v>0</v>
      </c>
      <c r="AK128" s="1">
        <v>0</v>
      </c>
      <c r="AL128" s="1">
        <v>437.5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20838.259999999998</v>
      </c>
      <c r="AT128" s="1">
        <v>1188</v>
      </c>
      <c r="AU128" s="1">
        <v>0</v>
      </c>
      <c r="AV128" s="1">
        <v>0</v>
      </c>
      <c r="AW128" s="1">
        <v>10.42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200</v>
      </c>
      <c r="BI128" s="1">
        <v>0</v>
      </c>
      <c r="BJ128" s="1">
        <v>0</v>
      </c>
      <c r="BK128" s="1">
        <v>0</v>
      </c>
      <c r="BL128" s="1">
        <v>2775.42</v>
      </c>
      <c r="BM128" s="1">
        <v>4173.84</v>
      </c>
      <c r="BN128" s="1">
        <v>16664.419999999998</v>
      </c>
      <c r="BO128" s="1">
        <v>0</v>
      </c>
      <c r="BP128" s="1">
        <f t="shared" si="4"/>
        <v>16664.419999999998</v>
      </c>
      <c r="BQ128" s="1">
        <v>0</v>
      </c>
      <c r="BR128" s="1">
        <f t="shared" si="3"/>
        <v>16664.419999999998</v>
      </c>
      <c r="BS128" s="1" t="s">
        <v>80</v>
      </c>
      <c r="BT128" s="1" t="s">
        <v>81</v>
      </c>
    </row>
    <row r="129" spans="1:72" s="7" customFormat="1" x14ac:dyDescent="0.25">
      <c r="A129" s="1">
        <v>5531</v>
      </c>
      <c r="B129" s="2" t="s">
        <v>278</v>
      </c>
      <c r="C129" s="3">
        <v>30207230300117</v>
      </c>
      <c r="D129" s="2" t="s">
        <v>78</v>
      </c>
      <c r="E129" s="2" t="s">
        <v>79</v>
      </c>
      <c r="F129" s="2" t="s">
        <v>87</v>
      </c>
      <c r="G129" s="2" t="s">
        <v>87</v>
      </c>
      <c r="H129" s="2" t="s">
        <v>59</v>
      </c>
      <c r="I129" s="2" t="s">
        <v>60</v>
      </c>
      <c r="J129" s="9" t="s">
        <v>61</v>
      </c>
      <c r="K129" s="2" t="s">
        <v>97</v>
      </c>
      <c r="L129" s="2" t="s">
        <v>84</v>
      </c>
      <c r="M129" s="9">
        <v>45825</v>
      </c>
      <c r="N129" s="10">
        <v>1</v>
      </c>
      <c r="O129" s="1">
        <v>10837.5</v>
      </c>
      <c r="P129" s="1">
        <v>892.5</v>
      </c>
      <c r="Q129" s="1">
        <v>0</v>
      </c>
      <c r="R129" s="1">
        <v>0</v>
      </c>
      <c r="S129" s="1">
        <v>0</v>
      </c>
      <c r="T129" s="1">
        <v>1275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1445</v>
      </c>
      <c r="AD129" s="1">
        <v>0</v>
      </c>
      <c r="AE129" s="1">
        <v>0</v>
      </c>
      <c r="AF129" s="1">
        <v>0</v>
      </c>
      <c r="AG129" s="1">
        <v>0</v>
      </c>
      <c r="AH129" s="1">
        <v>3138.5</v>
      </c>
      <c r="AI129" s="1">
        <v>2250</v>
      </c>
      <c r="AJ129" s="1">
        <v>0</v>
      </c>
      <c r="AK129" s="1">
        <v>0</v>
      </c>
      <c r="AL129" s="1">
        <v>437.5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20276</v>
      </c>
      <c r="AT129" s="1">
        <v>1188</v>
      </c>
      <c r="AU129" s="1">
        <v>0</v>
      </c>
      <c r="AV129" s="1">
        <v>0</v>
      </c>
      <c r="AW129" s="1">
        <v>10.14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200</v>
      </c>
      <c r="BI129" s="1">
        <v>0</v>
      </c>
      <c r="BJ129" s="1">
        <v>0</v>
      </c>
      <c r="BK129" s="1">
        <v>0</v>
      </c>
      <c r="BL129" s="1">
        <v>2648.85</v>
      </c>
      <c r="BM129" s="1">
        <v>4046.99</v>
      </c>
      <c r="BN129" s="1">
        <v>16229.01</v>
      </c>
      <c r="BO129" s="1">
        <v>0</v>
      </c>
      <c r="BP129" s="1">
        <f t="shared" si="4"/>
        <v>16229.01</v>
      </c>
      <c r="BQ129" s="1">
        <v>0</v>
      </c>
      <c r="BR129" s="1">
        <f t="shared" si="3"/>
        <v>16229.01</v>
      </c>
      <c r="BS129" s="1" t="s">
        <v>80</v>
      </c>
      <c r="BT129" s="1" t="s">
        <v>85</v>
      </c>
    </row>
    <row r="130" spans="1:72" s="7" customFormat="1" x14ac:dyDescent="0.25">
      <c r="A130" s="1">
        <v>5532</v>
      </c>
      <c r="B130" s="2" t="s">
        <v>279</v>
      </c>
      <c r="C130" s="3">
        <v>30107042103288</v>
      </c>
      <c r="D130" s="2" t="s">
        <v>78</v>
      </c>
      <c r="E130" s="2" t="s">
        <v>79</v>
      </c>
      <c r="F130" s="2" t="s">
        <v>58</v>
      </c>
      <c r="G130" s="2" t="s">
        <v>58</v>
      </c>
      <c r="H130" s="2" t="s">
        <v>59</v>
      </c>
      <c r="I130" s="2" t="s">
        <v>60</v>
      </c>
      <c r="J130" s="9" t="s">
        <v>61</v>
      </c>
      <c r="K130" s="2" t="s">
        <v>97</v>
      </c>
      <c r="L130" s="2" t="s">
        <v>62</v>
      </c>
      <c r="M130" s="9">
        <v>45825</v>
      </c>
      <c r="N130" s="10">
        <v>1</v>
      </c>
      <c r="O130" s="1">
        <v>10837.5</v>
      </c>
      <c r="P130" s="1">
        <v>892.5</v>
      </c>
      <c r="Q130" s="1">
        <v>0</v>
      </c>
      <c r="R130" s="1">
        <v>0</v>
      </c>
      <c r="S130" s="1">
        <v>0</v>
      </c>
      <c r="T130" s="1">
        <v>1275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1445</v>
      </c>
      <c r="AD130" s="1">
        <v>0</v>
      </c>
      <c r="AE130" s="1">
        <v>0</v>
      </c>
      <c r="AF130" s="1">
        <v>0</v>
      </c>
      <c r="AG130" s="1">
        <v>512.28</v>
      </c>
      <c r="AH130" s="1">
        <v>3138.5</v>
      </c>
      <c r="AI130" s="1">
        <v>2250</v>
      </c>
      <c r="AJ130" s="1">
        <v>0</v>
      </c>
      <c r="AK130" s="1">
        <v>0</v>
      </c>
      <c r="AL130" s="1">
        <v>437.5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20788.28</v>
      </c>
      <c r="AT130" s="1">
        <v>1188</v>
      </c>
      <c r="AU130" s="1">
        <v>0</v>
      </c>
      <c r="AV130" s="1">
        <v>0</v>
      </c>
      <c r="AW130" s="1">
        <v>10.39</v>
      </c>
      <c r="AX130" s="1">
        <v>0</v>
      </c>
      <c r="AY130" s="1">
        <v>0</v>
      </c>
      <c r="AZ130" s="1">
        <v>0</v>
      </c>
      <c r="BA130" s="1">
        <v>0</v>
      </c>
      <c r="BB130" s="1">
        <v>90.31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200</v>
      </c>
      <c r="BI130" s="1">
        <v>0</v>
      </c>
      <c r="BJ130" s="1">
        <v>0</v>
      </c>
      <c r="BK130" s="1">
        <v>0</v>
      </c>
      <c r="BL130" s="1">
        <v>2743.73</v>
      </c>
      <c r="BM130" s="1">
        <v>4232.43</v>
      </c>
      <c r="BN130" s="1">
        <v>16555.849999999999</v>
      </c>
      <c r="BO130" s="1">
        <v>0</v>
      </c>
      <c r="BP130" s="1">
        <f t="shared" si="4"/>
        <v>16555.849999999999</v>
      </c>
      <c r="BQ130" s="1">
        <v>0</v>
      </c>
      <c r="BR130" s="1">
        <f t="shared" si="3"/>
        <v>16555.849999999999</v>
      </c>
      <c r="BS130" s="1" t="s">
        <v>80</v>
      </c>
      <c r="BT130" s="1" t="s">
        <v>81</v>
      </c>
    </row>
    <row r="131" spans="1:72" s="7" customFormat="1" x14ac:dyDescent="0.25">
      <c r="A131" s="1">
        <v>5533</v>
      </c>
      <c r="B131" s="2" t="s">
        <v>280</v>
      </c>
      <c r="C131" s="3">
        <v>28203301200378</v>
      </c>
      <c r="D131" s="2" t="s">
        <v>78</v>
      </c>
      <c r="E131" s="2" t="s">
        <v>79</v>
      </c>
      <c r="F131" s="2" t="s">
        <v>58</v>
      </c>
      <c r="G131" s="2" t="s">
        <v>58</v>
      </c>
      <c r="H131" s="2" t="s">
        <v>59</v>
      </c>
      <c r="I131" s="2" t="s">
        <v>60</v>
      </c>
      <c r="J131" s="9">
        <v>45840</v>
      </c>
      <c r="K131" s="2" t="s">
        <v>97</v>
      </c>
      <c r="L131" s="2" t="s">
        <v>62</v>
      </c>
      <c r="M131" s="9">
        <v>45825</v>
      </c>
      <c r="N131" s="10">
        <v>1</v>
      </c>
      <c r="O131" s="1">
        <v>10837.5</v>
      </c>
      <c r="P131" s="1">
        <v>847.87</v>
      </c>
      <c r="Q131" s="1">
        <v>0</v>
      </c>
      <c r="R131" s="1">
        <v>0</v>
      </c>
      <c r="S131" s="1">
        <v>0</v>
      </c>
      <c r="T131" s="1">
        <v>1275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339.58</v>
      </c>
      <c r="AE131" s="1">
        <v>0</v>
      </c>
      <c r="AF131" s="1">
        <v>0</v>
      </c>
      <c r="AG131" s="1">
        <v>137.44</v>
      </c>
      <c r="AH131" s="1">
        <v>3129.57</v>
      </c>
      <c r="AI131" s="1">
        <v>2250</v>
      </c>
      <c r="AJ131" s="1">
        <v>0</v>
      </c>
      <c r="AK131" s="1">
        <v>0</v>
      </c>
      <c r="AL131" s="1">
        <v>437.5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19254.46</v>
      </c>
      <c r="AT131" s="1">
        <v>1188</v>
      </c>
      <c r="AU131" s="1">
        <v>0</v>
      </c>
      <c r="AV131" s="1">
        <v>0</v>
      </c>
      <c r="AW131" s="1">
        <v>1.26</v>
      </c>
      <c r="AX131" s="1">
        <v>0</v>
      </c>
      <c r="AY131" s="1">
        <v>0</v>
      </c>
      <c r="AZ131" s="1">
        <v>0</v>
      </c>
      <c r="BA131" s="1">
        <v>0</v>
      </c>
      <c r="BB131" s="1">
        <v>361.25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200</v>
      </c>
      <c r="BI131" s="1">
        <v>0</v>
      </c>
      <c r="BJ131" s="1">
        <v>16734.27</v>
      </c>
      <c r="BK131" s="1">
        <v>0</v>
      </c>
      <c r="BL131" s="1">
        <v>0</v>
      </c>
      <c r="BM131" s="1">
        <v>18484.78</v>
      </c>
      <c r="BN131" s="1">
        <v>769.68</v>
      </c>
      <c r="BO131" s="1">
        <v>0</v>
      </c>
      <c r="BP131" s="1">
        <f t="shared" si="4"/>
        <v>769.68</v>
      </c>
      <c r="BQ131" s="1">
        <v>0</v>
      </c>
      <c r="BR131" s="1">
        <f t="shared" ref="BR131:BR194" si="5">BP131-BQ131</f>
        <v>769.68</v>
      </c>
      <c r="BS131" s="1" t="s">
        <v>80</v>
      </c>
      <c r="BT131" s="1" t="s">
        <v>81</v>
      </c>
    </row>
    <row r="132" spans="1:72" s="7" customFormat="1" x14ac:dyDescent="0.25">
      <c r="A132" s="1">
        <v>5542</v>
      </c>
      <c r="B132" s="2" t="s">
        <v>281</v>
      </c>
      <c r="C132" s="3">
        <v>29402171700841</v>
      </c>
      <c r="D132" s="2" t="s">
        <v>78</v>
      </c>
      <c r="E132" s="2" t="s">
        <v>79</v>
      </c>
      <c r="F132" s="2" t="s">
        <v>282</v>
      </c>
      <c r="G132" s="2" t="s">
        <v>97</v>
      </c>
      <c r="H132" s="2" t="s">
        <v>59</v>
      </c>
      <c r="I132" s="2" t="s">
        <v>128</v>
      </c>
      <c r="J132" s="9" t="s">
        <v>61</v>
      </c>
      <c r="K132" s="2" t="s">
        <v>97</v>
      </c>
      <c r="L132" s="2" t="s">
        <v>282</v>
      </c>
      <c r="M132" s="9">
        <v>45839</v>
      </c>
      <c r="N132" s="10">
        <v>1</v>
      </c>
      <c r="O132" s="1">
        <v>20796.62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5022.8500000000004</v>
      </c>
      <c r="AI132" s="1">
        <v>4317.6400000000003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30137.11</v>
      </c>
      <c r="AT132" s="1">
        <v>1595</v>
      </c>
      <c r="AU132" s="1">
        <v>0</v>
      </c>
      <c r="AV132" s="1">
        <v>0</v>
      </c>
      <c r="AW132" s="1">
        <v>15.07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200</v>
      </c>
      <c r="BI132" s="1">
        <v>0</v>
      </c>
      <c r="BJ132" s="1">
        <v>0</v>
      </c>
      <c r="BK132" s="1">
        <v>0</v>
      </c>
      <c r="BL132" s="1">
        <v>4776.04</v>
      </c>
      <c r="BM132" s="1">
        <v>6586.11</v>
      </c>
      <c r="BN132" s="1">
        <v>23551</v>
      </c>
      <c r="BO132" s="1">
        <v>0</v>
      </c>
      <c r="BP132" s="1">
        <f t="shared" si="4"/>
        <v>23551</v>
      </c>
      <c r="BQ132" s="1">
        <v>0</v>
      </c>
      <c r="BR132" s="1">
        <f t="shared" si="5"/>
        <v>23551</v>
      </c>
      <c r="BS132" s="1" t="s">
        <v>80</v>
      </c>
      <c r="BT132" s="1" t="s">
        <v>85</v>
      </c>
    </row>
    <row r="133" spans="1:72" s="7" customFormat="1" x14ac:dyDescent="0.25">
      <c r="A133" s="1">
        <v>5544</v>
      </c>
      <c r="B133" s="2" t="s">
        <v>283</v>
      </c>
      <c r="C133" s="3">
        <v>30009082400313</v>
      </c>
      <c r="D133" s="2" t="s">
        <v>78</v>
      </c>
      <c r="E133" s="2" t="s">
        <v>79</v>
      </c>
      <c r="F133" s="2" t="s">
        <v>58</v>
      </c>
      <c r="G133" s="2" t="s">
        <v>58</v>
      </c>
      <c r="H133" s="2" t="s">
        <v>59</v>
      </c>
      <c r="I133" s="2" t="s">
        <v>60</v>
      </c>
      <c r="J133" s="9">
        <v>45863</v>
      </c>
      <c r="K133" s="2" t="s">
        <v>97</v>
      </c>
      <c r="L133" s="2" t="s">
        <v>62</v>
      </c>
      <c r="M133" s="9">
        <v>45825</v>
      </c>
      <c r="N133" s="10">
        <v>1</v>
      </c>
      <c r="O133" s="1">
        <v>10837.5</v>
      </c>
      <c r="P133" s="1">
        <v>0</v>
      </c>
      <c r="Q133" s="1">
        <v>0</v>
      </c>
      <c r="R133" s="1">
        <v>0</v>
      </c>
      <c r="S133" s="1">
        <v>0</v>
      </c>
      <c r="T133" s="1">
        <v>1275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1445</v>
      </c>
      <c r="AD133" s="1">
        <v>458.79</v>
      </c>
      <c r="AE133" s="1">
        <v>0</v>
      </c>
      <c r="AF133" s="1">
        <v>0</v>
      </c>
      <c r="AG133" s="1">
        <v>474.79</v>
      </c>
      <c r="AH133" s="1">
        <v>2960</v>
      </c>
      <c r="AI133" s="1">
        <v>2250</v>
      </c>
      <c r="AJ133" s="1">
        <v>0</v>
      </c>
      <c r="AK133" s="1">
        <v>0</v>
      </c>
      <c r="AL133" s="1">
        <v>437.5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20138.580000000002</v>
      </c>
      <c r="AT133" s="1">
        <v>1188</v>
      </c>
      <c r="AU133" s="1">
        <v>0</v>
      </c>
      <c r="AV133" s="1">
        <v>0</v>
      </c>
      <c r="AW133" s="1">
        <v>8.59</v>
      </c>
      <c r="AX133" s="1">
        <v>0</v>
      </c>
      <c r="AY133" s="1">
        <v>0</v>
      </c>
      <c r="AZ133" s="1">
        <v>0</v>
      </c>
      <c r="BA133" s="1">
        <v>0</v>
      </c>
      <c r="BB133" s="1">
        <v>6141.25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200</v>
      </c>
      <c r="BI133" s="1">
        <v>0</v>
      </c>
      <c r="BJ133" s="1">
        <v>2960</v>
      </c>
      <c r="BK133" s="1">
        <v>0</v>
      </c>
      <c r="BL133" s="1">
        <v>690.5</v>
      </c>
      <c r="BM133" s="1">
        <v>11188.34</v>
      </c>
      <c r="BN133" s="1">
        <v>8950.24</v>
      </c>
      <c r="BO133" s="1">
        <v>0</v>
      </c>
      <c r="BP133" s="1">
        <f t="shared" si="4"/>
        <v>8950.24</v>
      </c>
      <c r="BQ133" s="1">
        <v>0</v>
      </c>
      <c r="BR133" s="1">
        <f t="shared" si="5"/>
        <v>8950.24</v>
      </c>
      <c r="BS133" s="1" t="s">
        <v>80</v>
      </c>
      <c r="BT133" s="1" t="s">
        <v>81</v>
      </c>
    </row>
    <row r="134" spans="1:72" s="7" customFormat="1" x14ac:dyDescent="0.25">
      <c r="A134" s="1">
        <v>5549</v>
      </c>
      <c r="B134" s="2" t="s">
        <v>284</v>
      </c>
      <c r="C134" s="3">
        <v>30511130103803</v>
      </c>
      <c r="D134" s="2" t="s">
        <v>78</v>
      </c>
      <c r="E134" s="2" t="s">
        <v>79</v>
      </c>
      <c r="F134" s="2" t="s">
        <v>58</v>
      </c>
      <c r="G134" s="2" t="s">
        <v>58</v>
      </c>
      <c r="H134" s="2" t="s">
        <v>59</v>
      </c>
      <c r="I134" s="2" t="s">
        <v>60</v>
      </c>
      <c r="J134" s="9" t="s">
        <v>61</v>
      </c>
      <c r="K134" s="2" t="s">
        <v>97</v>
      </c>
      <c r="L134" s="2" t="s">
        <v>62</v>
      </c>
      <c r="M134" s="9">
        <v>45825</v>
      </c>
      <c r="N134" s="10">
        <v>1</v>
      </c>
      <c r="O134" s="1">
        <v>10837.5</v>
      </c>
      <c r="P134" s="1">
        <v>892.5</v>
      </c>
      <c r="Q134" s="1">
        <v>0</v>
      </c>
      <c r="R134" s="1">
        <v>0</v>
      </c>
      <c r="S134" s="1">
        <v>0</v>
      </c>
      <c r="T134" s="1">
        <v>1275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1445</v>
      </c>
      <c r="AD134" s="1">
        <v>0</v>
      </c>
      <c r="AE134" s="1">
        <v>0</v>
      </c>
      <c r="AF134" s="1">
        <v>0</v>
      </c>
      <c r="AG134" s="1">
        <v>537.27</v>
      </c>
      <c r="AH134" s="1">
        <v>3138.5</v>
      </c>
      <c r="AI134" s="1">
        <v>2250</v>
      </c>
      <c r="AJ134" s="1">
        <v>0</v>
      </c>
      <c r="AK134" s="1">
        <v>0</v>
      </c>
      <c r="AL134" s="1">
        <v>437.5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20813.27</v>
      </c>
      <c r="AT134" s="1">
        <v>1188</v>
      </c>
      <c r="AU134" s="1">
        <v>0</v>
      </c>
      <c r="AV134" s="1">
        <v>0</v>
      </c>
      <c r="AW134" s="1">
        <v>10.41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200</v>
      </c>
      <c r="BI134" s="1">
        <v>0</v>
      </c>
      <c r="BJ134" s="1">
        <v>0</v>
      </c>
      <c r="BK134" s="1">
        <v>0</v>
      </c>
      <c r="BL134" s="1">
        <v>2769.79</v>
      </c>
      <c r="BM134" s="1">
        <v>4168.2</v>
      </c>
      <c r="BN134" s="1">
        <v>16645.07</v>
      </c>
      <c r="BO134" s="1">
        <v>0</v>
      </c>
      <c r="BP134" s="1">
        <f t="shared" si="4"/>
        <v>16645.07</v>
      </c>
      <c r="BQ134" s="1">
        <v>0</v>
      </c>
      <c r="BR134" s="1">
        <f t="shared" si="5"/>
        <v>16645.07</v>
      </c>
      <c r="BS134" s="1" t="s">
        <v>80</v>
      </c>
      <c r="BT134" s="1" t="s">
        <v>81</v>
      </c>
    </row>
    <row r="135" spans="1:72" s="7" customFormat="1" x14ac:dyDescent="0.25">
      <c r="A135" s="1">
        <v>5557</v>
      </c>
      <c r="B135" s="2" t="s">
        <v>285</v>
      </c>
      <c r="C135" s="3">
        <v>29908090105354</v>
      </c>
      <c r="D135" s="2" t="s">
        <v>78</v>
      </c>
      <c r="E135" s="2" t="s">
        <v>79</v>
      </c>
      <c r="F135" s="2" t="s">
        <v>58</v>
      </c>
      <c r="G135" s="2" t="s">
        <v>58</v>
      </c>
      <c r="H135" s="2" t="s">
        <v>59</v>
      </c>
      <c r="I135" s="2" t="s">
        <v>60</v>
      </c>
      <c r="J135" s="9" t="s">
        <v>61</v>
      </c>
      <c r="K135" s="2" t="s">
        <v>97</v>
      </c>
      <c r="L135" s="2" t="s">
        <v>62</v>
      </c>
      <c r="M135" s="9">
        <v>45825</v>
      </c>
      <c r="N135" s="10">
        <v>1</v>
      </c>
      <c r="O135" s="1">
        <v>10837.5</v>
      </c>
      <c r="P135" s="1">
        <v>847.87</v>
      </c>
      <c r="Q135" s="1">
        <v>0</v>
      </c>
      <c r="R135" s="1">
        <v>0</v>
      </c>
      <c r="S135" s="1">
        <v>0</v>
      </c>
      <c r="T135" s="1">
        <v>1275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722.5</v>
      </c>
      <c r="AD135" s="1">
        <v>0</v>
      </c>
      <c r="AE135" s="1">
        <v>0</v>
      </c>
      <c r="AF135" s="1">
        <v>0</v>
      </c>
      <c r="AG135" s="1">
        <v>437.31</v>
      </c>
      <c r="AH135" s="1">
        <v>3129.57</v>
      </c>
      <c r="AI135" s="1">
        <v>2250</v>
      </c>
      <c r="AJ135" s="1">
        <v>0</v>
      </c>
      <c r="AK135" s="1">
        <v>0</v>
      </c>
      <c r="AL135" s="1">
        <v>437.5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19937.25</v>
      </c>
      <c r="AT135" s="1">
        <v>1188</v>
      </c>
      <c r="AU135" s="1">
        <v>0</v>
      </c>
      <c r="AV135" s="1">
        <v>361.25</v>
      </c>
      <c r="AW135" s="1">
        <v>9.9700000000000006</v>
      </c>
      <c r="AX135" s="1">
        <v>0</v>
      </c>
      <c r="AY135" s="1">
        <v>0</v>
      </c>
      <c r="AZ135" s="1">
        <v>0</v>
      </c>
      <c r="BA135" s="1">
        <v>0</v>
      </c>
      <c r="BB135" s="1">
        <v>632.17999999999995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200</v>
      </c>
      <c r="BI135" s="1">
        <v>0</v>
      </c>
      <c r="BJ135" s="1">
        <v>0</v>
      </c>
      <c r="BK135" s="1">
        <v>0</v>
      </c>
      <c r="BL135" s="1">
        <v>2363.5</v>
      </c>
      <c r="BM135" s="1">
        <v>4754.8999999999996</v>
      </c>
      <c r="BN135" s="1">
        <v>15182.35</v>
      </c>
      <c r="BO135" s="1">
        <v>0</v>
      </c>
      <c r="BP135" s="1">
        <f t="shared" si="4"/>
        <v>15182.35</v>
      </c>
      <c r="BQ135" s="1">
        <v>5418.75</v>
      </c>
      <c r="BR135" s="1">
        <f t="shared" si="5"/>
        <v>9763.6</v>
      </c>
      <c r="BS135" s="1" t="s">
        <v>80</v>
      </c>
      <c r="BT135" s="1" t="s">
        <v>81</v>
      </c>
    </row>
    <row r="136" spans="1:72" s="7" customFormat="1" x14ac:dyDescent="0.25">
      <c r="A136" s="1">
        <v>5558</v>
      </c>
      <c r="B136" s="2" t="s">
        <v>286</v>
      </c>
      <c r="C136" s="3">
        <v>29809308800132</v>
      </c>
      <c r="D136" s="2" t="s">
        <v>78</v>
      </c>
      <c r="E136" s="2" t="s">
        <v>79</v>
      </c>
      <c r="F136" s="2" t="s">
        <v>58</v>
      </c>
      <c r="G136" s="2" t="s">
        <v>58</v>
      </c>
      <c r="H136" s="2" t="s">
        <v>59</v>
      </c>
      <c r="I136" s="2" t="s">
        <v>60</v>
      </c>
      <c r="J136" s="9">
        <v>45861</v>
      </c>
      <c r="K136" s="2" t="s">
        <v>97</v>
      </c>
      <c r="L136" s="2" t="s">
        <v>62</v>
      </c>
      <c r="M136" s="9">
        <v>45826</v>
      </c>
      <c r="N136" s="10">
        <v>1</v>
      </c>
      <c r="O136" s="1">
        <v>10837.5</v>
      </c>
      <c r="P136" s="1">
        <v>828.75</v>
      </c>
      <c r="Q136" s="1">
        <v>0</v>
      </c>
      <c r="R136" s="1">
        <v>0</v>
      </c>
      <c r="S136" s="1">
        <v>0</v>
      </c>
      <c r="T136" s="1">
        <v>1275</v>
      </c>
      <c r="U136" s="1">
        <v>0</v>
      </c>
      <c r="V136" s="1">
        <v>6413.33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1445</v>
      </c>
      <c r="AD136" s="1">
        <v>397.38</v>
      </c>
      <c r="AE136" s="1">
        <v>0</v>
      </c>
      <c r="AF136" s="1">
        <v>0</v>
      </c>
      <c r="AG136" s="1">
        <v>487.29</v>
      </c>
      <c r="AH136" s="1">
        <v>4408.42</v>
      </c>
      <c r="AI136" s="1">
        <v>2250</v>
      </c>
      <c r="AJ136" s="1">
        <v>0</v>
      </c>
      <c r="AK136" s="1">
        <v>0</v>
      </c>
      <c r="AL136" s="1">
        <v>437.5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28780.17</v>
      </c>
      <c r="AT136" s="1">
        <v>1188</v>
      </c>
      <c r="AU136" s="1">
        <v>0</v>
      </c>
      <c r="AV136" s="1">
        <v>0</v>
      </c>
      <c r="AW136" s="1">
        <v>12.15</v>
      </c>
      <c r="AX136" s="1">
        <v>0</v>
      </c>
      <c r="AY136" s="1">
        <v>0</v>
      </c>
      <c r="AZ136" s="1">
        <v>0</v>
      </c>
      <c r="BA136" s="1">
        <v>0</v>
      </c>
      <c r="BB136" s="1">
        <v>5599.38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200</v>
      </c>
      <c r="BI136" s="1">
        <v>0</v>
      </c>
      <c r="BJ136" s="1">
        <v>4481.96</v>
      </c>
      <c r="BK136" s="1">
        <v>0</v>
      </c>
      <c r="BL136" s="1">
        <v>2235.17</v>
      </c>
      <c r="BM136" s="1">
        <v>13716.66</v>
      </c>
      <c r="BN136" s="1">
        <v>15063.51</v>
      </c>
      <c r="BO136" s="1">
        <v>0</v>
      </c>
      <c r="BP136" s="1">
        <f t="shared" ref="BP136:BP199" si="6">BO136+BN136</f>
        <v>15063.51</v>
      </c>
      <c r="BQ136" s="1">
        <v>0</v>
      </c>
      <c r="BR136" s="1">
        <f t="shared" si="5"/>
        <v>15063.51</v>
      </c>
      <c r="BS136" s="1" t="s">
        <v>80</v>
      </c>
      <c r="BT136" s="1" t="s">
        <v>81</v>
      </c>
    </row>
    <row r="137" spans="1:72" s="7" customFormat="1" x14ac:dyDescent="0.25">
      <c r="A137" s="1">
        <v>5559</v>
      </c>
      <c r="B137" s="2" t="s">
        <v>287</v>
      </c>
      <c r="C137" s="3">
        <v>28206110102464</v>
      </c>
      <c r="D137" s="2" t="s">
        <v>78</v>
      </c>
      <c r="E137" s="2" t="s">
        <v>79</v>
      </c>
      <c r="F137" s="2" t="s">
        <v>58</v>
      </c>
      <c r="G137" s="2" t="s">
        <v>58</v>
      </c>
      <c r="H137" s="2" t="s">
        <v>59</v>
      </c>
      <c r="I137" s="2" t="s">
        <v>60</v>
      </c>
      <c r="J137" s="9" t="s">
        <v>61</v>
      </c>
      <c r="K137" s="2" t="s">
        <v>97</v>
      </c>
      <c r="L137" s="2" t="s">
        <v>62</v>
      </c>
      <c r="M137" s="9">
        <v>45825</v>
      </c>
      <c r="N137" s="10">
        <v>1</v>
      </c>
      <c r="O137" s="1">
        <v>10837.5</v>
      </c>
      <c r="P137" s="1">
        <v>847.87</v>
      </c>
      <c r="Q137" s="1">
        <v>0</v>
      </c>
      <c r="R137" s="1">
        <v>0</v>
      </c>
      <c r="S137" s="1">
        <v>0</v>
      </c>
      <c r="T137" s="1">
        <v>1275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722.5</v>
      </c>
      <c r="AD137" s="1">
        <v>0</v>
      </c>
      <c r="AE137" s="1">
        <v>0</v>
      </c>
      <c r="AF137" s="1">
        <v>0</v>
      </c>
      <c r="AG137" s="1">
        <v>512.28</v>
      </c>
      <c r="AH137" s="1">
        <v>3129.57</v>
      </c>
      <c r="AI137" s="1">
        <v>2250</v>
      </c>
      <c r="AJ137" s="1">
        <v>0</v>
      </c>
      <c r="AK137" s="1">
        <v>0</v>
      </c>
      <c r="AL137" s="1">
        <v>437.5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20012.22</v>
      </c>
      <c r="AT137" s="1">
        <v>1188</v>
      </c>
      <c r="AU137" s="1">
        <v>0</v>
      </c>
      <c r="AV137" s="1">
        <v>361.25</v>
      </c>
      <c r="AW137" s="1">
        <v>10.01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200</v>
      </c>
      <c r="BI137" s="1">
        <v>0</v>
      </c>
      <c r="BJ137" s="1">
        <v>0</v>
      </c>
      <c r="BK137" s="1">
        <v>0</v>
      </c>
      <c r="BL137" s="1">
        <v>2508.23</v>
      </c>
      <c r="BM137" s="1">
        <v>4267.49</v>
      </c>
      <c r="BN137" s="1">
        <v>15744.73</v>
      </c>
      <c r="BO137" s="1">
        <v>0</v>
      </c>
      <c r="BP137" s="1">
        <f t="shared" si="6"/>
        <v>15744.73</v>
      </c>
      <c r="BQ137" s="1">
        <v>0</v>
      </c>
      <c r="BR137" s="1">
        <f t="shared" si="5"/>
        <v>15744.73</v>
      </c>
      <c r="BS137" s="1" t="s">
        <v>80</v>
      </c>
      <c r="BT137" s="1" t="s">
        <v>81</v>
      </c>
    </row>
    <row r="138" spans="1:72" s="7" customFormat="1" x14ac:dyDescent="0.25">
      <c r="A138" s="1">
        <v>5563</v>
      </c>
      <c r="B138" s="2" t="s">
        <v>288</v>
      </c>
      <c r="C138" s="3">
        <v>30503081802978</v>
      </c>
      <c r="D138" s="2" t="s">
        <v>78</v>
      </c>
      <c r="E138" s="2" t="s">
        <v>79</v>
      </c>
      <c r="F138" s="2" t="s">
        <v>58</v>
      </c>
      <c r="G138" s="2" t="s">
        <v>58</v>
      </c>
      <c r="H138" s="2" t="s">
        <v>59</v>
      </c>
      <c r="I138" s="2" t="s">
        <v>60</v>
      </c>
      <c r="J138" s="9" t="s">
        <v>61</v>
      </c>
      <c r="K138" s="2" t="s">
        <v>97</v>
      </c>
      <c r="L138" s="2" t="s">
        <v>62</v>
      </c>
      <c r="M138" s="9">
        <v>45825</v>
      </c>
      <c r="N138" s="10">
        <v>1</v>
      </c>
      <c r="O138" s="1">
        <v>10837.5</v>
      </c>
      <c r="P138" s="1">
        <v>892.5</v>
      </c>
      <c r="Q138" s="1">
        <v>0</v>
      </c>
      <c r="R138" s="1">
        <v>0</v>
      </c>
      <c r="S138" s="1">
        <v>0</v>
      </c>
      <c r="T138" s="1">
        <v>1275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722.5</v>
      </c>
      <c r="AD138" s="1">
        <v>0</v>
      </c>
      <c r="AE138" s="1">
        <v>0</v>
      </c>
      <c r="AF138" s="1">
        <v>0</v>
      </c>
      <c r="AG138" s="1">
        <v>549.76</v>
      </c>
      <c r="AH138" s="1">
        <v>3138.5</v>
      </c>
      <c r="AI138" s="1">
        <v>2250</v>
      </c>
      <c r="AJ138" s="1">
        <v>0</v>
      </c>
      <c r="AK138" s="1">
        <v>0</v>
      </c>
      <c r="AL138" s="1">
        <v>437.5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20103.259999999998</v>
      </c>
      <c r="AT138" s="1">
        <v>1188</v>
      </c>
      <c r="AU138" s="1">
        <v>0</v>
      </c>
      <c r="AV138" s="1">
        <v>0</v>
      </c>
      <c r="AW138" s="1">
        <v>10.050000000000001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200</v>
      </c>
      <c r="BI138" s="1">
        <v>0</v>
      </c>
      <c r="BJ138" s="1">
        <v>0</v>
      </c>
      <c r="BK138" s="1">
        <v>0</v>
      </c>
      <c r="BL138" s="1">
        <v>2610.04</v>
      </c>
      <c r="BM138" s="1">
        <v>4008.09</v>
      </c>
      <c r="BN138" s="1">
        <v>16095.17</v>
      </c>
      <c r="BO138" s="1">
        <v>0</v>
      </c>
      <c r="BP138" s="1">
        <f t="shared" si="6"/>
        <v>16095.17</v>
      </c>
      <c r="BQ138" s="1">
        <v>5418.75</v>
      </c>
      <c r="BR138" s="1">
        <f t="shared" si="5"/>
        <v>10676.42</v>
      </c>
      <c r="BS138" s="1" t="s">
        <v>80</v>
      </c>
      <c r="BT138" s="1" t="s">
        <v>81</v>
      </c>
    </row>
    <row r="139" spans="1:72" s="7" customFormat="1" x14ac:dyDescent="0.25">
      <c r="A139" s="1">
        <v>5569</v>
      </c>
      <c r="B139" s="2" t="s">
        <v>289</v>
      </c>
      <c r="C139" s="3">
        <v>30109111401361</v>
      </c>
      <c r="D139" s="2" t="s">
        <v>78</v>
      </c>
      <c r="E139" s="2" t="s">
        <v>79</v>
      </c>
      <c r="F139" s="2" t="s">
        <v>87</v>
      </c>
      <c r="G139" s="2" t="s">
        <v>87</v>
      </c>
      <c r="H139" s="2" t="s">
        <v>59</v>
      </c>
      <c r="I139" s="2" t="s">
        <v>60</v>
      </c>
      <c r="J139" s="9" t="s">
        <v>61</v>
      </c>
      <c r="K139" s="2" t="s">
        <v>97</v>
      </c>
      <c r="L139" s="2" t="s">
        <v>84</v>
      </c>
      <c r="M139" s="9">
        <v>45825</v>
      </c>
      <c r="N139" s="10">
        <v>1</v>
      </c>
      <c r="O139" s="1">
        <v>10837.5</v>
      </c>
      <c r="P139" s="1">
        <v>892.5</v>
      </c>
      <c r="Q139" s="1">
        <v>0</v>
      </c>
      <c r="R139" s="1">
        <v>0</v>
      </c>
      <c r="S139" s="1">
        <v>0</v>
      </c>
      <c r="T139" s="1">
        <v>1275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1445</v>
      </c>
      <c r="AD139" s="1">
        <v>0</v>
      </c>
      <c r="AE139" s="1">
        <v>0</v>
      </c>
      <c r="AF139" s="1">
        <v>0</v>
      </c>
      <c r="AG139" s="1">
        <v>0</v>
      </c>
      <c r="AH139" s="1">
        <v>3138.5</v>
      </c>
      <c r="AI139" s="1">
        <v>2250</v>
      </c>
      <c r="AJ139" s="1">
        <v>0</v>
      </c>
      <c r="AK139" s="1">
        <v>0</v>
      </c>
      <c r="AL139" s="1">
        <v>437.5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20276</v>
      </c>
      <c r="AT139" s="1">
        <v>1188</v>
      </c>
      <c r="AU139" s="1">
        <v>0</v>
      </c>
      <c r="AV139" s="1">
        <v>0</v>
      </c>
      <c r="AW139" s="1">
        <v>10.14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200</v>
      </c>
      <c r="BI139" s="1">
        <v>0</v>
      </c>
      <c r="BJ139" s="1">
        <v>0</v>
      </c>
      <c r="BK139" s="1">
        <v>0</v>
      </c>
      <c r="BL139" s="1">
        <v>2648.85</v>
      </c>
      <c r="BM139" s="1">
        <v>4046.99</v>
      </c>
      <c r="BN139" s="1">
        <v>16229.01</v>
      </c>
      <c r="BO139" s="1">
        <v>0</v>
      </c>
      <c r="BP139" s="1">
        <f t="shared" si="6"/>
        <v>16229.01</v>
      </c>
      <c r="BQ139" s="1">
        <v>0</v>
      </c>
      <c r="BR139" s="1">
        <f t="shared" si="5"/>
        <v>16229.01</v>
      </c>
      <c r="BS139" s="1" t="s">
        <v>80</v>
      </c>
      <c r="BT139" s="1" t="s">
        <v>85</v>
      </c>
    </row>
    <row r="140" spans="1:72" s="7" customFormat="1" x14ac:dyDescent="0.25">
      <c r="A140" s="1">
        <v>5572</v>
      </c>
      <c r="B140" s="2" t="s">
        <v>290</v>
      </c>
      <c r="C140" s="3">
        <v>30502200102436</v>
      </c>
      <c r="D140" s="2" t="s">
        <v>78</v>
      </c>
      <c r="E140" s="2" t="s">
        <v>79</v>
      </c>
      <c r="F140" s="2" t="s">
        <v>87</v>
      </c>
      <c r="G140" s="2" t="s">
        <v>87</v>
      </c>
      <c r="H140" s="2" t="s">
        <v>59</v>
      </c>
      <c r="I140" s="2" t="s">
        <v>60</v>
      </c>
      <c r="J140" s="9" t="s">
        <v>61</v>
      </c>
      <c r="K140" s="2" t="s">
        <v>97</v>
      </c>
      <c r="L140" s="2" t="s">
        <v>84</v>
      </c>
      <c r="M140" s="9">
        <v>45825</v>
      </c>
      <c r="N140" s="10">
        <v>1</v>
      </c>
      <c r="O140" s="1">
        <v>10837.5</v>
      </c>
      <c r="P140" s="1">
        <v>892.5</v>
      </c>
      <c r="Q140" s="1">
        <v>0</v>
      </c>
      <c r="R140" s="1">
        <v>0</v>
      </c>
      <c r="S140" s="1">
        <v>0</v>
      </c>
      <c r="T140" s="1">
        <v>1275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1445</v>
      </c>
      <c r="AD140" s="1">
        <v>0</v>
      </c>
      <c r="AE140" s="1">
        <v>0</v>
      </c>
      <c r="AF140" s="1">
        <v>0</v>
      </c>
      <c r="AG140" s="1">
        <v>0</v>
      </c>
      <c r="AH140" s="1">
        <v>3138.5</v>
      </c>
      <c r="AI140" s="1">
        <v>2250</v>
      </c>
      <c r="AJ140" s="1">
        <v>0</v>
      </c>
      <c r="AK140" s="1">
        <v>0</v>
      </c>
      <c r="AL140" s="1">
        <v>437.5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20276</v>
      </c>
      <c r="AT140" s="1">
        <v>1188</v>
      </c>
      <c r="AU140" s="1">
        <v>0</v>
      </c>
      <c r="AV140" s="1">
        <v>0</v>
      </c>
      <c r="AW140" s="1">
        <v>10.14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200</v>
      </c>
      <c r="BI140" s="1">
        <v>0</v>
      </c>
      <c r="BJ140" s="1">
        <v>0</v>
      </c>
      <c r="BK140" s="1">
        <v>0</v>
      </c>
      <c r="BL140" s="1">
        <v>2648.85</v>
      </c>
      <c r="BM140" s="1">
        <v>4046.99</v>
      </c>
      <c r="BN140" s="1">
        <v>16229.01</v>
      </c>
      <c r="BO140" s="1">
        <v>0</v>
      </c>
      <c r="BP140" s="1">
        <f t="shared" si="6"/>
        <v>16229.01</v>
      </c>
      <c r="BQ140" s="1">
        <v>0</v>
      </c>
      <c r="BR140" s="1">
        <f t="shared" si="5"/>
        <v>16229.01</v>
      </c>
      <c r="BS140" s="1" t="s">
        <v>80</v>
      </c>
      <c r="BT140" s="1" t="s">
        <v>85</v>
      </c>
    </row>
    <row r="141" spans="1:72" s="7" customFormat="1" x14ac:dyDescent="0.25">
      <c r="A141" s="1">
        <v>5573</v>
      </c>
      <c r="B141" s="2" t="s">
        <v>291</v>
      </c>
      <c r="C141" s="3">
        <v>30211212101414</v>
      </c>
      <c r="D141" s="2" t="s">
        <v>78</v>
      </c>
      <c r="E141" s="2" t="s">
        <v>79</v>
      </c>
      <c r="F141" s="2" t="s">
        <v>87</v>
      </c>
      <c r="G141" s="2" t="s">
        <v>87</v>
      </c>
      <c r="H141" s="2" t="s">
        <v>59</v>
      </c>
      <c r="I141" s="2" t="s">
        <v>60</v>
      </c>
      <c r="J141" s="9" t="s">
        <v>61</v>
      </c>
      <c r="K141" s="2" t="s">
        <v>97</v>
      </c>
      <c r="L141" s="2" t="s">
        <v>84</v>
      </c>
      <c r="M141" s="9">
        <v>45825</v>
      </c>
      <c r="N141" s="10">
        <v>1</v>
      </c>
      <c r="O141" s="1">
        <v>10837.5</v>
      </c>
      <c r="P141" s="1">
        <v>892.5</v>
      </c>
      <c r="Q141" s="1">
        <v>0</v>
      </c>
      <c r="R141" s="1">
        <v>0</v>
      </c>
      <c r="S141" s="1">
        <v>0</v>
      </c>
      <c r="T141" s="1">
        <v>1275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1445</v>
      </c>
      <c r="AD141" s="1">
        <v>0</v>
      </c>
      <c r="AE141" s="1">
        <v>0</v>
      </c>
      <c r="AF141" s="1">
        <v>0</v>
      </c>
      <c r="AG141" s="1">
        <v>0</v>
      </c>
      <c r="AH141" s="1">
        <v>3138.5</v>
      </c>
      <c r="AI141" s="1">
        <v>2250</v>
      </c>
      <c r="AJ141" s="1">
        <v>0</v>
      </c>
      <c r="AK141" s="1">
        <v>0</v>
      </c>
      <c r="AL141" s="1">
        <v>437.5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20276</v>
      </c>
      <c r="AT141" s="1">
        <v>1188</v>
      </c>
      <c r="AU141" s="1">
        <v>0</v>
      </c>
      <c r="AV141" s="1">
        <v>0</v>
      </c>
      <c r="AW141" s="1">
        <v>10.14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200</v>
      </c>
      <c r="BI141" s="1">
        <v>0</v>
      </c>
      <c r="BJ141" s="1">
        <v>0</v>
      </c>
      <c r="BK141" s="1">
        <v>0</v>
      </c>
      <c r="BL141" s="1">
        <v>2648.85</v>
      </c>
      <c r="BM141" s="1">
        <v>4046.99</v>
      </c>
      <c r="BN141" s="1">
        <v>16229.01</v>
      </c>
      <c r="BO141" s="1">
        <v>0</v>
      </c>
      <c r="BP141" s="1">
        <f t="shared" si="6"/>
        <v>16229.01</v>
      </c>
      <c r="BQ141" s="1">
        <v>5418.75</v>
      </c>
      <c r="BR141" s="1">
        <f t="shared" si="5"/>
        <v>10810.26</v>
      </c>
      <c r="BS141" s="1" t="s">
        <v>80</v>
      </c>
      <c r="BT141" s="1" t="s">
        <v>85</v>
      </c>
    </row>
    <row r="142" spans="1:72" s="7" customFormat="1" x14ac:dyDescent="0.25">
      <c r="A142" s="1">
        <v>5575</v>
      </c>
      <c r="B142" s="2" t="s">
        <v>292</v>
      </c>
      <c r="C142" s="3">
        <v>30406260106091</v>
      </c>
      <c r="D142" s="2" t="s">
        <v>78</v>
      </c>
      <c r="E142" s="2" t="s">
        <v>79</v>
      </c>
      <c r="F142" s="2" t="s">
        <v>87</v>
      </c>
      <c r="G142" s="2" t="s">
        <v>87</v>
      </c>
      <c r="H142" s="2" t="s">
        <v>59</v>
      </c>
      <c r="I142" s="2" t="s">
        <v>60</v>
      </c>
      <c r="J142" s="9" t="s">
        <v>61</v>
      </c>
      <c r="K142" s="2" t="s">
        <v>97</v>
      </c>
      <c r="L142" s="2" t="s">
        <v>84</v>
      </c>
      <c r="M142" s="9">
        <v>45825</v>
      </c>
      <c r="N142" s="10">
        <v>1</v>
      </c>
      <c r="O142" s="1">
        <v>10837.5</v>
      </c>
      <c r="P142" s="1">
        <v>892.5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1445</v>
      </c>
      <c r="AD142" s="1">
        <v>0</v>
      </c>
      <c r="AE142" s="1">
        <v>0</v>
      </c>
      <c r="AF142" s="1">
        <v>0</v>
      </c>
      <c r="AG142" s="1">
        <v>0</v>
      </c>
      <c r="AH142" s="1">
        <v>2883.5</v>
      </c>
      <c r="AI142" s="1">
        <v>2250</v>
      </c>
      <c r="AJ142" s="1">
        <v>0</v>
      </c>
      <c r="AK142" s="1">
        <v>0</v>
      </c>
      <c r="AL142" s="1">
        <v>437.5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18746</v>
      </c>
      <c r="AT142" s="1">
        <v>1188</v>
      </c>
      <c r="AU142" s="1">
        <v>0</v>
      </c>
      <c r="AV142" s="1">
        <v>0</v>
      </c>
      <c r="AW142" s="1">
        <v>9.3699999999999992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200</v>
      </c>
      <c r="BI142" s="1">
        <v>0</v>
      </c>
      <c r="BJ142" s="1">
        <v>0</v>
      </c>
      <c r="BK142" s="1">
        <v>0</v>
      </c>
      <c r="BL142" s="1">
        <v>2324</v>
      </c>
      <c r="BM142" s="1">
        <v>3721.37</v>
      </c>
      <c r="BN142" s="1">
        <v>15024.63</v>
      </c>
      <c r="BO142" s="1">
        <v>0</v>
      </c>
      <c r="BP142" s="1">
        <f t="shared" si="6"/>
        <v>15024.63</v>
      </c>
      <c r="BQ142" s="1">
        <v>5418.75</v>
      </c>
      <c r="BR142" s="1">
        <f t="shared" si="5"/>
        <v>9605.8799999999992</v>
      </c>
      <c r="BS142" s="1" t="s">
        <v>80</v>
      </c>
      <c r="BT142" s="1" t="s">
        <v>85</v>
      </c>
    </row>
    <row r="143" spans="1:72" s="7" customFormat="1" x14ac:dyDescent="0.25">
      <c r="A143" s="1">
        <v>5580</v>
      </c>
      <c r="B143" s="2" t="s">
        <v>293</v>
      </c>
      <c r="C143" s="3">
        <v>30302238800103</v>
      </c>
      <c r="D143" s="2" t="s">
        <v>78</v>
      </c>
      <c r="E143" s="2" t="s">
        <v>79</v>
      </c>
      <c r="F143" s="2" t="s">
        <v>87</v>
      </c>
      <c r="G143" s="2" t="s">
        <v>87</v>
      </c>
      <c r="H143" s="2" t="s">
        <v>59</v>
      </c>
      <c r="I143" s="2" t="s">
        <v>60</v>
      </c>
      <c r="J143" s="9" t="s">
        <v>61</v>
      </c>
      <c r="K143" s="2" t="s">
        <v>97</v>
      </c>
      <c r="L143" s="2" t="s">
        <v>84</v>
      </c>
      <c r="M143" s="9">
        <v>45825</v>
      </c>
      <c r="N143" s="10">
        <v>1</v>
      </c>
      <c r="O143" s="1">
        <v>10837.5</v>
      </c>
      <c r="P143" s="1">
        <v>892.5</v>
      </c>
      <c r="Q143" s="1">
        <v>0</v>
      </c>
      <c r="R143" s="1">
        <v>0</v>
      </c>
      <c r="S143" s="1">
        <v>0</v>
      </c>
      <c r="T143" s="1">
        <v>1275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1445</v>
      </c>
      <c r="AD143" s="1">
        <v>0</v>
      </c>
      <c r="AE143" s="1">
        <v>0</v>
      </c>
      <c r="AF143" s="1">
        <v>0</v>
      </c>
      <c r="AG143" s="1">
        <v>0</v>
      </c>
      <c r="AH143" s="1">
        <v>3138.5</v>
      </c>
      <c r="AI143" s="1">
        <v>2250</v>
      </c>
      <c r="AJ143" s="1">
        <v>0</v>
      </c>
      <c r="AK143" s="1">
        <v>0</v>
      </c>
      <c r="AL143" s="1">
        <v>437.5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20276</v>
      </c>
      <c r="AT143" s="1">
        <v>1188</v>
      </c>
      <c r="AU143" s="1">
        <v>0</v>
      </c>
      <c r="AV143" s="1">
        <v>0</v>
      </c>
      <c r="AW143" s="1">
        <v>10.14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200</v>
      </c>
      <c r="BI143" s="1">
        <v>0</v>
      </c>
      <c r="BJ143" s="1">
        <v>0</v>
      </c>
      <c r="BK143" s="1">
        <v>0</v>
      </c>
      <c r="BL143" s="1">
        <v>2648.85</v>
      </c>
      <c r="BM143" s="1">
        <v>4046.99</v>
      </c>
      <c r="BN143" s="1">
        <v>16229.01</v>
      </c>
      <c r="BO143" s="1">
        <v>0</v>
      </c>
      <c r="BP143" s="1">
        <f t="shared" si="6"/>
        <v>16229.01</v>
      </c>
      <c r="BQ143" s="1">
        <v>0</v>
      </c>
      <c r="BR143" s="1">
        <f t="shared" si="5"/>
        <v>16229.01</v>
      </c>
      <c r="BS143" s="1" t="s">
        <v>80</v>
      </c>
      <c r="BT143" s="1" t="s">
        <v>85</v>
      </c>
    </row>
    <row r="144" spans="1:72" s="7" customFormat="1" x14ac:dyDescent="0.25">
      <c r="A144" s="1">
        <v>5582</v>
      </c>
      <c r="B144" s="2" t="s">
        <v>294</v>
      </c>
      <c r="C144" s="3">
        <v>29610211300045</v>
      </c>
      <c r="D144" s="2" t="s">
        <v>78</v>
      </c>
      <c r="E144" s="2" t="s">
        <v>79</v>
      </c>
      <c r="F144" s="2" t="s">
        <v>87</v>
      </c>
      <c r="G144" s="2" t="s">
        <v>87</v>
      </c>
      <c r="H144" s="2" t="s">
        <v>59</v>
      </c>
      <c r="I144" s="2" t="s">
        <v>60</v>
      </c>
      <c r="J144" s="9" t="s">
        <v>61</v>
      </c>
      <c r="K144" s="2" t="s">
        <v>97</v>
      </c>
      <c r="L144" s="2" t="s">
        <v>84</v>
      </c>
      <c r="M144" s="9">
        <v>45825</v>
      </c>
      <c r="N144" s="10">
        <v>1</v>
      </c>
      <c r="O144" s="1">
        <v>10837.5</v>
      </c>
      <c r="P144" s="1">
        <v>892.5</v>
      </c>
      <c r="Q144" s="1">
        <v>0</v>
      </c>
      <c r="R144" s="1">
        <v>0</v>
      </c>
      <c r="S144" s="1">
        <v>0</v>
      </c>
      <c r="T144" s="1">
        <v>1275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1445</v>
      </c>
      <c r="AD144" s="1">
        <v>0</v>
      </c>
      <c r="AE144" s="1">
        <v>0</v>
      </c>
      <c r="AF144" s="1">
        <v>0</v>
      </c>
      <c r="AG144" s="1">
        <v>0</v>
      </c>
      <c r="AH144" s="1">
        <v>3138.5</v>
      </c>
      <c r="AI144" s="1">
        <v>2250</v>
      </c>
      <c r="AJ144" s="1">
        <v>0</v>
      </c>
      <c r="AK144" s="1">
        <v>0</v>
      </c>
      <c r="AL144" s="1">
        <v>437.5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20276</v>
      </c>
      <c r="AT144" s="1">
        <v>1188</v>
      </c>
      <c r="AU144" s="1">
        <v>0</v>
      </c>
      <c r="AV144" s="1">
        <v>0</v>
      </c>
      <c r="AW144" s="1">
        <v>10.14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200</v>
      </c>
      <c r="BI144" s="1">
        <v>0</v>
      </c>
      <c r="BJ144" s="1">
        <v>0</v>
      </c>
      <c r="BK144" s="1">
        <v>0</v>
      </c>
      <c r="BL144" s="1">
        <v>2648.85</v>
      </c>
      <c r="BM144" s="1">
        <v>4046.99</v>
      </c>
      <c r="BN144" s="1">
        <v>16229.01</v>
      </c>
      <c r="BO144" s="1">
        <v>0</v>
      </c>
      <c r="BP144" s="1">
        <f t="shared" si="6"/>
        <v>16229.01</v>
      </c>
      <c r="BQ144" s="1">
        <v>5418.75</v>
      </c>
      <c r="BR144" s="1">
        <f t="shared" si="5"/>
        <v>10810.26</v>
      </c>
      <c r="BS144" s="1" t="s">
        <v>80</v>
      </c>
      <c r="BT144" s="1" t="s">
        <v>85</v>
      </c>
    </row>
    <row r="145" spans="1:72" s="7" customFormat="1" x14ac:dyDescent="0.25">
      <c r="A145" s="1">
        <v>5586</v>
      </c>
      <c r="B145" s="2" t="s">
        <v>295</v>
      </c>
      <c r="C145" s="3">
        <v>30601032101923</v>
      </c>
      <c r="D145" s="2" t="s">
        <v>78</v>
      </c>
      <c r="E145" s="2" t="s">
        <v>79</v>
      </c>
      <c r="F145" s="2" t="s">
        <v>87</v>
      </c>
      <c r="G145" s="2" t="s">
        <v>87</v>
      </c>
      <c r="H145" s="2" t="s">
        <v>59</v>
      </c>
      <c r="I145" s="2" t="s">
        <v>60</v>
      </c>
      <c r="J145" s="9" t="s">
        <v>61</v>
      </c>
      <c r="K145" s="2" t="s">
        <v>97</v>
      </c>
      <c r="L145" s="2" t="s">
        <v>84</v>
      </c>
      <c r="M145" s="9">
        <v>45825</v>
      </c>
      <c r="N145" s="10">
        <v>1</v>
      </c>
      <c r="O145" s="1">
        <v>10837.5</v>
      </c>
      <c r="P145" s="1">
        <v>892.5</v>
      </c>
      <c r="Q145" s="1">
        <v>0</v>
      </c>
      <c r="R145" s="1">
        <v>0</v>
      </c>
      <c r="S145" s="1">
        <v>0</v>
      </c>
      <c r="T145" s="1">
        <v>1275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1445</v>
      </c>
      <c r="AD145" s="1">
        <v>0</v>
      </c>
      <c r="AE145" s="1">
        <v>0</v>
      </c>
      <c r="AF145" s="1">
        <v>0</v>
      </c>
      <c r="AG145" s="1">
        <v>0</v>
      </c>
      <c r="AH145" s="1">
        <v>3138.5</v>
      </c>
      <c r="AI145" s="1">
        <v>2250</v>
      </c>
      <c r="AJ145" s="1">
        <v>0</v>
      </c>
      <c r="AK145" s="1">
        <v>0</v>
      </c>
      <c r="AL145" s="1">
        <v>437.5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20276</v>
      </c>
      <c r="AT145" s="1">
        <v>1188</v>
      </c>
      <c r="AU145" s="1">
        <v>0</v>
      </c>
      <c r="AV145" s="1">
        <v>0</v>
      </c>
      <c r="AW145" s="1">
        <v>10.14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200</v>
      </c>
      <c r="BI145" s="1">
        <v>0</v>
      </c>
      <c r="BJ145" s="1">
        <v>0</v>
      </c>
      <c r="BK145" s="1">
        <v>0</v>
      </c>
      <c r="BL145" s="1">
        <v>2648.85</v>
      </c>
      <c r="BM145" s="1">
        <v>4046.99</v>
      </c>
      <c r="BN145" s="1">
        <v>16229.01</v>
      </c>
      <c r="BO145" s="1">
        <v>0</v>
      </c>
      <c r="BP145" s="1">
        <f t="shared" si="6"/>
        <v>16229.01</v>
      </c>
      <c r="BQ145" s="1">
        <v>0</v>
      </c>
      <c r="BR145" s="1">
        <f t="shared" si="5"/>
        <v>16229.01</v>
      </c>
      <c r="BS145" s="1" t="s">
        <v>80</v>
      </c>
      <c r="BT145" s="1" t="s">
        <v>85</v>
      </c>
    </row>
    <row r="146" spans="1:72" s="7" customFormat="1" x14ac:dyDescent="0.25">
      <c r="A146" s="1">
        <v>5593</v>
      </c>
      <c r="B146" s="2" t="s">
        <v>296</v>
      </c>
      <c r="C146" s="3">
        <v>29506200103734</v>
      </c>
      <c r="D146" s="2" t="s">
        <v>78</v>
      </c>
      <c r="E146" s="2" t="s">
        <v>79</v>
      </c>
      <c r="F146" s="2" t="s">
        <v>58</v>
      </c>
      <c r="G146" s="2" t="s">
        <v>58</v>
      </c>
      <c r="H146" s="2" t="s">
        <v>59</v>
      </c>
      <c r="I146" s="2" t="s">
        <v>60</v>
      </c>
      <c r="J146" s="9" t="s">
        <v>61</v>
      </c>
      <c r="K146" s="2" t="s">
        <v>97</v>
      </c>
      <c r="L146" s="2" t="s">
        <v>62</v>
      </c>
      <c r="M146" s="9">
        <v>45825</v>
      </c>
      <c r="N146" s="10">
        <v>1</v>
      </c>
      <c r="O146" s="1">
        <v>10837.5</v>
      </c>
      <c r="P146" s="1">
        <v>892.5</v>
      </c>
      <c r="Q146" s="1">
        <v>0</v>
      </c>
      <c r="R146" s="1">
        <v>0</v>
      </c>
      <c r="S146" s="1">
        <v>0</v>
      </c>
      <c r="T146" s="1">
        <v>1275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722.5</v>
      </c>
      <c r="AD146" s="1">
        <v>0</v>
      </c>
      <c r="AE146" s="1">
        <v>0</v>
      </c>
      <c r="AF146" s="1">
        <v>0</v>
      </c>
      <c r="AG146" s="1">
        <v>562.26</v>
      </c>
      <c r="AH146" s="1">
        <v>3138.5</v>
      </c>
      <c r="AI146" s="1">
        <v>2250</v>
      </c>
      <c r="AJ146" s="1">
        <v>0</v>
      </c>
      <c r="AK146" s="1">
        <v>0</v>
      </c>
      <c r="AL146" s="1">
        <v>437.5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20115.759999999998</v>
      </c>
      <c r="AT146" s="1">
        <v>1188</v>
      </c>
      <c r="AU146" s="1">
        <v>0</v>
      </c>
      <c r="AV146" s="1">
        <v>0</v>
      </c>
      <c r="AW146" s="1">
        <v>10.06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200</v>
      </c>
      <c r="BI146" s="1">
        <v>0</v>
      </c>
      <c r="BJ146" s="1">
        <v>0</v>
      </c>
      <c r="BK146" s="1">
        <v>0</v>
      </c>
      <c r="BL146" s="1">
        <v>2612.85</v>
      </c>
      <c r="BM146" s="1">
        <v>4010.91</v>
      </c>
      <c r="BN146" s="1">
        <v>16104.85</v>
      </c>
      <c r="BO146" s="1">
        <v>0</v>
      </c>
      <c r="BP146" s="1">
        <f t="shared" si="6"/>
        <v>16104.85</v>
      </c>
      <c r="BQ146" s="1">
        <v>0</v>
      </c>
      <c r="BR146" s="1">
        <f t="shared" si="5"/>
        <v>16104.85</v>
      </c>
      <c r="BS146" s="1" t="s">
        <v>80</v>
      </c>
      <c r="BT146" s="1" t="s">
        <v>81</v>
      </c>
    </row>
    <row r="147" spans="1:72" s="7" customFormat="1" x14ac:dyDescent="0.25">
      <c r="A147" s="1">
        <v>5607</v>
      </c>
      <c r="B147" s="2" t="s">
        <v>297</v>
      </c>
      <c r="C147" s="3">
        <v>29706051601865</v>
      </c>
      <c r="D147" s="2" t="s">
        <v>78</v>
      </c>
      <c r="E147" s="2" t="s">
        <v>79</v>
      </c>
      <c r="F147" s="2" t="s">
        <v>87</v>
      </c>
      <c r="G147" s="2" t="s">
        <v>87</v>
      </c>
      <c r="H147" s="2" t="s">
        <v>59</v>
      </c>
      <c r="I147" s="2" t="s">
        <v>60</v>
      </c>
      <c r="J147" s="9" t="s">
        <v>61</v>
      </c>
      <c r="K147" s="2" t="s">
        <v>97</v>
      </c>
      <c r="L147" s="2" t="s">
        <v>84</v>
      </c>
      <c r="M147" s="9">
        <v>45826</v>
      </c>
      <c r="N147" s="10">
        <v>1</v>
      </c>
      <c r="O147" s="1">
        <v>10837.5</v>
      </c>
      <c r="P147" s="1">
        <v>828.75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5860.83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722.5</v>
      </c>
      <c r="AD147" s="1">
        <v>0</v>
      </c>
      <c r="AE147" s="1">
        <v>0</v>
      </c>
      <c r="AF147" s="1">
        <v>0</v>
      </c>
      <c r="AG147" s="1">
        <v>0</v>
      </c>
      <c r="AH147" s="1">
        <v>4042.92</v>
      </c>
      <c r="AI147" s="1">
        <v>2250</v>
      </c>
      <c r="AJ147" s="1">
        <v>0</v>
      </c>
      <c r="AK147" s="1">
        <v>0</v>
      </c>
      <c r="AL147" s="1">
        <v>437.5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24980</v>
      </c>
      <c r="AT147" s="1">
        <v>1188</v>
      </c>
      <c r="AU147" s="1">
        <v>0</v>
      </c>
      <c r="AV147" s="1">
        <v>0</v>
      </c>
      <c r="AW147" s="1">
        <v>12.49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200</v>
      </c>
      <c r="BI147" s="1">
        <v>0</v>
      </c>
      <c r="BJ147" s="1">
        <v>0</v>
      </c>
      <c r="BK147" s="1">
        <v>0</v>
      </c>
      <c r="BL147" s="1">
        <v>3707.29</v>
      </c>
      <c r="BM147" s="1">
        <v>5107.78</v>
      </c>
      <c r="BN147" s="1">
        <v>19872.22</v>
      </c>
      <c r="BO147" s="1">
        <v>0</v>
      </c>
      <c r="BP147" s="1">
        <f t="shared" si="6"/>
        <v>19872.22</v>
      </c>
      <c r="BQ147" s="1">
        <v>0</v>
      </c>
      <c r="BR147" s="1">
        <f t="shared" si="5"/>
        <v>19872.22</v>
      </c>
      <c r="BS147" s="1" t="s">
        <v>80</v>
      </c>
      <c r="BT147" s="1" t="s">
        <v>85</v>
      </c>
    </row>
    <row r="148" spans="1:72" s="7" customFormat="1" x14ac:dyDescent="0.25">
      <c r="A148" s="1">
        <v>5609</v>
      </c>
      <c r="B148" s="2" t="s">
        <v>298</v>
      </c>
      <c r="C148" s="3">
        <v>29909241700256</v>
      </c>
      <c r="D148" s="2" t="s">
        <v>78</v>
      </c>
      <c r="E148" s="2" t="s">
        <v>79</v>
      </c>
      <c r="F148" s="2" t="s">
        <v>87</v>
      </c>
      <c r="G148" s="2" t="s">
        <v>87</v>
      </c>
      <c r="H148" s="2" t="s">
        <v>59</v>
      </c>
      <c r="I148" s="2" t="s">
        <v>60</v>
      </c>
      <c r="J148" s="9" t="s">
        <v>61</v>
      </c>
      <c r="K148" s="2" t="s">
        <v>97</v>
      </c>
      <c r="L148" s="2" t="s">
        <v>84</v>
      </c>
      <c r="M148" s="9">
        <v>45825</v>
      </c>
      <c r="N148" s="10">
        <v>1</v>
      </c>
      <c r="O148" s="1">
        <v>10837.5</v>
      </c>
      <c r="P148" s="1">
        <v>892.5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1445</v>
      </c>
      <c r="AD148" s="1">
        <v>0</v>
      </c>
      <c r="AE148" s="1">
        <v>0</v>
      </c>
      <c r="AF148" s="1">
        <v>0</v>
      </c>
      <c r="AG148" s="1">
        <v>0</v>
      </c>
      <c r="AH148" s="1">
        <v>2883.5</v>
      </c>
      <c r="AI148" s="1">
        <v>2250</v>
      </c>
      <c r="AJ148" s="1">
        <v>0</v>
      </c>
      <c r="AK148" s="1">
        <v>0</v>
      </c>
      <c r="AL148" s="1">
        <v>437.5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18746</v>
      </c>
      <c r="AT148" s="1">
        <v>1188</v>
      </c>
      <c r="AU148" s="1">
        <v>0</v>
      </c>
      <c r="AV148" s="1">
        <v>0</v>
      </c>
      <c r="AW148" s="1">
        <v>9.3699999999999992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200</v>
      </c>
      <c r="BI148" s="1">
        <v>0</v>
      </c>
      <c r="BJ148" s="1">
        <v>0</v>
      </c>
      <c r="BK148" s="1">
        <v>0</v>
      </c>
      <c r="BL148" s="1">
        <v>2324</v>
      </c>
      <c r="BM148" s="1">
        <v>3721.37</v>
      </c>
      <c r="BN148" s="1">
        <v>15024.63</v>
      </c>
      <c r="BO148" s="1">
        <v>0</v>
      </c>
      <c r="BP148" s="1">
        <f t="shared" si="6"/>
        <v>15024.63</v>
      </c>
      <c r="BQ148" s="1">
        <v>5418.75</v>
      </c>
      <c r="BR148" s="1">
        <f t="shared" si="5"/>
        <v>9605.8799999999992</v>
      </c>
      <c r="BS148" s="1" t="s">
        <v>80</v>
      </c>
      <c r="BT148" s="1" t="s">
        <v>85</v>
      </c>
    </row>
    <row r="149" spans="1:72" s="7" customFormat="1" x14ac:dyDescent="0.25">
      <c r="A149" s="1">
        <v>5610</v>
      </c>
      <c r="B149" s="2" t="s">
        <v>299</v>
      </c>
      <c r="C149" s="3">
        <v>30007161401837</v>
      </c>
      <c r="D149" s="2" t="s">
        <v>78</v>
      </c>
      <c r="E149" s="2" t="s">
        <v>79</v>
      </c>
      <c r="F149" s="2" t="s">
        <v>87</v>
      </c>
      <c r="G149" s="2" t="s">
        <v>87</v>
      </c>
      <c r="H149" s="2" t="s">
        <v>59</v>
      </c>
      <c r="I149" s="2" t="s">
        <v>60</v>
      </c>
      <c r="J149" s="9" t="s">
        <v>61</v>
      </c>
      <c r="K149" s="2" t="s">
        <v>97</v>
      </c>
      <c r="L149" s="2" t="s">
        <v>84</v>
      </c>
      <c r="M149" s="9">
        <v>45825</v>
      </c>
      <c r="N149" s="10">
        <v>1</v>
      </c>
      <c r="O149" s="1">
        <v>10837.5</v>
      </c>
      <c r="P149" s="1">
        <v>892.5</v>
      </c>
      <c r="Q149" s="1">
        <v>0</v>
      </c>
      <c r="R149" s="1">
        <v>0</v>
      </c>
      <c r="S149" s="1">
        <v>0</v>
      </c>
      <c r="T149" s="1">
        <v>1275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1445</v>
      </c>
      <c r="AD149" s="1">
        <v>0</v>
      </c>
      <c r="AE149" s="1">
        <v>0</v>
      </c>
      <c r="AF149" s="1">
        <v>0</v>
      </c>
      <c r="AG149" s="1">
        <v>0</v>
      </c>
      <c r="AH149" s="1">
        <v>3138.5</v>
      </c>
      <c r="AI149" s="1">
        <v>2250</v>
      </c>
      <c r="AJ149" s="1">
        <v>0</v>
      </c>
      <c r="AK149" s="1">
        <v>0</v>
      </c>
      <c r="AL149" s="1">
        <v>437.5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20276</v>
      </c>
      <c r="AT149" s="1">
        <v>1188</v>
      </c>
      <c r="AU149" s="1">
        <v>0</v>
      </c>
      <c r="AV149" s="1">
        <v>0</v>
      </c>
      <c r="AW149" s="1">
        <v>10.14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200</v>
      </c>
      <c r="BI149" s="1">
        <v>0</v>
      </c>
      <c r="BJ149" s="1">
        <v>0</v>
      </c>
      <c r="BK149" s="1">
        <v>0</v>
      </c>
      <c r="BL149" s="1">
        <v>2648.85</v>
      </c>
      <c r="BM149" s="1">
        <v>4046.99</v>
      </c>
      <c r="BN149" s="1">
        <v>16229.01</v>
      </c>
      <c r="BO149" s="1">
        <v>0</v>
      </c>
      <c r="BP149" s="1">
        <f t="shared" si="6"/>
        <v>16229.01</v>
      </c>
      <c r="BQ149" s="1">
        <v>5418.75</v>
      </c>
      <c r="BR149" s="1">
        <f t="shared" si="5"/>
        <v>10810.26</v>
      </c>
      <c r="BS149" s="1" t="s">
        <v>80</v>
      </c>
      <c r="BT149" s="1" t="s">
        <v>85</v>
      </c>
    </row>
    <row r="150" spans="1:72" s="7" customFormat="1" x14ac:dyDescent="0.25">
      <c r="A150" s="1">
        <v>5613</v>
      </c>
      <c r="B150" s="2" t="s">
        <v>300</v>
      </c>
      <c r="C150" s="3">
        <v>30203240102008</v>
      </c>
      <c r="D150" s="2" t="s">
        <v>78</v>
      </c>
      <c r="E150" s="2" t="s">
        <v>79</v>
      </c>
      <c r="F150" s="2" t="s">
        <v>185</v>
      </c>
      <c r="G150" s="2" t="s">
        <v>185</v>
      </c>
      <c r="H150" s="2" t="s">
        <v>59</v>
      </c>
      <c r="I150" s="2" t="s">
        <v>60</v>
      </c>
      <c r="J150" s="9" t="s">
        <v>61</v>
      </c>
      <c r="K150" s="2" t="s">
        <v>97</v>
      </c>
      <c r="L150" s="2" t="s">
        <v>166</v>
      </c>
      <c r="M150" s="9">
        <v>45832</v>
      </c>
      <c r="N150" s="10">
        <v>1</v>
      </c>
      <c r="O150" s="1">
        <v>10837.5</v>
      </c>
      <c r="P150" s="1">
        <v>446.25</v>
      </c>
      <c r="Q150" s="1">
        <v>0</v>
      </c>
      <c r="R150" s="1">
        <v>0</v>
      </c>
      <c r="S150" s="1">
        <v>0</v>
      </c>
      <c r="T150" s="1">
        <v>1275</v>
      </c>
      <c r="U150" s="1">
        <v>0</v>
      </c>
      <c r="V150" s="1">
        <v>3453.33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722.5</v>
      </c>
      <c r="AD150" s="1">
        <v>0</v>
      </c>
      <c r="AE150" s="1">
        <v>0</v>
      </c>
      <c r="AF150" s="1">
        <v>0</v>
      </c>
      <c r="AG150" s="1">
        <v>349.85</v>
      </c>
      <c r="AH150" s="1">
        <v>3739.92</v>
      </c>
      <c r="AI150" s="1">
        <v>2250</v>
      </c>
      <c r="AJ150" s="1">
        <v>0</v>
      </c>
      <c r="AK150" s="1">
        <v>0</v>
      </c>
      <c r="AL150" s="1">
        <v>437.5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23511.85</v>
      </c>
      <c r="AT150" s="1">
        <v>1188</v>
      </c>
      <c r="AU150" s="1">
        <v>0</v>
      </c>
      <c r="AV150" s="1">
        <v>0</v>
      </c>
      <c r="AW150" s="1">
        <v>11.76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200</v>
      </c>
      <c r="BI150" s="1">
        <v>0</v>
      </c>
      <c r="BJ150" s="1">
        <v>0</v>
      </c>
      <c r="BK150" s="1">
        <v>0</v>
      </c>
      <c r="BL150" s="1">
        <v>3376.92</v>
      </c>
      <c r="BM150" s="1">
        <v>4776.68</v>
      </c>
      <c r="BN150" s="1">
        <v>18735.169999999998</v>
      </c>
      <c r="BO150" s="1">
        <v>0</v>
      </c>
      <c r="BP150" s="1">
        <f t="shared" si="6"/>
        <v>18735.169999999998</v>
      </c>
      <c r="BQ150" s="1">
        <v>5418.75</v>
      </c>
      <c r="BR150" s="1">
        <f t="shared" si="5"/>
        <v>13316.419999999998</v>
      </c>
      <c r="BS150" s="1" t="s">
        <v>80</v>
      </c>
      <c r="BT150" s="1" t="s">
        <v>85</v>
      </c>
    </row>
    <row r="151" spans="1:72" s="7" customFormat="1" x14ac:dyDescent="0.25">
      <c r="A151" s="1">
        <v>5615</v>
      </c>
      <c r="B151" s="2" t="s">
        <v>301</v>
      </c>
      <c r="C151" s="3">
        <v>28401180102833</v>
      </c>
      <c r="D151" s="2" t="s">
        <v>78</v>
      </c>
      <c r="E151" s="2" t="s">
        <v>79</v>
      </c>
      <c r="F151" s="2" t="s">
        <v>185</v>
      </c>
      <c r="G151" s="2" t="s">
        <v>185</v>
      </c>
      <c r="H151" s="2" t="s">
        <v>59</v>
      </c>
      <c r="I151" s="2" t="s">
        <v>60</v>
      </c>
      <c r="J151" s="9" t="s">
        <v>61</v>
      </c>
      <c r="K151" s="2" t="s">
        <v>97</v>
      </c>
      <c r="L151" s="2" t="s">
        <v>166</v>
      </c>
      <c r="M151" s="9">
        <v>45832</v>
      </c>
      <c r="N151" s="10">
        <v>1</v>
      </c>
      <c r="O151" s="1">
        <v>10837.5</v>
      </c>
      <c r="P151" s="1">
        <v>446.25</v>
      </c>
      <c r="Q151" s="1">
        <v>0</v>
      </c>
      <c r="R151" s="1">
        <v>0</v>
      </c>
      <c r="S151" s="1">
        <v>0</v>
      </c>
      <c r="T151" s="1">
        <v>1275</v>
      </c>
      <c r="U151" s="1">
        <v>0</v>
      </c>
      <c r="V151" s="1">
        <v>3453.33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722.5</v>
      </c>
      <c r="AD151" s="1">
        <v>0</v>
      </c>
      <c r="AE151" s="1">
        <v>0</v>
      </c>
      <c r="AF151" s="1">
        <v>0</v>
      </c>
      <c r="AG151" s="1">
        <v>349.85</v>
      </c>
      <c r="AH151" s="1">
        <v>3739.92</v>
      </c>
      <c r="AI151" s="1">
        <v>2250</v>
      </c>
      <c r="AJ151" s="1">
        <v>0</v>
      </c>
      <c r="AK151" s="1">
        <v>0</v>
      </c>
      <c r="AL151" s="1">
        <v>437.5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23511.85</v>
      </c>
      <c r="AT151" s="1">
        <v>1188</v>
      </c>
      <c r="AU151" s="1">
        <v>0</v>
      </c>
      <c r="AV151" s="1">
        <v>0</v>
      </c>
      <c r="AW151" s="1">
        <v>11.76</v>
      </c>
      <c r="AX151" s="1">
        <v>0</v>
      </c>
      <c r="AY151" s="1">
        <v>618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200</v>
      </c>
      <c r="BI151" s="1">
        <v>0</v>
      </c>
      <c r="BJ151" s="1">
        <v>0</v>
      </c>
      <c r="BK151" s="1">
        <v>0</v>
      </c>
      <c r="BL151" s="1">
        <v>3237.98</v>
      </c>
      <c r="BM151" s="1">
        <v>5255.74</v>
      </c>
      <c r="BN151" s="1">
        <v>18256.11</v>
      </c>
      <c r="BO151" s="1">
        <v>0</v>
      </c>
      <c r="BP151" s="1">
        <f t="shared" si="6"/>
        <v>18256.11</v>
      </c>
      <c r="BQ151" s="1">
        <v>0</v>
      </c>
      <c r="BR151" s="1">
        <f t="shared" si="5"/>
        <v>18256.11</v>
      </c>
      <c r="BS151" s="1" t="s">
        <v>80</v>
      </c>
      <c r="BT151" s="1" t="s">
        <v>85</v>
      </c>
    </row>
    <row r="152" spans="1:72" s="7" customFormat="1" x14ac:dyDescent="0.25">
      <c r="A152" s="1">
        <v>5616</v>
      </c>
      <c r="B152" s="2" t="s">
        <v>302</v>
      </c>
      <c r="C152" s="3">
        <v>29908290100667</v>
      </c>
      <c r="D152" s="2" t="s">
        <v>78</v>
      </c>
      <c r="E152" s="2" t="s">
        <v>79</v>
      </c>
      <c r="F152" s="2" t="s">
        <v>165</v>
      </c>
      <c r="G152" s="2" t="s">
        <v>165</v>
      </c>
      <c r="H152" s="2" t="s">
        <v>59</v>
      </c>
      <c r="I152" s="2" t="s">
        <v>60</v>
      </c>
      <c r="J152" s="9" t="s">
        <v>61</v>
      </c>
      <c r="K152" s="2" t="s">
        <v>97</v>
      </c>
      <c r="L152" s="2" t="s">
        <v>166</v>
      </c>
      <c r="M152" s="9">
        <v>45846</v>
      </c>
      <c r="N152" s="10">
        <v>1</v>
      </c>
      <c r="O152" s="1">
        <v>10837.5</v>
      </c>
      <c r="P152" s="1">
        <v>0</v>
      </c>
      <c r="Q152" s="1">
        <v>0</v>
      </c>
      <c r="R152" s="1">
        <v>0</v>
      </c>
      <c r="S152" s="1">
        <v>0</v>
      </c>
      <c r="T152" s="1">
        <v>1275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2960</v>
      </c>
      <c r="AI152" s="1">
        <v>2250</v>
      </c>
      <c r="AJ152" s="1">
        <v>0</v>
      </c>
      <c r="AK152" s="1">
        <v>0</v>
      </c>
      <c r="AL152" s="1">
        <v>437.5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17760</v>
      </c>
      <c r="AT152" s="1">
        <v>0</v>
      </c>
      <c r="AU152" s="1">
        <v>0</v>
      </c>
      <c r="AV152" s="1">
        <v>0</v>
      </c>
      <c r="AW152" s="1">
        <v>6.81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200</v>
      </c>
      <c r="BI152" s="1">
        <v>0</v>
      </c>
      <c r="BJ152" s="1">
        <v>4144</v>
      </c>
      <c r="BK152" s="1">
        <v>0</v>
      </c>
      <c r="BL152" s="1">
        <v>1535.67</v>
      </c>
      <c r="BM152" s="1">
        <v>5886.48</v>
      </c>
      <c r="BN152" s="1">
        <v>11873.52</v>
      </c>
      <c r="BO152" s="1">
        <v>0</v>
      </c>
      <c r="BP152" s="1">
        <f t="shared" si="6"/>
        <v>11873.52</v>
      </c>
      <c r="BQ152" s="1">
        <v>0</v>
      </c>
      <c r="BR152" s="1">
        <f t="shared" si="5"/>
        <v>11873.52</v>
      </c>
      <c r="BS152" s="1" t="s">
        <v>80</v>
      </c>
      <c r="BT152" s="1" t="s">
        <v>85</v>
      </c>
    </row>
    <row r="153" spans="1:72" s="7" customFormat="1" x14ac:dyDescent="0.25">
      <c r="A153" s="1">
        <v>5620</v>
      </c>
      <c r="B153" s="2" t="s">
        <v>303</v>
      </c>
      <c r="C153" s="3">
        <v>30507060100405</v>
      </c>
      <c r="D153" s="2" t="s">
        <v>78</v>
      </c>
      <c r="E153" s="2" t="s">
        <v>79</v>
      </c>
      <c r="F153" s="2" t="s">
        <v>185</v>
      </c>
      <c r="G153" s="2" t="s">
        <v>185</v>
      </c>
      <c r="H153" s="2" t="s">
        <v>59</v>
      </c>
      <c r="I153" s="2" t="s">
        <v>60</v>
      </c>
      <c r="J153" s="9" t="s">
        <v>61</v>
      </c>
      <c r="K153" s="2" t="s">
        <v>97</v>
      </c>
      <c r="L153" s="2" t="s">
        <v>166</v>
      </c>
      <c r="M153" s="9">
        <v>45832</v>
      </c>
      <c r="N153" s="10">
        <v>1</v>
      </c>
      <c r="O153" s="1">
        <v>10837.5</v>
      </c>
      <c r="P153" s="1">
        <v>446.25</v>
      </c>
      <c r="Q153" s="1">
        <v>0</v>
      </c>
      <c r="R153" s="1">
        <v>0</v>
      </c>
      <c r="S153" s="1">
        <v>0</v>
      </c>
      <c r="T153" s="1">
        <v>1275</v>
      </c>
      <c r="U153" s="1">
        <v>0</v>
      </c>
      <c r="V153" s="1">
        <v>3453.33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722.5</v>
      </c>
      <c r="AD153" s="1">
        <v>0</v>
      </c>
      <c r="AE153" s="1">
        <v>1174.77</v>
      </c>
      <c r="AF153" s="1">
        <v>0</v>
      </c>
      <c r="AG153" s="1">
        <v>349.85</v>
      </c>
      <c r="AH153" s="1">
        <v>3739.92</v>
      </c>
      <c r="AI153" s="1">
        <v>2250</v>
      </c>
      <c r="AJ153" s="1">
        <v>0</v>
      </c>
      <c r="AK153" s="1">
        <v>0</v>
      </c>
      <c r="AL153" s="1">
        <v>437.5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24686.62</v>
      </c>
      <c r="AT153" s="1">
        <v>1188</v>
      </c>
      <c r="AU153" s="1">
        <v>0</v>
      </c>
      <c r="AV153" s="1">
        <v>0</v>
      </c>
      <c r="AW153" s="1">
        <v>12.34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200</v>
      </c>
      <c r="BI153" s="1">
        <v>361.25</v>
      </c>
      <c r="BJ153" s="1">
        <v>0</v>
      </c>
      <c r="BK153" s="1">
        <v>0</v>
      </c>
      <c r="BL153" s="1">
        <v>3559.92</v>
      </c>
      <c r="BM153" s="1">
        <v>5321.51</v>
      </c>
      <c r="BN153" s="1">
        <v>19365.11</v>
      </c>
      <c r="BO153" s="1">
        <v>0</v>
      </c>
      <c r="BP153" s="1">
        <f t="shared" si="6"/>
        <v>19365.11</v>
      </c>
      <c r="BQ153" s="1">
        <v>0</v>
      </c>
      <c r="BR153" s="1">
        <f t="shared" si="5"/>
        <v>19365.11</v>
      </c>
      <c r="BS153" s="1" t="s">
        <v>80</v>
      </c>
      <c r="BT153" s="1" t="s">
        <v>85</v>
      </c>
    </row>
    <row r="154" spans="1:72" s="7" customFormat="1" x14ac:dyDescent="0.25">
      <c r="A154" s="1">
        <v>5634</v>
      </c>
      <c r="B154" s="2" t="s">
        <v>304</v>
      </c>
      <c r="C154" s="3">
        <v>30308130106357</v>
      </c>
      <c r="D154" s="2" t="s">
        <v>78</v>
      </c>
      <c r="E154" s="2" t="s">
        <v>79</v>
      </c>
      <c r="F154" s="2" t="s">
        <v>58</v>
      </c>
      <c r="G154" s="2" t="s">
        <v>58</v>
      </c>
      <c r="H154" s="2" t="s">
        <v>59</v>
      </c>
      <c r="I154" s="2" t="s">
        <v>60</v>
      </c>
      <c r="J154" s="9" t="s">
        <v>61</v>
      </c>
      <c r="K154" s="2" t="s">
        <v>97</v>
      </c>
      <c r="L154" s="2" t="s">
        <v>62</v>
      </c>
      <c r="M154" s="9">
        <v>45826</v>
      </c>
      <c r="N154" s="10">
        <v>1</v>
      </c>
      <c r="O154" s="1">
        <v>10837.5</v>
      </c>
      <c r="P154" s="1">
        <v>828.75</v>
      </c>
      <c r="Q154" s="1">
        <v>0</v>
      </c>
      <c r="R154" s="1">
        <v>0</v>
      </c>
      <c r="S154" s="1">
        <v>0</v>
      </c>
      <c r="T154" s="1">
        <v>1275</v>
      </c>
      <c r="U154" s="1">
        <v>0</v>
      </c>
      <c r="V154" s="1">
        <v>6413.33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1445</v>
      </c>
      <c r="AD154" s="1">
        <v>0</v>
      </c>
      <c r="AE154" s="1">
        <v>0</v>
      </c>
      <c r="AF154" s="1">
        <v>0</v>
      </c>
      <c r="AG154" s="1">
        <v>549.76</v>
      </c>
      <c r="AH154" s="1">
        <v>4408.42</v>
      </c>
      <c r="AI154" s="1">
        <v>2250</v>
      </c>
      <c r="AJ154" s="1">
        <v>0</v>
      </c>
      <c r="AK154" s="1">
        <v>0</v>
      </c>
      <c r="AL154" s="1">
        <v>437.5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28445.26</v>
      </c>
      <c r="AT154" s="1">
        <v>1188</v>
      </c>
      <c r="AU154" s="1">
        <v>0</v>
      </c>
      <c r="AV154" s="1">
        <v>0</v>
      </c>
      <c r="AW154" s="1">
        <v>14.22</v>
      </c>
      <c r="AX154" s="1">
        <v>0</v>
      </c>
      <c r="AY154" s="1">
        <v>0</v>
      </c>
      <c r="AZ154" s="1">
        <v>0</v>
      </c>
      <c r="BA154" s="1">
        <v>0</v>
      </c>
      <c r="BB154" s="1">
        <v>180.62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200</v>
      </c>
      <c r="BI154" s="1">
        <v>0</v>
      </c>
      <c r="BJ154" s="1">
        <v>0</v>
      </c>
      <c r="BK154" s="1">
        <v>0</v>
      </c>
      <c r="BL154" s="1">
        <v>4446.2299999999996</v>
      </c>
      <c r="BM154" s="1">
        <v>6029.07</v>
      </c>
      <c r="BN154" s="1">
        <v>22416.19</v>
      </c>
      <c r="BO154" s="1">
        <v>0</v>
      </c>
      <c r="BP154" s="1">
        <f t="shared" si="6"/>
        <v>22416.19</v>
      </c>
      <c r="BQ154" s="1">
        <v>0</v>
      </c>
      <c r="BR154" s="1">
        <f t="shared" si="5"/>
        <v>22416.19</v>
      </c>
      <c r="BS154" s="1" t="s">
        <v>80</v>
      </c>
      <c r="BT154" s="1" t="s">
        <v>81</v>
      </c>
    </row>
    <row r="155" spans="1:72" s="7" customFormat="1" x14ac:dyDescent="0.25">
      <c r="A155" s="1">
        <v>5648</v>
      </c>
      <c r="B155" s="2" t="s">
        <v>305</v>
      </c>
      <c r="C155" s="3">
        <v>29909260101207</v>
      </c>
      <c r="D155" s="2" t="s">
        <v>78</v>
      </c>
      <c r="E155" s="2" t="s">
        <v>79</v>
      </c>
      <c r="F155" s="2" t="s">
        <v>282</v>
      </c>
      <c r="G155" s="2" t="s">
        <v>97</v>
      </c>
      <c r="H155" s="2" t="s">
        <v>59</v>
      </c>
      <c r="I155" s="2" t="s">
        <v>128</v>
      </c>
      <c r="J155" s="9" t="s">
        <v>61</v>
      </c>
      <c r="K155" s="2" t="s">
        <v>97</v>
      </c>
      <c r="L155" s="2" t="s">
        <v>282</v>
      </c>
      <c r="M155" s="9">
        <v>45853</v>
      </c>
      <c r="N155" s="10">
        <v>1</v>
      </c>
      <c r="O155" s="1">
        <v>20796.62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5022.8500000000004</v>
      </c>
      <c r="AI155" s="1">
        <v>4317.6400000000003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30137.11</v>
      </c>
      <c r="AT155" s="1">
        <v>0</v>
      </c>
      <c r="AU155" s="1">
        <v>0</v>
      </c>
      <c r="AV155" s="1">
        <v>0</v>
      </c>
      <c r="AW155" s="1">
        <v>8.0399999999999991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200</v>
      </c>
      <c r="BI155" s="1">
        <v>0</v>
      </c>
      <c r="BJ155" s="1">
        <v>14063.98</v>
      </c>
      <c r="BK155" s="1">
        <v>0</v>
      </c>
      <c r="BL155" s="1">
        <v>2027</v>
      </c>
      <c r="BM155" s="1">
        <v>16299.02</v>
      </c>
      <c r="BN155" s="1">
        <v>13838.09</v>
      </c>
      <c r="BO155" s="1">
        <v>0</v>
      </c>
      <c r="BP155" s="1">
        <f t="shared" si="6"/>
        <v>13838.09</v>
      </c>
      <c r="BQ155" s="1">
        <v>0</v>
      </c>
      <c r="BR155" s="1">
        <f t="shared" si="5"/>
        <v>13838.09</v>
      </c>
      <c r="BS155" s="1" t="s">
        <v>80</v>
      </c>
      <c r="BT155" s="1" t="s">
        <v>85</v>
      </c>
    </row>
    <row r="156" spans="1:72" s="7" customFormat="1" x14ac:dyDescent="0.25">
      <c r="A156" s="1">
        <v>5649</v>
      </c>
      <c r="B156" s="2" t="s">
        <v>306</v>
      </c>
      <c r="C156" s="3">
        <v>29505232702137</v>
      </c>
      <c r="D156" s="2" t="s">
        <v>78</v>
      </c>
      <c r="E156" s="2" t="s">
        <v>100</v>
      </c>
      <c r="F156" s="2" t="s">
        <v>307</v>
      </c>
      <c r="G156" s="2" t="s">
        <v>97</v>
      </c>
      <c r="H156" s="2" t="s">
        <v>59</v>
      </c>
      <c r="I156" s="2" t="s">
        <v>308</v>
      </c>
      <c r="J156" s="9" t="s">
        <v>61</v>
      </c>
      <c r="K156" s="2" t="s">
        <v>97</v>
      </c>
      <c r="L156" s="2" t="s">
        <v>309</v>
      </c>
      <c r="M156" s="9">
        <v>45853</v>
      </c>
      <c r="N156" s="10">
        <v>1</v>
      </c>
      <c r="O156" s="1">
        <v>25500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5100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30600</v>
      </c>
      <c r="AT156" s="1">
        <v>0</v>
      </c>
      <c r="AU156" s="1">
        <v>0</v>
      </c>
      <c r="AV156" s="1">
        <v>0</v>
      </c>
      <c r="AW156" s="1">
        <v>8.16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200</v>
      </c>
      <c r="BI156" s="1">
        <v>0</v>
      </c>
      <c r="BJ156" s="1">
        <v>14280</v>
      </c>
      <c r="BK156" s="1">
        <v>0</v>
      </c>
      <c r="BL156" s="1">
        <v>2076.5</v>
      </c>
      <c r="BM156" s="1">
        <v>16564.66</v>
      </c>
      <c r="BN156" s="1">
        <v>14035.34</v>
      </c>
      <c r="BO156" s="1">
        <v>0</v>
      </c>
      <c r="BP156" s="1">
        <f t="shared" si="6"/>
        <v>14035.34</v>
      </c>
      <c r="BQ156" s="1">
        <v>0</v>
      </c>
      <c r="BR156" s="1">
        <f t="shared" si="5"/>
        <v>14035.34</v>
      </c>
      <c r="BS156" s="1" t="s">
        <v>80</v>
      </c>
      <c r="BT156" s="1" t="s">
        <v>85</v>
      </c>
    </row>
    <row r="157" spans="1:72" s="7" customFormat="1" x14ac:dyDescent="0.25">
      <c r="A157" s="1">
        <v>5650</v>
      </c>
      <c r="B157" s="2" t="s">
        <v>310</v>
      </c>
      <c r="C157" s="3">
        <v>29703162100033</v>
      </c>
      <c r="D157" s="2" t="s">
        <v>78</v>
      </c>
      <c r="E157" s="2" t="s">
        <v>152</v>
      </c>
      <c r="F157" s="2" t="s">
        <v>153</v>
      </c>
      <c r="G157" s="2" t="s">
        <v>97</v>
      </c>
      <c r="H157" s="2" t="s">
        <v>59</v>
      </c>
      <c r="I157" s="2" t="s">
        <v>154</v>
      </c>
      <c r="J157" s="9" t="s">
        <v>61</v>
      </c>
      <c r="K157" s="2" t="s">
        <v>97</v>
      </c>
      <c r="L157" s="2" t="s">
        <v>155</v>
      </c>
      <c r="M157" s="9">
        <v>45832</v>
      </c>
      <c r="N157" s="10">
        <v>1</v>
      </c>
      <c r="O157" s="1">
        <v>22100</v>
      </c>
      <c r="P157" s="1">
        <v>910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5156.67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5633.33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33800</v>
      </c>
      <c r="AT157" s="1">
        <v>1595</v>
      </c>
      <c r="AU157" s="1">
        <v>0</v>
      </c>
      <c r="AV157" s="1">
        <v>0</v>
      </c>
      <c r="AW157" s="1">
        <v>16.899999999999999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200</v>
      </c>
      <c r="BI157" s="1">
        <v>0</v>
      </c>
      <c r="BJ157" s="1">
        <v>0</v>
      </c>
      <c r="BK157" s="1">
        <v>0</v>
      </c>
      <c r="BL157" s="1">
        <v>5600.29</v>
      </c>
      <c r="BM157" s="1">
        <v>7412.19</v>
      </c>
      <c r="BN157" s="1">
        <v>26387.81</v>
      </c>
      <c r="BO157" s="1">
        <v>0</v>
      </c>
      <c r="BP157" s="1">
        <f t="shared" si="6"/>
        <v>26387.81</v>
      </c>
      <c r="BQ157" s="1">
        <v>0</v>
      </c>
      <c r="BR157" s="1">
        <f t="shared" si="5"/>
        <v>26387.81</v>
      </c>
      <c r="BS157" s="1" t="s">
        <v>80</v>
      </c>
      <c r="BT157" s="1" t="s">
        <v>85</v>
      </c>
    </row>
    <row r="158" spans="1:72" s="7" customFormat="1" x14ac:dyDescent="0.25">
      <c r="A158" s="1">
        <v>5651</v>
      </c>
      <c r="B158" s="2" t="s">
        <v>311</v>
      </c>
      <c r="C158" s="3">
        <v>29911161402518</v>
      </c>
      <c r="D158" s="2" t="s">
        <v>78</v>
      </c>
      <c r="E158" s="2" t="s">
        <v>79</v>
      </c>
      <c r="F158" s="2" t="s">
        <v>216</v>
      </c>
      <c r="G158" s="2" t="s">
        <v>216</v>
      </c>
      <c r="H158" s="2" t="s">
        <v>116</v>
      </c>
      <c r="I158" s="2" t="s">
        <v>60</v>
      </c>
      <c r="J158" s="9" t="s">
        <v>61</v>
      </c>
      <c r="K158" s="2" t="s">
        <v>97</v>
      </c>
      <c r="L158" s="2" t="s">
        <v>120</v>
      </c>
      <c r="M158" s="9">
        <v>45832</v>
      </c>
      <c r="N158" s="10">
        <v>1</v>
      </c>
      <c r="O158" s="1">
        <v>23081.35</v>
      </c>
      <c r="P158" s="1">
        <v>950.4</v>
      </c>
      <c r="Q158" s="1">
        <v>0</v>
      </c>
      <c r="R158" s="1">
        <v>0</v>
      </c>
      <c r="S158" s="1">
        <v>0</v>
      </c>
      <c r="T158" s="1">
        <v>2715.45</v>
      </c>
      <c r="U158" s="1">
        <v>0</v>
      </c>
      <c r="V158" s="1">
        <v>7239.47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3077.51</v>
      </c>
      <c r="AD158" s="1">
        <v>0</v>
      </c>
      <c r="AE158" s="1">
        <v>0</v>
      </c>
      <c r="AF158" s="1">
        <v>0</v>
      </c>
      <c r="AG158" s="1">
        <v>0</v>
      </c>
      <c r="AH158" s="1">
        <v>7843.23</v>
      </c>
      <c r="AI158" s="1">
        <v>4791.9799999999996</v>
      </c>
      <c r="AJ158" s="1">
        <v>0</v>
      </c>
      <c r="AK158" s="1">
        <v>0</v>
      </c>
      <c r="AL158" s="1">
        <v>437.5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50136.89</v>
      </c>
      <c r="AT158" s="1">
        <v>1595</v>
      </c>
      <c r="AU158" s="1">
        <v>0</v>
      </c>
      <c r="AV158" s="1">
        <v>0</v>
      </c>
      <c r="AW158" s="1">
        <v>25.07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200</v>
      </c>
      <c r="BI158" s="1">
        <v>0</v>
      </c>
      <c r="BJ158" s="1">
        <v>0</v>
      </c>
      <c r="BK158" s="1">
        <v>0</v>
      </c>
      <c r="BL158" s="1">
        <v>9614.58</v>
      </c>
      <c r="BM158" s="1">
        <v>11434.65</v>
      </c>
      <c r="BN158" s="1">
        <v>38702.239999999998</v>
      </c>
      <c r="BO158" s="1">
        <v>0</v>
      </c>
      <c r="BP158" s="1">
        <f t="shared" si="6"/>
        <v>38702.239999999998</v>
      </c>
      <c r="BQ158" s="1">
        <v>0</v>
      </c>
      <c r="BR158" s="1">
        <f t="shared" si="5"/>
        <v>38702.239999999998</v>
      </c>
      <c r="BS158" s="1" t="s">
        <v>80</v>
      </c>
      <c r="BT158" s="1" t="s">
        <v>85</v>
      </c>
    </row>
    <row r="159" spans="1:72" s="7" customFormat="1" x14ac:dyDescent="0.25">
      <c r="A159" s="1">
        <v>5660</v>
      </c>
      <c r="B159" s="2" t="s">
        <v>312</v>
      </c>
      <c r="C159" s="3">
        <v>30311012106408</v>
      </c>
      <c r="D159" s="2" t="s">
        <v>78</v>
      </c>
      <c r="E159" s="2" t="s">
        <v>79</v>
      </c>
      <c r="F159" s="2" t="s">
        <v>119</v>
      </c>
      <c r="G159" s="2" t="s">
        <v>119</v>
      </c>
      <c r="H159" s="2" t="s">
        <v>116</v>
      </c>
      <c r="I159" s="2" t="s">
        <v>60</v>
      </c>
      <c r="J159" s="9" t="s">
        <v>61</v>
      </c>
      <c r="K159" s="2" t="s">
        <v>97</v>
      </c>
      <c r="L159" s="2" t="s">
        <v>120</v>
      </c>
      <c r="M159" s="9">
        <v>45853</v>
      </c>
      <c r="N159" s="10">
        <v>1</v>
      </c>
      <c r="O159" s="1">
        <v>23081.35</v>
      </c>
      <c r="P159" s="1">
        <v>0</v>
      </c>
      <c r="Q159" s="1">
        <v>0</v>
      </c>
      <c r="R159" s="1">
        <v>0</v>
      </c>
      <c r="S159" s="1">
        <v>0</v>
      </c>
      <c r="T159" s="1">
        <v>2715.45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6205.26</v>
      </c>
      <c r="AI159" s="1">
        <v>4791.9799999999996</v>
      </c>
      <c r="AJ159" s="1">
        <v>0</v>
      </c>
      <c r="AK159" s="1">
        <v>0</v>
      </c>
      <c r="AL159" s="1">
        <v>437.5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37231.54</v>
      </c>
      <c r="AT159" s="1">
        <v>0</v>
      </c>
      <c r="AU159" s="1">
        <v>0</v>
      </c>
      <c r="AV159" s="1">
        <v>0</v>
      </c>
      <c r="AW159" s="1">
        <v>9.93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200</v>
      </c>
      <c r="BI159" s="1">
        <v>0</v>
      </c>
      <c r="BJ159" s="1">
        <v>17374.71</v>
      </c>
      <c r="BK159" s="1">
        <v>0</v>
      </c>
      <c r="BL159" s="1">
        <v>2821.92</v>
      </c>
      <c r="BM159" s="1">
        <v>20406.560000000001</v>
      </c>
      <c r="BN159" s="1">
        <v>16824.98</v>
      </c>
      <c r="BO159" s="1">
        <v>0</v>
      </c>
      <c r="BP159" s="1">
        <f t="shared" si="6"/>
        <v>16824.98</v>
      </c>
      <c r="BQ159" s="1">
        <v>0</v>
      </c>
      <c r="BR159" s="1">
        <f t="shared" si="5"/>
        <v>16824.98</v>
      </c>
      <c r="BS159" s="1" t="s">
        <v>80</v>
      </c>
      <c r="BT159" s="1" t="s">
        <v>85</v>
      </c>
    </row>
    <row r="160" spans="1:72" s="7" customFormat="1" x14ac:dyDescent="0.25">
      <c r="A160" s="1">
        <v>5666</v>
      </c>
      <c r="B160" s="2" t="s">
        <v>313</v>
      </c>
      <c r="C160" s="3">
        <v>29312012706015</v>
      </c>
      <c r="D160" s="2" t="s">
        <v>78</v>
      </c>
      <c r="E160" s="2" t="s">
        <v>100</v>
      </c>
      <c r="F160" s="2" t="s">
        <v>307</v>
      </c>
      <c r="G160" s="2" t="s">
        <v>97</v>
      </c>
      <c r="H160" s="2" t="s">
        <v>59</v>
      </c>
      <c r="I160" s="2" t="s">
        <v>314</v>
      </c>
      <c r="J160" s="9" t="s">
        <v>61</v>
      </c>
      <c r="K160" s="2" t="s">
        <v>97</v>
      </c>
      <c r="L160" s="2" t="s">
        <v>309</v>
      </c>
      <c r="M160" s="9">
        <v>45853</v>
      </c>
      <c r="N160" s="10">
        <v>1</v>
      </c>
      <c r="O160" s="1">
        <v>14875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2975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17850</v>
      </c>
      <c r="AT160" s="1">
        <v>0</v>
      </c>
      <c r="AU160" s="1">
        <v>0</v>
      </c>
      <c r="AV160" s="1">
        <v>0</v>
      </c>
      <c r="AW160" s="1">
        <v>4.76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200</v>
      </c>
      <c r="BI160" s="1">
        <v>0</v>
      </c>
      <c r="BJ160" s="1">
        <v>8330</v>
      </c>
      <c r="BK160" s="1">
        <v>0</v>
      </c>
      <c r="BL160" s="1">
        <v>716.5</v>
      </c>
      <c r="BM160" s="1">
        <v>9251.26</v>
      </c>
      <c r="BN160" s="1">
        <v>8598.74</v>
      </c>
      <c r="BO160" s="1">
        <v>0</v>
      </c>
      <c r="BP160" s="1">
        <f t="shared" si="6"/>
        <v>8598.74</v>
      </c>
      <c r="BQ160" s="1">
        <v>0</v>
      </c>
      <c r="BR160" s="1">
        <f t="shared" si="5"/>
        <v>8598.74</v>
      </c>
      <c r="BS160" s="1" t="s">
        <v>80</v>
      </c>
      <c r="BT160" s="1" t="s">
        <v>85</v>
      </c>
    </row>
    <row r="161" spans="1:72" s="7" customFormat="1" x14ac:dyDescent="0.25">
      <c r="A161" s="1">
        <v>5676</v>
      </c>
      <c r="B161" s="2" t="s">
        <v>315</v>
      </c>
      <c r="C161" s="3">
        <v>30112112102539</v>
      </c>
      <c r="D161" s="2" t="s">
        <v>78</v>
      </c>
      <c r="E161" s="2" t="s">
        <v>79</v>
      </c>
      <c r="F161" s="2" t="s">
        <v>185</v>
      </c>
      <c r="G161" s="2" t="s">
        <v>185</v>
      </c>
      <c r="H161" s="2" t="s">
        <v>59</v>
      </c>
      <c r="I161" s="2" t="s">
        <v>60</v>
      </c>
      <c r="J161" s="9" t="s">
        <v>61</v>
      </c>
      <c r="K161" s="2" t="s">
        <v>97</v>
      </c>
      <c r="L161" s="2" t="s">
        <v>166</v>
      </c>
      <c r="M161" s="9">
        <v>45839</v>
      </c>
      <c r="N161" s="10">
        <v>1</v>
      </c>
      <c r="O161" s="1">
        <v>10837.5</v>
      </c>
      <c r="P161" s="1">
        <v>0</v>
      </c>
      <c r="Q161" s="1">
        <v>0</v>
      </c>
      <c r="R161" s="1">
        <v>0</v>
      </c>
      <c r="S161" s="1">
        <v>0</v>
      </c>
      <c r="T161" s="1">
        <v>1275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399.83</v>
      </c>
      <c r="AH161" s="1">
        <v>2960</v>
      </c>
      <c r="AI161" s="1">
        <v>2250</v>
      </c>
      <c r="AJ161" s="1">
        <v>0</v>
      </c>
      <c r="AK161" s="1">
        <v>0</v>
      </c>
      <c r="AL161" s="1">
        <v>437.5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18159.830000000002</v>
      </c>
      <c r="AT161" s="1">
        <v>1188</v>
      </c>
      <c r="AU161" s="1">
        <v>0</v>
      </c>
      <c r="AV161" s="1">
        <v>0</v>
      </c>
      <c r="AW161" s="1">
        <v>9.08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200</v>
      </c>
      <c r="BI161" s="1">
        <v>0</v>
      </c>
      <c r="BJ161" s="1">
        <v>0</v>
      </c>
      <c r="BK161" s="1">
        <v>0</v>
      </c>
      <c r="BL161" s="1">
        <v>2206.83</v>
      </c>
      <c r="BM161" s="1">
        <v>3603.91</v>
      </c>
      <c r="BN161" s="1">
        <v>14555.92</v>
      </c>
      <c r="BO161" s="1">
        <v>0</v>
      </c>
      <c r="BP161" s="1">
        <f t="shared" si="6"/>
        <v>14555.92</v>
      </c>
      <c r="BQ161" s="1">
        <v>0</v>
      </c>
      <c r="BR161" s="1">
        <f t="shared" si="5"/>
        <v>14555.92</v>
      </c>
      <c r="BS161" s="1" t="s">
        <v>80</v>
      </c>
      <c r="BT161" s="1" t="s">
        <v>85</v>
      </c>
    </row>
    <row r="162" spans="1:72" s="7" customFormat="1" x14ac:dyDescent="0.25">
      <c r="A162" s="1">
        <v>5677</v>
      </c>
      <c r="B162" s="2" t="s">
        <v>316</v>
      </c>
      <c r="C162" s="3">
        <v>30205082301688</v>
      </c>
      <c r="D162" s="2" t="s">
        <v>78</v>
      </c>
      <c r="E162" s="2" t="s">
        <v>79</v>
      </c>
      <c r="F162" s="2" t="s">
        <v>185</v>
      </c>
      <c r="G162" s="2" t="s">
        <v>185</v>
      </c>
      <c r="H162" s="2" t="s">
        <v>59</v>
      </c>
      <c r="I162" s="2" t="s">
        <v>60</v>
      </c>
      <c r="J162" s="9" t="s">
        <v>61</v>
      </c>
      <c r="K162" s="2" t="s">
        <v>97</v>
      </c>
      <c r="L162" s="2" t="s">
        <v>166</v>
      </c>
      <c r="M162" s="9">
        <v>45839</v>
      </c>
      <c r="N162" s="10">
        <v>1</v>
      </c>
      <c r="O162" s="1">
        <v>10837.5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399.83</v>
      </c>
      <c r="AH162" s="1">
        <v>2705</v>
      </c>
      <c r="AI162" s="1">
        <v>2250</v>
      </c>
      <c r="AJ162" s="1">
        <v>0</v>
      </c>
      <c r="AK162" s="1">
        <v>0</v>
      </c>
      <c r="AL162" s="1">
        <v>437.5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16629.830000000002</v>
      </c>
      <c r="AT162" s="1">
        <v>1188</v>
      </c>
      <c r="AU162" s="1">
        <v>0</v>
      </c>
      <c r="AV162" s="1">
        <v>0</v>
      </c>
      <c r="AW162" s="1">
        <v>8.32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200</v>
      </c>
      <c r="BI162" s="1">
        <v>0</v>
      </c>
      <c r="BJ162" s="1">
        <v>0</v>
      </c>
      <c r="BK162" s="1">
        <v>0</v>
      </c>
      <c r="BL162" s="1">
        <v>1900.83</v>
      </c>
      <c r="BM162" s="1">
        <v>3297.15</v>
      </c>
      <c r="BN162" s="1">
        <v>13332.68</v>
      </c>
      <c r="BO162" s="1">
        <v>0</v>
      </c>
      <c r="BP162" s="1">
        <f t="shared" si="6"/>
        <v>13332.68</v>
      </c>
      <c r="BQ162" s="1">
        <v>0</v>
      </c>
      <c r="BR162" s="1">
        <f t="shared" si="5"/>
        <v>13332.68</v>
      </c>
      <c r="BS162" s="1" t="s">
        <v>80</v>
      </c>
      <c r="BT162" s="1" t="s">
        <v>85</v>
      </c>
    </row>
    <row r="163" spans="1:72" s="7" customFormat="1" x14ac:dyDescent="0.25">
      <c r="A163" s="1">
        <v>5678</v>
      </c>
      <c r="B163" s="2" t="s">
        <v>317</v>
      </c>
      <c r="C163" s="3">
        <v>30207260100732</v>
      </c>
      <c r="D163" s="2" t="s">
        <v>78</v>
      </c>
      <c r="E163" s="2" t="s">
        <v>79</v>
      </c>
      <c r="F163" s="2" t="s">
        <v>185</v>
      </c>
      <c r="G163" s="2" t="s">
        <v>185</v>
      </c>
      <c r="H163" s="2" t="s">
        <v>59</v>
      </c>
      <c r="I163" s="2" t="s">
        <v>60</v>
      </c>
      <c r="J163" s="9" t="s">
        <v>61</v>
      </c>
      <c r="K163" s="2" t="s">
        <v>97</v>
      </c>
      <c r="L163" s="2" t="s">
        <v>166</v>
      </c>
      <c r="M163" s="9">
        <v>45839</v>
      </c>
      <c r="N163" s="10">
        <v>1</v>
      </c>
      <c r="O163" s="1">
        <v>10837.5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399.83</v>
      </c>
      <c r="AH163" s="1">
        <v>2705</v>
      </c>
      <c r="AI163" s="1">
        <v>2250</v>
      </c>
      <c r="AJ163" s="1">
        <v>0</v>
      </c>
      <c r="AK163" s="1">
        <v>0</v>
      </c>
      <c r="AL163" s="1">
        <v>437.5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16629.830000000002</v>
      </c>
      <c r="AT163" s="1">
        <v>1188</v>
      </c>
      <c r="AU163" s="1">
        <v>0</v>
      </c>
      <c r="AV163" s="1">
        <v>0</v>
      </c>
      <c r="AW163" s="1">
        <v>8.32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200</v>
      </c>
      <c r="BI163" s="1">
        <v>0</v>
      </c>
      <c r="BJ163" s="1">
        <v>0</v>
      </c>
      <c r="BK163" s="1">
        <v>0</v>
      </c>
      <c r="BL163" s="1">
        <v>1900.83</v>
      </c>
      <c r="BM163" s="1">
        <v>3297.15</v>
      </c>
      <c r="BN163" s="1">
        <v>13332.68</v>
      </c>
      <c r="BO163" s="1">
        <v>0</v>
      </c>
      <c r="BP163" s="1">
        <f t="shared" si="6"/>
        <v>13332.68</v>
      </c>
      <c r="BQ163" s="1">
        <v>0</v>
      </c>
      <c r="BR163" s="1">
        <f t="shared" si="5"/>
        <v>13332.68</v>
      </c>
      <c r="BS163" s="1" t="s">
        <v>80</v>
      </c>
      <c r="BT163" s="1" t="s">
        <v>85</v>
      </c>
    </row>
    <row r="164" spans="1:72" s="7" customFormat="1" x14ac:dyDescent="0.25">
      <c r="A164" s="1">
        <v>5679</v>
      </c>
      <c r="B164" s="2" t="s">
        <v>318</v>
      </c>
      <c r="C164" s="3">
        <v>30505180105807</v>
      </c>
      <c r="D164" s="2" t="s">
        <v>78</v>
      </c>
      <c r="E164" s="2" t="s">
        <v>79</v>
      </c>
      <c r="F164" s="2" t="s">
        <v>185</v>
      </c>
      <c r="G164" s="2" t="s">
        <v>185</v>
      </c>
      <c r="H164" s="2" t="s">
        <v>59</v>
      </c>
      <c r="I164" s="2" t="s">
        <v>60</v>
      </c>
      <c r="J164" s="9" t="s">
        <v>61</v>
      </c>
      <c r="K164" s="2" t="s">
        <v>97</v>
      </c>
      <c r="L164" s="2" t="s">
        <v>166</v>
      </c>
      <c r="M164" s="9">
        <v>45839</v>
      </c>
      <c r="N164" s="10">
        <v>1</v>
      </c>
      <c r="O164" s="1">
        <v>10837.5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399.83</v>
      </c>
      <c r="AH164" s="1">
        <v>2705</v>
      </c>
      <c r="AI164" s="1">
        <v>2250</v>
      </c>
      <c r="AJ164" s="1">
        <v>0</v>
      </c>
      <c r="AK164" s="1">
        <v>0</v>
      </c>
      <c r="AL164" s="1">
        <v>437.5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16629.830000000002</v>
      </c>
      <c r="AT164" s="1">
        <v>1188</v>
      </c>
      <c r="AU164" s="1">
        <v>0</v>
      </c>
      <c r="AV164" s="1">
        <v>0</v>
      </c>
      <c r="AW164" s="1">
        <v>8.32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200</v>
      </c>
      <c r="BI164" s="1">
        <v>0</v>
      </c>
      <c r="BJ164" s="1">
        <v>0</v>
      </c>
      <c r="BK164" s="1">
        <v>0</v>
      </c>
      <c r="BL164" s="1">
        <v>1900.83</v>
      </c>
      <c r="BM164" s="1">
        <v>3297.15</v>
      </c>
      <c r="BN164" s="1">
        <v>13332.68</v>
      </c>
      <c r="BO164" s="1">
        <v>0</v>
      </c>
      <c r="BP164" s="1">
        <f t="shared" si="6"/>
        <v>13332.68</v>
      </c>
      <c r="BQ164" s="1">
        <v>0</v>
      </c>
      <c r="BR164" s="1">
        <f t="shared" si="5"/>
        <v>13332.68</v>
      </c>
      <c r="BS164" s="1" t="s">
        <v>80</v>
      </c>
      <c r="BT164" s="1" t="s">
        <v>85</v>
      </c>
    </row>
    <row r="165" spans="1:72" s="7" customFormat="1" x14ac:dyDescent="0.25">
      <c r="A165" s="1">
        <v>5681</v>
      </c>
      <c r="B165" s="2" t="s">
        <v>319</v>
      </c>
      <c r="C165" s="3">
        <v>30307222100456</v>
      </c>
      <c r="D165" s="2" t="s">
        <v>78</v>
      </c>
      <c r="E165" s="2" t="s">
        <v>79</v>
      </c>
      <c r="F165" s="2" t="s">
        <v>185</v>
      </c>
      <c r="G165" s="2" t="s">
        <v>185</v>
      </c>
      <c r="H165" s="2" t="s">
        <v>59</v>
      </c>
      <c r="I165" s="2" t="s">
        <v>60</v>
      </c>
      <c r="J165" s="9" t="s">
        <v>61</v>
      </c>
      <c r="K165" s="2" t="s">
        <v>97</v>
      </c>
      <c r="L165" s="2" t="s">
        <v>166</v>
      </c>
      <c r="M165" s="9">
        <v>45839</v>
      </c>
      <c r="N165" s="10">
        <v>1</v>
      </c>
      <c r="O165" s="1">
        <v>10837.5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399.83</v>
      </c>
      <c r="AH165" s="1">
        <v>2705</v>
      </c>
      <c r="AI165" s="1">
        <v>2250</v>
      </c>
      <c r="AJ165" s="1">
        <v>0</v>
      </c>
      <c r="AK165" s="1">
        <v>0</v>
      </c>
      <c r="AL165" s="1">
        <v>437.5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16629.830000000002</v>
      </c>
      <c r="AT165" s="1">
        <v>1188</v>
      </c>
      <c r="AU165" s="1">
        <v>0</v>
      </c>
      <c r="AV165" s="1">
        <v>0</v>
      </c>
      <c r="AW165" s="1">
        <v>8.32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200</v>
      </c>
      <c r="BI165" s="1">
        <v>0</v>
      </c>
      <c r="BJ165" s="1">
        <v>0</v>
      </c>
      <c r="BK165" s="1">
        <v>0</v>
      </c>
      <c r="BL165" s="1">
        <v>1900.83</v>
      </c>
      <c r="BM165" s="1">
        <v>3297.15</v>
      </c>
      <c r="BN165" s="1">
        <v>13332.68</v>
      </c>
      <c r="BO165" s="1">
        <v>0</v>
      </c>
      <c r="BP165" s="1">
        <f t="shared" si="6"/>
        <v>13332.68</v>
      </c>
      <c r="BQ165" s="1">
        <v>0</v>
      </c>
      <c r="BR165" s="1">
        <f t="shared" si="5"/>
        <v>13332.68</v>
      </c>
      <c r="BS165" s="1" t="s">
        <v>80</v>
      </c>
      <c r="BT165" s="1" t="s">
        <v>85</v>
      </c>
    </row>
    <row r="166" spans="1:72" s="7" customFormat="1" x14ac:dyDescent="0.25">
      <c r="A166" s="1">
        <v>5683</v>
      </c>
      <c r="B166" s="2" t="s">
        <v>320</v>
      </c>
      <c r="C166" s="3">
        <v>30201070103478</v>
      </c>
      <c r="D166" s="2" t="s">
        <v>78</v>
      </c>
      <c r="E166" s="2" t="s">
        <v>79</v>
      </c>
      <c r="F166" s="2" t="s">
        <v>185</v>
      </c>
      <c r="G166" s="2" t="s">
        <v>185</v>
      </c>
      <c r="H166" s="2" t="s">
        <v>59</v>
      </c>
      <c r="I166" s="2" t="s">
        <v>60</v>
      </c>
      <c r="J166" s="9" t="s">
        <v>61</v>
      </c>
      <c r="K166" s="2" t="s">
        <v>97</v>
      </c>
      <c r="L166" s="2" t="s">
        <v>166</v>
      </c>
      <c r="M166" s="9">
        <v>45839</v>
      </c>
      <c r="N166" s="10">
        <v>1</v>
      </c>
      <c r="O166" s="1">
        <v>10837.5</v>
      </c>
      <c r="P166" s="1">
        <v>0</v>
      </c>
      <c r="Q166" s="1">
        <v>0</v>
      </c>
      <c r="R166" s="1">
        <v>0</v>
      </c>
      <c r="S166" s="1">
        <v>0</v>
      </c>
      <c r="T166" s="1">
        <v>1275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399.83</v>
      </c>
      <c r="AH166" s="1">
        <v>2960</v>
      </c>
      <c r="AI166" s="1">
        <v>2250</v>
      </c>
      <c r="AJ166" s="1">
        <v>0</v>
      </c>
      <c r="AK166" s="1">
        <v>0</v>
      </c>
      <c r="AL166" s="1">
        <v>437.5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18159.830000000002</v>
      </c>
      <c r="AT166" s="1">
        <v>1188</v>
      </c>
      <c r="AU166" s="1">
        <v>0</v>
      </c>
      <c r="AV166" s="1">
        <v>0</v>
      </c>
      <c r="AW166" s="1">
        <v>9.08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200</v>
      </c>
      <c r="BI166" s="1">
        <v>0</v>
      </c>
      <c r="BJ166" s="1">
        <v>0</v>
      </c>
      <c r="BK166" s="1">
        <v>0</v>
      </c>
      <c r="BL166" s="1">
        <v>2206.83</v>
      </c>
      <c r="BM166" s="1">
        <v>3603.91</v>
      </c>
      <c r="BN166" s="1">
        <v>14555.92</v>
      </c>
      <c r="BO166" s="1">
        <v>0</v>
      </c>
      <c r="BP166" s="1">
        <f t="shared" si="6"/>
        <v>14555.92</v>
      </c>
      <c r="BQ166" s="1">
        <v>0</v>
      </c>
      <c r="BR166" s="1">
        <f t="shared" si="5"/>
        <v>14555.92</v>
      </c>
      <c r="BS166" s="1" t="s">
        <v>80</v>
      </c>
      <c r="BT166" s="1" t="s">
        <v>85</v>
      </c>
    </row>
    <row r="167" spans="1:72" s="7" customFormat="1" x14ac:dyDescent="0.25">
      <c r="A167" s="1">
        <v>5684</v>
      </c>
      <c r="B167" s="2" t="s">
        <v>321</v>
      </c>
      <c r="C167" s="3">
        <v>30308020105478</v>
      </c>
      <c r="D167" s="2" t="s">
        <v>78</v>
      </c>
      <c r="E167" s="2" t="s">
        <v>79</v>
      </c>
      <c r="F167" s="2" t="s">
        <v>185</v>
      </c>
      <c r="G167" s="2" t="s">
        <v>185</v>
      </c>
      <c r="H167" s="2" t="s">
        <v>59</v>
      </c>
      <c r="I167" s="2" t="s">
        <v>60</v>
      </c>
      <c r="J167" s="9" t="s">
        <v>61</v>
      </c>
      <c r="K167" s="2" t="s">
        <v>97</v>
      </c>
      <c r="L167" s="2" t="s">
        <v>166</v>
      </c>
      <c r="M167" s="9">
        <v>45839</v>
      </c>
      <c r="N167" s="10">
        <v>1</v>
      </c>
      <c r="O167" s="1">
        <v>10837.5</v>
      </c>
      <c r="P167" s="1">
        <v>0</v>
      </c>
      <c r="Q167" s="1">
        <v>0</v>
      </c>
      <c r="R167" s="1">
        <v>0</v>
      </c>
      <c r="S167" s="1">
        <v>0</v>
      </c>
      <c r="T167" s="1">
        <v>1275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399.83</v>
      </c>
      <c r="AH167" s="1">
        <v>2960</v>
      </c>
      <c r="AI167" s="1">
        <v>2250</v>
      </c>
      <c r="AJ167" s="1">
        <v>0</v>
      </c>
      <c r="AK167" s="1">
        <v>0</v>
      </c>
      <c r="AL167" s="1">
        <v>437.5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18159.830000000002</v>
      </c>
      <c r="AT167" s="1">
        <v>1188</v>
      </c>
      <c r="AU167" s="1">
        <v>0</v>
      </c>
      <c r="AV167" s="1">
        <v>0</v>
      </c>
      <c r="AW167" s="1">
        <v>9.08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200</v>
      </c>
      <c r="BI167" s="1">
        <v>0</v>
      </c>
      <c r="BJ167" s="1">
        <v>0</v>
      </c>
      <c r="BK167" s="1">
        <v>0</v>
      </c>
      <c r="BL167" s="1">
        <v>2206.83</v>
      </c>
      <c r="BM167" s="1">
        <v>3603.91</v>
      </c>
      <c r="BN167" s="1">
        <v>14555.92</v>
      </c>
      <c r="BO167" s="1">
        <v>0</v>
      </c>
      <c r="BP167" s="1">
        <f t="shared" si="6"/>
        <v>14555.92</v>
      </c>
      <c r="BQ167" s="1">
        <v>0</v>
      </c>
      <c r="BR167" s="1">
        <f t="shared" si="5"/>
        <v>14555.92</v>
      </c>
      <c r="BS167" s="1" t="s">
        <v>80</v>
      </c>
      <c r="BT167" s="1" t="s">
        <v>85</v>
      </c>
    </row>
    <row r="168" spans="1:72" s="7" customFormat="1" x14ac:dyDescent="0.25">
      <c r="A168" s="1">
        <v>5688</v>
      </c>
      <c r="B168" s="2" t="s">
        <v>322</v>
      </c>
      <c r="C168" s="3">
        <v>29703010201772</v>
      </c>
      <c r="D168" s="2" t="s">
        <v>78</v>
      </c>
      <c r="E168" s="2" t="s">
        <v>79</v>
      </c>
      <c r="F168" s="2" t="s">
        <v>185</v>
      </c>
      <c r="G168" s="2" t="s">
        <v>185</v>
      </c>
      <c r="H168" s="2" t="s">
        <v>59</v>
      </c>
      <c r="I168" s="2" t="s">
        <v>60</v>
      </c>
      <c r="J168" s="9" t="s">
        <v>61</v>
      </c>
      <c r="K168" s="2" t="s">
        <v>97</v>
      </c>
      <c r="L168" s="2" t="s">
        <v>166</v>
      </c>
      <c r="M168" s="9">
        <v>45839</v>
      </c>
      <c r="N168" s="10">
        <v>1</v>
      </c>
      <c r="O168" s="1">
        <v>10837.5</v>
      </c>
      <c r="P168" s="1">
        <v>0</v>
      </c>
      <c r="Q168" s="1">
        <v>0</v>
      </c>
      <c r="R168" s="1">
        <v>0</v>
      </c>
      <c r="S168" s="1">
        <v>0</v>
      </c>
      <c r="T168" s="1">
        <v>1275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399.83</v>
      </c>
      <c r="AH168" s="1">
        <v>2960</v>
      </c>
      <c r="AI168" s="1">
        <v>2250</v>
      </c>
      <c r="AJ168" s="1">
        <v>0</v>
      </c>
      <c r="AK168" s="1">
        <v>0</v>
      </c>
      <c r="AL168" s="1">
        <v>437.5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18159.830000000002</v>
      </c>
      <c r="AT168" s="1">
        <v>1188</v>
      </c>
      <c r="AU168" s="1">
        <v>0</v>
      </c>
      <c r="AV168" s="1">
        <v>0</v>
      </c>
      <c r="AW168" s="1">
        <v>9.08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200</v>
      </c>
      <c r="BI168" s="1">
        <v>361.25</v>
      </c>
      <c r="BJ168" s="1">
        <v>0</v>
      </c>
      <c r="BK168" s="1">
        <v>0</v>
      </c>
      <c r="BL168" s="1">
        <v>2134.5</v>
      </c>
      <c r="BM168" s="1">
        <v>3892.83</v>
      </c>
      <c r="BN168" s="1">
        <v>14267</v>
      </c>
      <c r="BO168" s="1">
        <v>0</v>
      </c>
      <c r="BP168" s="1">
        <f t="shared" si="6"/>
        <v>14267</v>
      </c>
      <c r="BQ168" s="1">
        <v>0</v>
      </c>
      <c r="BR168" s="1">
        <f t="shared" si="5"/>
        <v>14267</v>
      </c>
      <c r="BS168" s="1" t="s">
        <v>80</v>
      </c>
      <c r="BT168" s="1" t="s">
        <v>85</v>
      </c>
    </row>
    <row r="169" spans="1:72" s="7" customFormat="1" x14ac:dyDescent="0.25">
      <c r="A169" s="1">
        <v>5689</v>
      </c>
      <c r="B169" s="2" t="s">
        <v>323</v>
      </c>
      <c r="C169" s="3">
        <v>30308022200533</v>
      </c>
      <c r="D169" s="2" t="s">
        <v>78</v>
      </c>
      <c r="E169" s="2" t="s">
        <v>79</v>
      </c>
      <c r="F169" s="2" t="s">
        <v>165</v>
      </c>
      <c r="G169" s="2" t="s">
        <v>165</v>
      </c>
      <c r="H169" s="2" t="s">
        <v>59</v>
      </c>
      <c r="I169" s="2" t="s">
        <v>60</v>
      </c>
      <c r="J169" s="9" t="s">
        <v>61</v>
      </c>
      <c r="K169" s="2" t="s">
        <v>97</v>
      </c>
      <c r="L169" s="2" t="s">
        <v>166</v>
      </c>
      <c r="M169" s="9">
        <v>45846</v>
      </c>
      <c r="N169" s="10">
        <v>1</v>
      </c>
      <c r="O169" s="1">
        <v>10837.5</v>
      </c>
      <c r="P169" s="1">
        <v>0</v>
      </c>
      <c r="Q169" s="1">
        <v>0</v>
      </c>
      <c r="R169" s="1">
        <v>0</v>
      </c>
      <c r="S169" s="1">
        <v>0</v>
      </c>
      <c r="T169" s="1">
        <v>1275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87.46</v>
      </c>
      <c r="AH169" s="1">
        <v>2960</v>
      </c>
      <c r="AI169" s="1">
        <v>2250</v>
      </c>
      <c r="AJ169" s="1">
        <v>0</v>
      </c>
      <c r="AK169" s="1">
        <v>0</v>
      </c>
      <c r="AL169" s="1">
        <v>437.5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17847.46</v>
      </c>
      <c r="AT169" s="1">
        <v>0</v>
      </c>
      <c r="AU169" s="1">
        <v>0</v>
      </c>
      <c r="AV169" s="1">
        <v>0</v>
      </c>
      <c r="AW169" s="1">
        <v>6.85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200</v>
      </c>
      <c r="BI169" s="1">
        <v>0</v>
      </c>
      <c r="BJ169" s="1">
        <v>4144</v>
      </c>
      <c r="BK169" s="1">
        <v>0</v>
      </c>
      <c r="BL169" s="1">
        <v>1553.17</v>
      </c>
      <c r="BM169" s="1">
        <v>5904.02</v>
      </c>
      <c r="BN169" s="1">
        <v>11943.44</v>
      </c>
      <c r="BO169" s="1">
        <v>0</v>
      </c>
      <c r="BP169" s="1">
        <f t="shared" si="6"/>
        <v>11943.44</v>
      </c>
      <c r="BQ169" s="1">
        <v>0</v>
      </c>
      <c r="BR169" s="1">
        <f t="shared" si="5"/>
        <v>11943.44</v>
      </c>
      <c r="BS169" s="1" t="s">
        <v>80</v>
      </c>
      <c r="BT169" s="1" t="s">
        <v>85</v>
      </c>
    </row>
    <row r="170" spans="1:72" s="7" customFormat="1" x14ac:dyDescent="0.25">
      <c r="A170" s="1">
        <v>5690</v>
      </c>
      <c r="B170" s="2" t="s">
        <v>324</v>
      </c>
      <c r="C170" s="3">
        <v>30308130102491</v>
      </c>
      <c r="D170" s="2" t="s">
        <v>78</v>
      </c>
      <c r="E170" s="2" t="s">
        <v>79</v>
      </c>
      <c r="F170" s="2" t="s">
        <v>185</v>
      </c>
      <c r="G170" s="2" t="s">
        <v>185</v>
      </c>
      <c r="H170" s="2" t="s">
        <v>59</v>
      </c>
      <c r="I170" s="2" t="s">
        <v>60</v>
      </c>
      <c r="J170" s="9" t="s">
        <v>61</v>
      </c>
      <c r="K170" s="2" t="s">
        <v>97</v>
      </c>
      <c r="L170" s="2" t="s">
        <v>166</v>
      </c>
      <c r="M170" s="9">
        <v>45839</v>
      </c>
      <c r="N170" s="10">
        <v>1</v>
      </c>
      <c r="O170" s="1">
        <v>10837.5</v>
      </c>
      <c r="P170" s="1">
        <v>0</v>
      </c>
      <c r="Q170" s="1">
        <v>0</v>
      </c>
      <c r="R170" s="1">
        <v>0</v>
      </c>
      <c r="S170" s="1">
        <v>0</v>
      </c>
      <c r="T170" s="1">
        <v>1275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399.83</v>
      </c>
      <c r="AH170" s="1">
        <v>2960</v>
      </c>
      <c r="AI170" s="1">
        <v>2250</v>
      </c>
      <c r="AJ170" s="1">
        <v>0</v>
      </c>
      <c r="AK170" s="1">
        <v>0</v>
      </c>
      <c r="AL170" s="1">
        <v>437.5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18159.830000000002</v>
      </c>
      <c r="AT170" s="1">
        <v>1188</v>
      </c>
      <c r="AU170" s="1">
        <v>0</v>
      </c>
      <c r="AV170" s="1">
        <v>0</v>
      </c>
      <c r="AW170" s="1">
        <v>9.08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200</v>
      </c>
      <c r="BI170" s="1">
        <v>0</v>
      </c>
      <c r="BJ170" s="1">
        <v>0</v>
      </c>
      <c r="BK170" s="1">
        <v>0</v>
      </c>
      <c r="BL170" s="1">
        <v>2206.83</v>
      </c>
      <c r="BM170" s="1">
        <v>3603.91</v>
      </c>
      <c r="BN170" s="1">
        <v>14555.92</v>
      </c>
      <c r="BO170" s="1">
        <v>0</v>
      </c>
      <c r="BP170" s="1">
        <f t="shared" si="6"/>
        <v>14555.92</v>
      </c>
      <c r="BQ170" s="1">
        <v>5418.75</v>
      </c>
      <c r="BR170" s="1">
        <f t="shared" si="5"/>
        <v>9137.17</v>
      </c>
      <c r="BS170" s="1" t="s">
        <v>80</v>
      </c>
      <c r="BT170" s="1" t="s">
        <v>85</v>
      </c>
    </row>
    <row r="171" spans="1:72" s="7" customFormat="1" x14ac:dyDescent="0.25">
      <c r="A171" s="1">
        <v>5691</v>
      </c>
      <c r="B171" s="2" t="s">
        <v>325</v>
      </c>
      <c r="C171" s="3">
        <v>30107150102603</v>
      </c>
      <c r="D171" s="2" t="s">
        <v>78</v>
      </c>
      <c r="E171" s="2" t="s">
        <v>79</v>
      </c>
      <c r="F171" s="2" t="s">
        <v>185</v>
      </c>
      <c r="G171" s="2" t="s">
        <v>185</v>
      </c>
      <c r="H171" s="2" t="s">
        <v>59</v>
      </c>
      <c r="I171" s="2" t="s">
        <v>60</v>
      </c>
      <c r="J171" s="9" t="s">
        <v>61</v>
      </c>
      <c r="K171" s="2" t="s">
        <v>97</v>
      </c>
      <c r="L171" s="2" t="s">
        <v>166</v>
      </c>
      <c r="M171" s="9">
        <v>45839</v>
      </c>
      <c r="N171" s="10">
        <v>1</v>
      </c>
      <c r="O171" s="1">
        <v>10837.5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399.83</v>
      </c>
      <c r="AH171" s="1">
        <v>2705</v>
      </c>
      <c r="AI171" s="1">
        <v>2250</v>
      </c>
      <c r="AJ171" s="1">
        <v>0</v>
      </c>
      <c r="AK171" s="1">
        <v>0</v>
      </c>
      <c r="AL171" s="1">
        <v>437.5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16629.830000000002</v>
      </c>
      <c r="AT171" s="1">
        <v>1188</v>
      </c>
      <c r="AU171" s="1">
        <v>0</v>
      </c>
      <c r="AV171" s="1">
        <v>0</v>
      </c>
      <c r="AW171" s="1">
        <v>8.32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200</v>
      </c>
      <c r="BI171" s="1">
        <v>0</v>
      </c>
      <c r="BJ171" s="1">
        <v>0</v>
      </c>
      <c r="BK171" s="1">
        <v>0</v>
      </c>
      <c r="BL171" s="1">
        <v>1900.83</v>
      </c>
      <c r="BM171" s="1">
        <v>3297.15</v>
      </c>
      <c r="BN171" s="1">
        <v>13332.68</v>
      </c>
      <c r="BO171" s="1">
        <v>0</v>
      </c>
      <c r="BP171" s="1">
        <f t="shared" si="6"/>
        <v>13332.68</v>
      </c>
      <c r="BQ171" s="1">
        <v>0</v>
      </c>
      <c r="BR171" s="1">
        <f t="shared" si="5"/>
        <v>13332.68</v>
      </c>
      <c r="BS171" s="1" t="s">
        <v>80</v>
      </c>
      <c r="BT171" s="1" t="s">
        <v>85</v>
      </c>
    </row>
    <row r="172" spans="1:72" s="7" customFormat="1" x14ac:dyDescent="0.25">
      <c r="A172" s="1">
        <v>5692</v>
      </c>
      <c r="B172" s="2" t="s">
        <v>326</v>
      </c>
      <c r="C172" s="3">
        <v>30407291401527</v>
      </c>
      <c r="D172" s="2" t="s">
        <v>78</v>
      </c>
      <c r="E172" s="2" t="s">
        <v>79</v>
      </c>
      <c r="F172" s="2" t="s">
        <v>185</v>
      </c>
      <c r="G172" s="2" t="s">
        <v>185</v>
      </c>
      <c r="H172" s="2" t="s">
        <v>59</v>
      </c>
      <c r="I172" s="2" t="s">
        <v>60</v>
      </c>
      <c r="J172" s="9" t="s">
        <v>61</v>
      </c>
      <c r="K172" s="2" t="s">
        <v>97</v>
      </c>
      <c r="L172" s="2" t="s">
        <v>166</v>
      </c>
      <c r="M172" s="9">
        <v>45839</v>
      </c>
      <c r="N172" s="10">
        <v>1</v>
      </c>
      <c r="O172" s="1">
        <v>10837.5</v>
      </c>
      <c r="P172" s="1">
        <v>0</v>
      </c>
      <c r="Q172" s="1">
        <v>0</v>
      </c>
      <c r="R172" s="1">
        <v>0</v>
      </c>
      <c r="S172" s="1">
        <v>0</v>
      </c>
      <c r="T172" s="1">
        <v>1275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399.83</v>
      </c>
      <c r="AH172" s="1">
        <v>2960</v>
      </c>
      <c r="AI172" s="1">
        <v>2250</v>
      </c>
      <c r="AJ172" s="1">
        <v>0</v>
      </c>
      <c r="AK172" s="1">
        <v>0</v>
      </c>
      <c r="AL172" s="1">
        <v>437.5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18159.830000000002</v>
      </c>
      <c r="AT172" s="1">
        <v>1188</v>
      </c>
      <c r="AU172" s="1">
        <v>0</v>
      </c>
      <c r="AV172" s="1">
        <v>0</v>
      </c>
      <c r="AW172" s="1">
        <v>9.08</v>
      </c>
      <c r="AX172" s="1">
        <v>0</v>
      </c>
      <c r="AY172" s="1">
        <v>592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200</v>
      </c>
      <c r="BI172" s="1">
        <v>0</v>
      </c>
      <c r="BJ172" s="1">
        <v>0</v>
      </c>
      <c r="BK172" s="1">
        <v>0</v>
      </c>
      <c r="BL172" s="1">
        <v>2088.33</v>
      </c>
      <c r="BM172" s="1">
        <v>4077.41</v>
      </c>
      <c r="BN172" s="1">
        <v>14082.42</v>
      </c>
      <c r="BO172" s="1">
        <v>0</v>
      </c>
      <c r="BP172" s="1">
        <f t="shared" si="6"/>
        <v>14082.42</v>
      </c>
      <c r="BQ172" s="1">
        <v>5418.75</v>
      </c>
      <c r="BR172" s="1">
        <f t="shared" si="5"/>
        <v>8663.67</v>
      </c>
      <c r="BS172" s="1" t="s">
        <v>80</v>
      </c>
      <c r="BT172" s="1" t="s">
        <v>85</v>
      </c>
    </row>
    <row r="173" spans="1:72" s="7" customFormat="1" x14ac:dyDescent="0.25">
      <c r="A173" s="1">
        <v>5693</v>
      </c>
      <c r="B173" s="2" t="s">
        <v>327</v>
      </c>
      <c r="C173" s="3">
        <v>29802100101325</v>
      </c>
      <c r="D173" s="2" t="s">
        <v>78</v>
      </c>
      <c r="E173" s="2" t="s">
        <v>79</v>
      </c>
      <c r="F173" s="2" t="s">
        <v>185</v>
      </c>
      <c r="G173" s="2" t="s">
        <v>185</v>
      </c>
      <c r="H173" s="2" t="s">
        <v>59</v>
      </c>
      <c r="I173" s="2" t="s">
        <v>60</v>
      </c>
      <c r="J173" s="9" t="s">
        <v>61</v>
      </c>
      <c r="K173" s="2" t="s">
        <v>97</v>
      </c>
      <c r="L173" s="2" t="s">
        <v>166</v>
      </c>
      <c r="M173" s="9">
        <v>45839</v>
      </c>
      <c r="N173" s="10">
        <v>1</v>
      </c>
      <c r="O173" s="1">
        <v>10837.5</v>
      </c>
      <c r="P173" s="1">
        <v>0</v>
      </c>
      <c r="Q173" s="1">
        <v>0</v>
      </c>
      <c r="R173" s="1">
        <v>0</v>
      </c>
      <c r="S173" s="1">
        <v>0</v>
      </c>
      <c r="T173" s="1">
        <v>1275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399.83</v>
      </c>
      <c r="AH173" s="1">
        <v>2960</v>
      </c>
      <c r="AI173" s="1">
        <v>2250</v>
      </c>
      <c r="AJ173" s="1">
        <v>0</v>
      </c>
      <c r="AK173" s="1">
        <v>0</v>
      </c>
      <c r="AL173" s="1">
        <v>437.5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18159.830000000002</v>
      </c>
      <c r="AT173" s="1">
        <v>1188</v>
      </c>
      <c r="AU173" s="1">
        <v>0</v>
      </c>
      <c r="AV173" s="1">
        <v>0</v>
      </c>
      <c r="AW173" s="1">
        <v>9.08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200</v>
      </c>
      <c r="BI173" s="1">
        <v>0</v>
      </c>
      <c r="BJ173" s="1">
        <v>0</v>
      </c>
      <c r="BK173" s="1">
        <v>0</v>
      </c>
      <c r="BL173" s="1">
        <v>2206.83</v>
      </c>
      <c r="BM173" s="1">
        <v>3603.91</v>
      </c>
      <c r="BN173" s="1">
        <v>14555.92</v>
      </c>
      <c r="BO173" s="1">
        <v>0</v>
      </c>
      <c r="BP173" s="1">
        <f t="shared" si="6"/>
        <v>14555.92</v>
      </c>
      <c r="BQ173" s="1">
        <v>5418.75</v>
      </c>
      <c r="BR173" s="1">
        <f t="shared" si="5"/>
        <v>9137.17</v>
      </c>
      <c r="BS173" s="1" t="s">
        <v>80</v>
      </c>
      <c r="BT173" s="1" t="s">
        <v>85</v>
      </c>
    </row>
    <row r="174" spans="1:72" s="7" customFormat="1" x14ac:dyDescent="0.25">
      <c r="A174" s="1">
        <v>5694</v>
      </c>
      <c r="B174" s="2" t="s">
        <v>328</v>
      </c>
      <c r="C174" s="3">
        <v>30206300104799</v>
      </c>
      <c r="D174" s="2" t="s">
        <v>78</v>
      </c>
      <c r="E174" s="2" t="s">
        <v>79</v>
      </c>
      <c r="F174" s="2" t="s">
        <v>185</v>
      </c>
      <c r="G174" s="2" t="s">
        <v>185</v>
      </c>
      <c r="H174" s="2" t="s">
        <v>59</v>
      </c>
      <c r="I174" s="2" t="s">
        <v>60</v>
      </c>
      <c r="J174" s="9" t="s">
        <v>61</v>
      </c>
      <c r="K174" s="2" t="s">
        <v>97</v>
      </c>
      <c r="L174" s="2" t="s">
        <v>166</v>
      </c>
      <c r="M174" s="9">
        <v>45839</v>
      </c>
      <c r="N174" s="10">
        <v>1</v>
      </c>
      <c r="O174" s="1">
        <v>10837.5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399.83</v>
      </c>
      <c r="AH174" s="1">
        <v>2705</v>
      </c>
      <c r="AI174" s="1">
        <v>2250</v>
      </c>
      <c r="AJ174" s="1">
        <v>0</v>
      </c>
      <c r="AK174" s="1">
        <v>0</v>
      </c>
      <c r="AL174" s="1">
        <v>437.5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16629.830000000002</v>
      </c>
      <c r="AT174" s="1">
        <v>1188</v>
      </c>
      <c r="AU174" s="1">
        <v>0</v>
      </c>
      <c r="AV174" s="1">
        <v>0</v>
      </c>
      <c r="AW174" s="1">
        <v>8.32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200</v>
      </c>
      <c r="BI174" s="1">
        <v>0</v>
      </c>
      <c r="BJ174" s="1">
        <v>0</v>
      </c>
      <c r="BK174" s="1">
        <v>0</v>
      </c>
      <c r="BL174" s="1">
        <v>1900.83</v>
      </c>
      <c r="BM174" s="1">
        <v>3297.15</v>
      </c>
      <c r="BN174" s="1">
        <v>13332.68</v>
      </c>
      <c r="BO174" s="1">
        <v>0</v>
      </c>
      <c r="BP174" s="1">
        <f t="shared" si="6"/>
        <v>13332.68</v>
      </c>
      <c r="BQ174" s="1">
        <v>5418.75</v>
      </c>
      <c r="BR174" s="1">
        <f t="shared" si="5"/>
        <v>7913.93</v>
      </c>
      <c r="BS174" s="1" t="s">
        <v>80</v>
      </c>
      <c r="BT174" s="1" t="s">
        <v>85</v>
      </c>
    </row>
    <row r="175" spans="1:72" s="7" customFormat="1" x14ac:dyDescent="0.25">
      <c r="A175" s="1">
        <v>5695</v>
      </c>
      <c r="B175" s="2" t="s">
        <v>329</v>
      </c>
      <c r="C175" s="3">
        <v>30107190101812</v>
      </c>
      <c r="D175" s="2" t="s">
        <v>78</v>
      </c>
      <c r="E175" s="2" t="s">
        <v>79</v>
      </c>
      <c r="F175" s="2" t="s">
        <v>185</v>
      </c>
      <c r="G175" s="2" t="s">
        <v>185</v>
      </c>
      <c r="H175" s="2" t="s">
        <v>59</v>
      </c>
      <c r="I175" s="2" t="s">
        <v>60</v>
      </c>
      <c r="J175" s="9" t="s">
        <v>61</v>
      </c>
      <c r="K175" s="2" t="s">
        <v>97</v>
      </c>
      <c r="L175" s="2" t="s">
        <v>166</v>
      </c>
      <c r="M175" s="9">
        <v>45839</v>
      </c>
      <c r="N175" s="10">
        <v>1</v>
      </c>
      <c r="O175" s="1">
        <v>10837.5</v>
      </c>
      <c r="P175" s="1">
        <v>0</v>
      </c>
      <c r="Q175" s="1">
        <v>0</v>
      </c>
      <c r="R175" s="1">
        <v>0</v>
      </c>
      <c r="S175" s="1">
        <v>0</v>
      </c>
      <c r="T175" s="1">
        <v>1275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399.83</v>
      </c>
      <c r="AH175" s="1">
        <v>2960</v>
      </c>
      <c r="AI175" s="1">
        <v>2250</v>
      </c>
      <c r="AJ175" s="1">
        <v>0</v>
      </c>
      <c r="AK175" s="1">
        <v>0</v>
      </c>
      <c r="AL175" s="1">
        <v>437.5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18159.830000000002</v>
      </c>
      <c r="AT175" s="1">
        <v>1188</v>
      </c>
      <c r="AU175" s="1">
        <v>0</v>
      </c>
      <c r="AV175" s="1">
        <v>0</v>
      </c>
      <c r="AW175" s="1">
        <v>9.08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200</v>
      </c>
      <c r="BI175" s="1">
        <v>0</v>
      </c>
      <c r="BJ175" s="1">
        <v>0</v>
      </c>
      <c r="BK175" s="1">
        <v>0</v>
      </c>
      <c r="BL175" s="1">
        <v>2206.83</v>
      </c>
      <c r="BM175" s="1">
        <v>3603.91</v>
      </c>
      <c r="BN175" s="1">
        <v>14555.92</v>
      </c>
      <c r="BO175" s="1">
        <v>0</v>
      </c>
      <c r="BP175" s="1">
        <f t="shared" si="6"/>
        <v>14555.92</v>
      </c>
      <c r="BQ175" s="1">
        <v>0</v>
      </c>
      <c r="BR175" s="1">
        <f t="shared" si="5"/>
        <v>14555.92</v>
      </c>
      <c r="BS175" s="1" t="s">
        <v>80</v>
      </c>
      <c r="BT175" s="1" t="s">
        <v>85</v>
      </c>
    </row>
    <row r="176" spans="1:72" s="7" customFormat="1" x14ac:dyDescent="0.25">
      <c r="A176" s="1">
        <v>5698</v>
      </c>
      <c r="B176" s="2" t="s">
        <v>330</v>
      </c>
      <c r="C176" s="3">
        <v>30302121601304</v>
      </c>
      <c r="D176" s="2" t="s">
        <v>78</v>
      </c>
      <c r="E176" s="2" t="s">
        <v>79</v>
      </c>
      <c r="F176" s="2" t="s">
        <v>216</v>
      </c>
      <c r="G176" s="2" t="s">
        <v>216</v>
      </c>
      <c r="H176" s="2" t="s">
        <v>116</v>
      </c>
      <c r="I176" s="2" t="s">
        <v>60</v>
      </c>
      <c r="J176" s="9" t="s">
        <v>61</v>
      </c>
      <c r="K176" s="2" t="s">
        <v>97</v>
      </c>
      <c r="L176" s="2" t="s">
        <v>120</v>
      </c>
      <c r="M176" s="9">
        <v>45832</v>
      </c>
      <c r="N176" s="10">
        <v>1</v>
      </c>
      <c r="O176" s="1">
        <v>23081.35</v>
      </c>
      <c r="P176" s="1">
        <v>950.4</v>
      </c>
      <c r="Q176" s="1">
        <v>0</v>
      </c>
      <c r="R176" s="1">
        <v>0</v>
      </c>
      <c r="S176" s="1">
        <v>0</v>
      </c>
      <c r="T176" s="1">
        <v>2715.45</v>
      </c>
      <c r="U176" s="1">
        <v>0</v>
      </c>
      <c r="V176" s="1">
        <v>7239.47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3077.51</v>
      </c>
      <c r="AD176" s="1">
        <v>0</v>
      </c>
      <c r="AE176" s="1">
        <v>0</v>
      </c>
      <c r="AF176" s="1">
        <v>0</v>
      </c>
      <c r="AG176" s="1">
        <v>0</v>
      </c>
      <c r="AH176" s="1">
        <v>7843.23</v>
      </c>
      <c r="AI176" s="1">
        <v>4791.9799999999996</v>
      </c>
      <c r="AJ176" s="1">
        <v>0</v>
      </c>
      <c r="AK176" s="1">
        <v>0</v>
      </c>
      <c r="AL176" s="1">
        <v>437.5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50136.89</v>
      </c>
      <c r="AT176" s="1">
        <v>1595</v>
      </c>
      <c r="AU176" s="1">
        <v>0</v>
      </c>
      <c r="AV176" s="1">
        <v>0</v>
      </c>
      <c r="AW176" s="1">
        <v>25.07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200</v>
      </c>
      <c r="BI176" s="1">
        <v>0</v>
      </c>
      <c r="BJ176" s="1">
        <v>0</v>
      </c>
      <c r="BK176" s="1">
        <v>0</v>
      </c>
      <c r="BL176" s="1">
        <v>9614.58</v>
      </c>
      <c r="BM176" s="1">
        <v>11434.65</v>
      </c>
      <c r="BN176" s="1">
        <v>38702.239999999998</v>
      </c>
      <c r="BO176" s="1">
        <v>0</v>
      </c>
      <c r="BP176" s="1">
        <f t="shared" si="6"/>
        <v>38702.239999999998</v>
      </c>
      <c r="BQ176" s="1">
        <v>0</v>
      </c>
      <c r="BR176" s="1">
        <f t="shared" si="5"/>
        <v>38702.239999999998</v>
      </c>
      <c r="BS176" s="1" t="s">
        <v>80</v>
      </c>
      <c r="BT176" s="1" t="s">
        <v>85</v>
      </c>
    </row>
    <row r="177" spans="1:74" s="7" customFormat="1" x14ac:dyDescent="0.25">
      <c r="A177" s="1">
        <v>5699</v>
      </c>
      <c r="B177" s="2" t="s">
        <v>331</v>
      </c>
      <c r="C177" s="3">
        <v>30402182103689</v>
      </c>
      <c r="D177" s="2" t="s">
        <v>78</v>
      </c>
      <c r="E177" s="2" t="s">
        <v>79</v>
      </c>
      <c r="F177" s="2" t="s">
        <v>216</v>
      </c>
      <c r="G177" s="2" t="s">
        <v>216</v>
      </c>
      <c r="H177" s="2" t="s">
        <v>116</v>
      </c>
      <c r="I177" s="2" t="s">
        <v>60</v>
      </c>
      <c r="J177" s="9" t="s">
        <v>61</v>
      </c>
      <c r="K177" s="2" t="s">
        <v>97</v>
      </c>
      <c r="L177" s="2" t="s">
        <v>120</v>
      </c>
      <c r="M177" s="9">
        <v>45832</v>
      </c>
      <c r="N177" s="10">
        <v>1</v>
      </c>
      <c r="O177" s="1">
        <v>23081.35</v>
      </c>
      <c r="P177" s="1">
        <v>950.4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6605.86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3077.51</v>
      </c>
      <c r="AD177" s="1">
        <v>0</v>
      </c>
      <c r="AE177" s="1">
        <v>0</v>
      </c>
      <c r="AF177" s="1">
        <v>0</v>
      </c>
      <c r="AG177" s="1">
        <v>0</v>
      </c>
      <c r="AH177" s="1">
        <v>7173.42</v>
      </c>
      <c r="AI177" s="1">
        <v>4791.9799999999996</v>
      </c>
      <c r="AJ177" s="1">
        <v>0</v>
      </c>
      <c r="AK177" s="1">
        <v>0</v>
      </c>
      <c r="AL177" s="1">
        <v>437.5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46118.02</v>
      </c>
      <c r="AT177" s="1">
        <v>1595</v>
      </c>
      <c r="AU177" s="1">
        <v>0</v>
      </c>
      <c r="AV177" s="1">
        <v>0</v>
      </c>
      <c r="AW177" s="1">
        <v>23.06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200</v>
      </c>
      <c r="BI177" s="1">
        <v>0</v>
      </c>
      <c r="BJ177" s="1">
        <v>0</v>
      </c>
      <c r="BK177" s="1">
        <v>0</v>
      </c>
      <c r="BL177" s="1">
        <v>8609.7900000000009</v>
      </c>
      <c r="BM177" s="1">
        <v>10427.85</v>
      </c>
      <c r="BN177" s="1">
        <v>35690.17</v>
      </c>
      <c r="BO177" s="1">
        <v>0</v>
      </c>
      <c r="BP177" s="1">
        <f t="shared" si="6"/>
        <v>35690.17</v>
      </c>
      <c r="BQ177" s="1">
        <v>0</v>
      </c>
      <c r="BR177" s="1">
        <f t="shared" si="5"/>
        <v>35690.17</v>
      </c>
      <c r="BS177" s="1" t="s">
        <v>80</v>
      </c>
      <c r="BT177" s="1" t="s">
        <v>85</v>
      </c>
    </row>
    <row r="178" spans="1:74" s="7" customFormat="1" x14ac:dyDescent="0.25">
      <c r="A178" s="1">
        <v>5700</v>
      </c>
      <c r="B178" s="2" t="s">
        <v>332</v>
      </c>
      <c r="C178" s="3">
        <v>29808092703327</v>
      </c>
      <c r="D178" s="2" t="s">
        <v>78</v>
      </c>
      <c r="E178" s="2" t="s">
        <v>100</v>
      </c>
      <c r="F178" s="2" t="s">
        <v>333</v>
      </c>
      <c r="G178" s="2" t="s">
        <v>97</v>
      </c>
      <c r="H178" s="2" t="s">
        <v>59</v>
      </c>
      <c r="I178" s="2" t="s">
        <v>334</v>
      </c>
      <c r="J178" s="9" t="s">
        <v>61</v>
      </c>
      <c r="K178" s="2" t="s">
        <v>97</v>
      </c>
      <c r="L178" s="2" t="s">
        <v>335</v>
      </c>
      <c r="M178" s="9">
        <v>45853</v>
      </c>
      <c r="N178" s="10">
        <v>1</v>
      </c>
      <c r="O178" s="1">
        <v>14875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2975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17850</v>
      </c>
      <c r="AT178" s="1">
        <v>0</v>
      </c>
      <c r="AU178" s="1">
        <v>0</v>
      </c>
      <c r="AV178" s="1">
        <v>0</v>
      </c>
      <c r="AW178" s="1">
        <v>4.76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200</v>
      </c>
      <c r="BI178" s="1">
        <v>0</v>
      </c>
      <c r="BJ178" s="1">
        <v>8330</v>
      </c>
      <c r="BK178" s="1">
        <v>0</v>
      </c>
      <c r="BL178" s="1">
        <v>716.5</v>
      </c>
      <c r="BM178" s="1">
        <v>9251.26</v>
      </c>
      <c r="BN178" s="1">
        <v>8598.74</v>
      </c>
      <c r="BO178" s="1">
        <v>0</v>
      </c>
      <c r="BP178" s="1">
        <f t="shared" si="6"/>
        <v>8598.74</v>
      </c>
      <c r="BQ178" s="1">
        <v>0</v>
      </c>
      <c r="BR178" s="1">
        <f t="shared" si="5"/>
        <v>8598.74</v>
      </c>
      <c r="BS178" s="1" t="s">
        <v>80</v>
      </c>
      <c r="BT178" s="1" t="s">
        <v>85</v>
      </c>
    </row>
    <row r="179" spans="1:74" s="7" customFormat="1" x14ac:dyDescent="0.25">
      <c r="A179" s="1">
        <v>5705</v>
      </c>
      <c r="B179" s="2" t="s">
        <v>336</v>
      </c>
      <c r="C179" s="3">
        <v>30307212100776</v>
      </c>
      <c r="D179" s="2" t="s">
        <v>78</v>
      </c>
      <c r="E179" s="2" t="s">
        <v>79</v>
      </c>
      <c r="F179" s="2" t="s">
        <v>58</v>
      </c>
      <c r="G179" s="2" t="s">
        <v>58</v>
      </c>
      <c r="H179" s="2" t="s">
        <v>59</v>
      </c>
      <c r="I179" s="2" t="s">
        <v>60</v>
      </c>
      <c r="J179" s="9" t="s">
        <v>61</v>
      </c>
      <c r="K179" s="2" t="s">
        <v>97</v>
      </c>
      <c r="L179" s="2" t="s">
        <v>62</v>
      </c>
      <c r="M179" s="9">
        <v>45832</v>
      </c>
      <c r="N179" s="10">
        <v>1</v>
      </c>
      <c r="O179" s="1">
        <v>10837.5</v>
      </c>
      <c r="P179" s="1">
        <v>446.25</v>
      </c>
      <c r="Q179" s="1">
        <v>0</v>
      </c>
      <c r="R179" s="1">
        <v>0</v>
      </c>
      <c r="S179" s="1">
        <v>0</v>
      </c>
      <c r="T179" s="1">
        <v>1275</v>
      </c>
      <c r="U179" s="1">
        <v>0</v>
      </c>
      <c r="V179" s="1">
        <v>3453.33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1445</v>
      </c>
      <c r="AD179" s="1">
        <v>0</v>
      </c>
      <c r="AE179" s="1">
        <v>0</v>
      </c>
      <c r="AF179" s="1">
        <v>0</v>
      </c>
      <c r="AG179" s="1">
        <v>374.84</v>
      </c>
      <c r="AH179" s="1">
        <v>3739.92</v>
      </c>
      <c r="AI179" s="1">
        <v>2250</v>
      </c>
      <c r="AJ179" s="1">
        <v>0</v>
      </c>
      <c r="AK179" s="1">
        <v>0</v>
      </c>
      <c r="AL179" s="1">
        <v>437.5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24259.34</v>
      </c>
      <c r="AT179" s="1">
        <v>1188</v>
      </c>
      <c r="AU179" s="1">
        <v>0</v>
      </c>
      <c r="AV179" s="1">
        <v>0</v>
      </c>
      <c r="AW179" s="1">
        <v>12.13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200</v>
      </c>
      <c r="BI179" s="1">
        <v>0</v>
      </c>
      <c r="BJ179" s="1">
        <v>0</v>
      </c>
      <c r="BK179" s="1">
        <v>0</v>
      </c>
      <c r="BL179" s="1">
        <v>3545.1</v>
      </c>
      <c r="BM179" s="1">
        <v>4945.2299999999996</v>
      </c>
      <c r="BN179" s="1">
        <v>19314.11</v>
      </c>
      <c r="BO179" s="1">
        <v>0</v>
      </c>
      <c r="BP179" s="1">
        <f t="shared" si="6"/>
        <v>19314.11</v>
      </c>
      <c r="BQ179" s="1">
        <v>0</v>
      </c>
      <c r="BR179" s="1">
        <f t="shared" si="5"/>
        <v>19314.11</v>
      </c>
      <c r="BS179" s="1" t="s">
        <v>80</v>
      </c>
      <c r="BT179" s="1" t="s">
        <v>81</v>
      </c>
    </row>
    <row r="180" spans="1:74" s="7" customFormat="1" x14ac:dyDescent="0.25">
      <c r="A180" s="1">
        <v>5706</v>
      </c>
      <c r="B180" s="2" t="s">
        <v>337</v>
      </c>
      <c r="C180" s="3">
        <v>30501292201781</v>
      </c>
      <c r="D180" s="2" t="s">
        <v>78</v>
      </c>
      <c r="E180" s="2" t="s">
        <v>79</v>
      </c>
      <c r="F180" s="2" t="s">
        <v>58</v>
      </c>
      <c r="G180" s="2" t="s">
        <v>58</v>
      </c>
      <c r="H180" s="2" t="s">
        <v>59</v>
      </c>
      <c r="I180" s="2" t="s">
        <v>60</v>
      </c>
      <c r="J180" s="9" t="s">
        <v>61</v>
      </c>
      <c r="K180" s="2" t="s">
        <v>97</v>
      </c>
      <c r="L180" s="2" t="s">
        <v>62</v>
      </c>
      <c r="M180" s="9">
        <v>45832</v>
      </c>
      <c r="N180" s="10">
        <v>1</v>
      </c>
      <c r="O180" s="1">
        <v>10837.5</v>
      </c>
      <c r="P180" s="1">
        <v>446.25</v>
      </c>
      <c r="Q180" s="1">
        <v>0</v>
      </c>
      <c r="R180" s="1">
        <v>0</v>
      </c>
      <c r="S180" s="1">
        <v>0</v>
      </c>
      <c r="T180" s="1">
        <v>1275</v>
      </c>
      <c r="U180" s="1">
        <v>0</v>
      </c>
      <c r="V180" s="1">
        <v>3453.33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1445</v>
      </c>
      <c r="AD180" s="1">
        <v>0</v>
      </c>
      <c r="AE180" s="1">
        <v>0</v>
      </c>
      <c r="AF180" s="1">
        <v>0</v>
      </c>
      <c r="AG180" s="1">
        <v>337.35</v>
      </c>
      <c r="AH180" s="1">
        <v>3739.92</v>
      </c>
      <c r="AI180" s="1">
        <v>2250</v>
      </c>
      <c r="AJ180" s="1">
        <v>0</v>
      </c>
      <c r="AK180" s="1">
        <v>0</v>
      </c>
      <c r="AL180" s="1">
        <v>437.5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24221.85</v>
      </c>
      <c r="AT180" s="1">
        <v>1188</v>
      </c>
      <c r="AU180" s="1">
        <v>0</v>
      </c>
      <c r="AV180" s="1">
        <v>0</v>
      </c>
      <c r="AW180" s="1">
        <v>12.11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200</v>
      </c>
      <c r="BI180" s="1">
        <v>0</v>
      </c>
      <c r="BJ180" s="1">
        <v>0</v>
      </c>
      <c r="BK180" s="1">
        <v>0</v>
      </c>
      <c r="BL180" s="1">
        <v>3536.67</v>
      </c>
      <c r="BM180" s="1">
        <v>4936.78</v>
      </c>
      <c r="BN180" s="1">
        <v>19285.07</v>
      </c>
      <c r="BO180" s="1">
        <v>0</v>
      </c>
      <c r="BP180" s="1">
        <f t="shared" si="6"/>
        <v>19285.07</v>
      </c>
      <c r="BQ180" s="1">
        <v>0</v>
      </c>
      <c r="BR180" s="1">
        <f t="shared" si="5"/>
        <v>19285.07</v>
      </c>
      <c r="BS180" s="1" t="s">
        <v>80</v>
      </c>
      <c r="BT180" s="1" t="s">
        <v>81</v>
      </c>
    </row>
    <row r="181" spans="1:74" s="7" customFormat="1" x14ac:dyDescent="0.25">
      <c r="A181" s="1">
        <v>5707</v>
      </c>
      <c r="B181" s="2" t="s">
        <v>338</v>
      </c>
      <c r="C181" s="3">
        <v>30308122103179</v>
      </c>
      <c r="D181" s="2" t="s">
        <v>78</v>
      </c>
      <c r="E181" s="2" t="s">
        <v>79</v>
      </c>
      <c r="F181" s="2" t="s">
        <v>58</v>
      </c>
      <c r="G181" s="2" t="s">
        <v>58</v>
      </c>
      <c r="H181" s="2" t="s">
        <v>59</v>
      </c>
      <c r="I181" s="2" t="s">
        <v>60</v>
      </c>
      <c r="J181" s="9" t="s">
        <v>61</v>
      </c>
      <c r="K181" s="2" t="s">
        <v>97</v>
      </c>
      <c r="L181" s="2" t="s">
        <v>62</v>
      </c>
      <c r="M181" s="9">
        <v>45832</v>
      </c>
      <c r="N181" s="10">
        <v>1</v>
      </c>
      <c r="O181" s="1">
        <v>10837.5</v>
      </c>
      <c r="P181" s="1">
        <v>446.25</v>
      </c>
      <c r="Q181" s="1">
        <v>0</v>
      </c>
      <c r="R181" s="1">
        <v>0</v>
      </c>
      <c r="S181" s="1">
        <v>0</v>
      </c>
      <c r="T181" s="1">
        <v>1275</v>
      </c>
      <c r="U181" s="1">
        <v>0</v>
      </c>
      <c r="V181" s="1">
        <v>3453.33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1445</v>
      </c>
      <c r="AD181" s="1">
        <v>0</v>
      </c>
      <c r="AE181" s="1">
        <v>0</v>
      </c>
      <c r="AF181" s="1">
        <v>0</v>
      </c>
      <c r="AG181" s="1">
        <v>374.84</v>
      </c>
      <c r="AH181" s="1">
        <v>3739.92</v>
      </c>
      <c r="AI181" s="1">
        <v>2250</v>
      </c>
      <c r="AJ181" s="1">
        <v>0</v>
      </c>
      <c r="AK181" s="1">
        <v>0</v>
      </c>
      <c r="AL181" s="1">
        <v>437.5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24259.34</v>
      </c>
      <c r="AT181" s="1">
        <v>1188</v>
      </c>
      <c r="AU181" s="1">
        <v>0</v>
      </c>
      <c r="AV181" s="1">
        <v>0</v>
      </c>
      <c r="AW181" s="1">
        <v>12.13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200</v>
      </c>
      <c r="BI181" s="1">
        <v>0</v>
      </c>
      <c r="BJ181" s="1">
        <v>0</v>
      </c>
      <c r="BK181" s="1">
        <v>0</v>
      </c>
      <c r="BL181" s="1">
        <v>3545.1</v>
      </c>
      <c r="BM181" s="1">
        <v>4945.2299999999996</v>
      </c>
      <c r="BN181" s="1">
        <v>19314.11</v>
      </c>
      <c r="BO181" s="1">
        <v>0</v>
      </c>
      <c r="BP181" s="1">
        <f t="shared" si="6"/>
        <v>19314.11</v>
      </c>
      <c r="BQ181" s="1">
        <v>0</v>
      </c>
      <c r="BR181" s="1">
        <f t="shared" si="5"/>
        <v>19314.11</v>
      </c>
      <c r="BS181" s="1" t="s">
        <v>80</v>
      </c>
      <c r="BT181" s="1" t="s">
        <v>81</v>
      </c>
    </row>
    <row r="182" spans="1:74" s="7" customFormat="1" x14ac:dyDescent="0.25">
      <c r="A182" s="1">
        <v>5709</v>
      </c>
      <c r="B182" s="2" t="s">
        <v>339</v>
      </c>
      <c r="C182" s="3">
        <v>30606250103891</v>
      </c>
      <c r="D182" s="2" t="s">
        <v>78</v>
      </c>
      <c r="E182" s="2" t="s">
        <v>79</v>
      </c>
      <c r="F182" s="2" t="s">
        <v>58</v>
      </c>
      <c r="G182" s="2" t="s">
        <v>58</v>
      </c>
      <c r="H182" s="2" t="s">
        <v>59</v>
      </c>
      <c r="I182" s="2" t="s">
        <v>60</v>
      </c>
      <c r="J182" s="9" t="s">
        <v>61</v>
      </c>
      <c r="K182" s="2" t="s">
        <v>97</v>
      </c>
      <c r="L182" s="2" t="s">
        <v>62</v>
      </c>
      <c r="M182" s="9">
        <v>45832</v>
      </c>
      <c r="N182" s="10">
        <v>1</v>
      </c>
      <c r="O182" s="1">
        <v>10837.5</v>
      </c>
      <c r="P182" s="1">
        <v>446.25</v>
      </c>
      <c r="Q182" s="1">
        <v>0</v>
      </c>
      <c r="R182" s="1">
        <v>0</v>
      </c>
      <c r="S182" s="1">
        <v>0</v>
      </c>
      <c r="T182" s="1">
        <v>1275</v>
      </c>
      <c r="U182" s="1">
        <v>0</v>
      </c>
      <c r="V182" s="1">
        <v>3453.33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1445</v>
      </c>
      <c r="AD182" s="1">
        <v>0</v>
      </c>
      <c r="AE182" s="1">
        <v>0</v>
      </c>
      <c r="AF182" s="1">
        <v>0</v>
      </c>
      <c r="AG182" s="1">
        <v>374.84</v>
      </c>
      <c r="AH182" s="1">
        <v>3739.92</v>
      </c>
      <c r="AI182" s="1">
        <v>2250</v>
      </c>
      <c r="AJ182" s="1">
        <v>0</v>
      </c>
      <c r="AK182" s="1">
        <v>0</v>
      </c>
      <c r="AL182" s="1">
        <v>437.5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24259.34</v>
      </c>
      <c r="AT182" s="1">
        <v>1188</v>
      </c>
      <c r="AU182" s="1">
        <v>0</v>
      </c>
      <c r="AV182" s="1">
        <v>0</v>
      </c>
      <c r="AW182" s="1">
        <v>12.13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200</v>
      </c>
      <c r="BI182" s="1">
        <v>0</v>
      </c>
      <c r="BJ182" s="1">
        <v>0</v>
      </c>
      <c r="BK182" s="1">
        <v>0</v>
      </c>
      <c r="BL182" s="1">
        <v>3545.1</v>
      </c>
      <c r="BM182" s="1">
        <v>4945.2299999999996</v>
      </c>
      <c r="BN182" s="1">
        <v>19314.11</v>
      </c>
      <c r="BO182" s="1">
        <v>0</v>
      </c>
      <c r="BP182" s="1">
        <f t="shared" si="6"/>
        <v>19314.11</v>
      </c>
      <c r="BQ182" s="1">
        <v>0</v>
      </c>
      <c r="BR182" s="1">
        <f t="shared" si="5"/>
        <v>19314.11</v>
      </c>
      <c r="BS182" s="1" t="s">
        <v>80</v>
      </c>
      <c r="BT182" s="1" t="s">
        <v>81</v>
      </c>
    </row>
    <row r="183" spans="1:74" s="7" customFormat="1" x14ac:dyDescent="0.25">
      <c r="A183" s="1">
        <v>5710</v>
      </c>
      <c r="B183" s="2" t="s">
        <v>340</v>
      </c>
      <c r="C183" s="3">
        <v>30005280100788</v>
      </c>
      <c r="D183" s="2" t="s">
        <v>78</v>
      </c>
      <c r="E183" s="2" t="s">
        <v>79</v>
      </c>
      <c r="F183" s="2" t="s">
        <v>58</v>
      </c>
      <c r="G183" s="2" t="s">
        <v>58</v>
      </c>
      <c r="H183" s="2" t="s">
        <v>59</v>
      </c>
      <c r="I183" s="2" t="s">
        <v>60</v>
      </c>
      <c r="J183" s="9">
        <v>45862</v>
      </c>
      <c r="K183" s="2" t="s">
        <v>97</v>
      </c>
      <c r="L183" s="2" t="s">
        <v>62</v>
      </c>
      <c r="M183" s="9">
        <v>45832</v>
      </c>
      <c r="N183" s="10">
        <v>1</v>
      </c>
      <c r="O183" s="1">
        <v>10837.5</v>
      </c>
      <c r="P183" s="1">
        <v>446.25</v>
      </c>
      <c r="Q183" s="1">
        <v>0</v>
      </c>
      <c r="R183" s="1">
        <v>0</v>
      </c>
      <c r="S183" s="1">
        <v>0</v>
      </c>
      <c r="T183" s="1">
        <v>1275</v>
      </c>
      <c r="U183" s="1">
        <v>0</v>
      </c>
      <c r="V183" s="1">
        <v>3453.33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1445</v>
      </c>
      <c r="AD183" s="1">
        <v>289</v>
      </c>
      <c r="AE183" s="1">
        <v>0</v>
      </c>
      <c r="AF183" s="1">
        <v>0</v>
      </c>
      <c r="AG183" s="1">
        <v>274.88</v>
      </c>
      <c r="AH183" s="1">
        <v>3739.92</v>
      </c>
      <c r="AI183" s="1">
        <v>2250</v>
      </c>
      <c r="AJ183" s="1">
        <v>0</v>
      </c>
      <c r="AK183" s="1">
        <v>0</v>
      </c>
      <c r="AL183" s="1">
        <v>437.5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24448.38</v>
      </c>
      <c r="AT183" s="1">
        <v>1188</v>
      </c>
      <c r="AU183" s="1">
        <v>0</v>
      </c>
      <c r="AV183" s="1">
        <v>0</v>
      </c>
      <c r="AW183" s="1">
        <v>10.37</v>
      </c>
      <c r="AX183" s="1">
        <v>0</v>
      </c>
      <c r="AY183" s="1">
        <v>0</v>
      </c>
      <c r="AZ183" s="1">
        <v>0</v>
      </c>
      <c r="BA183" s="1">
        <v>0</v>
      </c>
      <c r="BB183" s="1">
        <v>5418.75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200</v>
      </c>
      <c r="BI183" s="1">
        <v>0</v>
      </c>
      <c r="BJ183" s="1">
        <v>3707.98</v>
      </c>
      <c r="BK183" s="1">
        <v>0</v>
      </c>
      <c r="BL183" s="1">
        <v>1581.33</v>
      </c>
      <c r="BM183" s="1">
        <v>12106.43</v>
      </c>
      <c r="BN183" s="1">
        <v>12341.95</v>
      </c>
      <c r="BO183" s="1">
        <v>0</v>
      </c>
      <c r="BP183" s="1">
        <f t="shared" si="6"/>
        <v>12341.95</v>
      </c>
      <c r="BQ183" s="1">
        <v>0</v>
      </c>
      <c r="BR183" s="1">
        <f t="shared" si="5"/>
        <v>12341.95</v>
      </c>
      <c r="BS183" s="1" t="s">
        <v>80</v>
      </c>
      <c r="BT183" s="1" t="s">
        <v>81</v>
      </c>
    </row>
    <row r="184" spans="1:74" s="7" customFormat="1" x14ac:dyDescent="0.25">
      <c r="A184" s="1">
        <v>5713</v>
      </c>
      <c r="B184" s="2" t="s">
        <v>341</v>
      </c>
      <c r="C184" s="3">
        <v>29008028800061</v>
      </c>
      <c r="D184" s="2" t="s">
        <v>78</v>
      </c>
      <c r="E184" s="2" t="s">
        <v>79</v>
      </c>
      <c r="F184" s="2" t="s">
        <v>58</v>
      </c>
      <c r="G184" s="2" t="s">
        <v>58</v>
      </c>
      <c r="H184" s="2" t="s">
        <v>59</v>
      </c>
      <c r="I184" s="2" t="s">
        <v>60</v>
      </c>
      <c r="J184" s="9" t="s">
        <v>61</v>
      </c>
      <c r="K184" s="2" t="s">
        <v>97</v>
      </c>
      <c r="L184" s="2" t="s">
        <v>62</v>
      </c>
      <c r="M184" s="9">
        <v>45832</v>
      </c>
      <c r="N184" s="10">
        <v>1</v>
      </c>
      <c r="O184" s="1">
        <v>10837.5</v>
      </c>
      <c r="P184" s="1">
        <v>446.25</v>
      </c>
      <c r="Q184" s="1">
        <v>0</v>
      </c>
      <c r="R184" s="1">
        <v>0</v>
      </c>
      <c r="S184" s="1">
        <v>0</v>
      </c>
      <c r="T184" s="1">
        <v>1275</v>
      </c>
      <c r="U184" s="1">
        <v>0</v>
      </c>
      <c r="V184" s="1">
        <v>3453.33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1445</v>
      </c>
      <c r="AD184" s="1">
        <v>0</v>
      </c>
      <c r="AE184" s="1">
        <v>0</v>
      </c>
      <c r="AF184" s="1">
        <v>0</v>
      </c>
      <c r="AG184" s="1">
        <v>349.85</v>
      </c>
      <c r="AH184" s="1">
        <v>3739.92</v>
      </c>
      <c r="AI184" s="1">
        <v>2250</v>
      </c>
      <c r="AJ184" s="1">
        <v>0</v>
      </c>
      <c r="AK184" s="1">
        <v>0</v>
      </c>
      <c r="AL184" s="1">
        <v>437.5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24234.35</v>
      </c>
      <c r="AT184" s="1">
        <v>1188</v>
      </c>
      <c r="AU184" s="1">
        <v>0</v>
      </c>
      <c r="AV184" s="1">
        <v>0</v>
      </c>
      <c r="AW184" s="1">
        <v>12.12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200</v>
      </c>
      <c r="BI184" s="1">
        <v>0</v>
      </c>
      <c r="BJ184" s="1">
        <v>0</v>
      </c>
      <c r="BK184" s="1">
        <v>0</v>
      </c>
      <c r="BL184" s="1">
        <v>3539.48</v>
      </c>
      <c r="BM184" s="1">
        <v>4939.6000000000004</v>
      </c>
      <c r="BN184" s="1">
        <v>19294.75</v>
      </c>
      <c r="BO184" s="1">
        <v>0</v>
      </c>
      <c r="BP184" s="1">
        <f t="shared" si="6"/>
        <v>19294.75</v>
      </c>
      <c r="BQ184" s="1">
        <v>0</v>
      </c>
      <c r="BR184" s="1">
        <f t="shared" si="5"/>
        <v>19294.75</v>
      </c>
      <c r="BS184" s="1" t="s">
        <v>80</v>
      </c>
      <c r="BT184" s="1" t="s">
        <v>81</v>
      </c>
    </row>
    <row r="185" spans="1:74" s="7" customFormat="1" x14ac:dyDescent="0.25">
      <c r="A185" s="1">
        <v>5714</v>
      </c>
      <c r="B185" s="2" t="s">
        <v>342</v>
      </c>
      <c r="C185" s="3">
        <v>30505160104391</v>
      </c>
      <c r="D185" s="2" t="s">
        <v>78</v>
      </c>
      <c r="E185" s="2" t="s">
        <v>79</v>
      </c>
      <c r="F185" s="2" t="s">
        <v>58</v>
      </c>
      <c r="G185" s="2" t="s">
        <v>58</v>
      </c>
      <c r="H185" s="2" t="s">
        <v>59</v>
      </c>
      <c r="I185" s="2" t="s">
        <v>60</v>
      </c>
      <c r="J185" s="9" t="s">
        <v>61</v>
      </c>
      <c r="K185" s="2" t="s">
        <v>97</v>
      </c>
      <c r="L185" s="2" t="s">
        <v>62</v>
      </c>
      <c r="M185" s="9">
        <v>45832</v>
      </c>
      <c r="N185" s="10">
        <v>1</v>
      </c>
      <c r="O185" s="1">
        <v>10837.5</v>
      </c>
      <c r="P185" s="1">
        <v>446.25</v>
      </c>
      <c r="Q185" s="1">
        <v>0</v>
      </c>
      <c r="R185" s="1">
        <v>0</v>
      </c>
      <c r="S185" s="1">
        <v>0</v>
      </c>
      <c r="T185" s="1">
        <v>1275</v>
      </c>
      <c r="U185" s="1">
        <v>0</v>
      </c>
      <c r="V185" s="1">
        <v>3453.33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1445</v>
      </c>
      <c r="AD185" s="1">
        <v>0</v>
      </c>
      <c r="AE185" s="1">
        <v>0</v>
      </c>
      <c r="AF185" s="1">
        <v>0</v>
      </c>
      <c r="AG185" s="1">
        <v>374.84</v>
      </c>
      <c r="AH185" s="1">
        <v>3739.92</v>
      </c>
      <c r="AI185" s="1">
        <v>2250</v>
      </c>
      <c r="AJ185" s="1">
        <v>0</v>
      </c>
      <c r="AK185" s="1">
        <v>0</v>
      </c>
      <c r="AL185" s="1">
        <v>437.5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24259.34</v>
      </c>
      <c r="AT185" s="1">
        <v>1188</v>
      </c>
      <c r="AU185" s="1">
        <v>0</v>
      </c>
      <c r="AV185" s="1">
        <v>0</v>
      </c>
      <c r="AW185" s="1">
        <v>12.13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200</v>
      </c>
      <c r="BI185" s="1">
        <v>0</v>
      </c>
      <c r="BJ185" s="1">
        <v>0</v>
      </c>
      <c r="BK185" s="1">
        <v>0</v>
      </c>
      <c r="BL185" s="1">
        <v>3545.1</v>
      </c>
      <c r="BM185" s="1">
        <v>4945.2299999999996</v>
      </c>
      <c r="BN185" s="1">
        <v>19314.11</v>
      </c>
      <c r="BO185" s="1">
        <v>0</v>
      </c>
      <c r="BP185" s="1">
        <f t="shared" si="6"/>
        <v>19314.11</v>
      </c>
      <c r="BQ185" s="1">
        <v>0</v>
      </c>
      <c r="BR185" s="1">
        <f t="shared" si="5"/>
        <v>19314.11</v>
      </c>
      <c r="BS185" s="1" t="s">
        <v>80</v>
      </c>
      <c r="BT185" s="1" t="s">
        <v>81</v>
      </c>
    </row>
    <row r="186" spans="1:74" s="7" customFormat="1" x14ac:dyDescent="0.25">
      <c r="A186" s="1">
        <v>5716</v>
      </c>
      <c r="B186" s="2" t="s">
        <v>343</v>
      </c>
      <c r="C186" s="3">
        <v>30411060103849</v>
      </c>
      <c r="D186" s="2" t="s">
        <v>78</v>
      </c>
      <c r="E186" s="2" t="s">
        <v>79</v>
      </c>
      <c r="F186" s="2" t="s">
        <v>58</v>
      </c>
      <c r="G186" s="2" t="s">
        <v>58</v>
      </c>
      <c r="H186" s="2" t="s">
        <v>59</v>
      </c>
      <c r="I186" s="2" t="s">
        <v>60</v>
      </c>
      <c r="J186" s="9" t="s">
        <v>61</v>
      </c>
      <c r="K186" s="2" t="s">
        <v>97</v>
      </c>
      <c r="L186" s="2" t="s">
        <v>62</v>
      </c>
      <c r="M186" s="9">
        <v>45832</v>
      </c>
      <c r="N186" s="10">
        <v>1</v>
      </c>
      <c r="O186" s="1">
        <v>10837.5</v>
      </c>
      <c r="P186" s="1">
        <v>446.25</v>
      </c>
      <c r="Q186" s="1">
        <v>0</v>
      </c>
      <c r="R186" s="1">
        <v>0</v>
      </c>
      <c r="S186" s="1">
        <v>0</v>
      </c>
      <c r="T186" s="1">
        <v>1275</v>
      </c>
      <c r="U186" s="1">
        <v>0</v>
      </c>
      <c r="V186" s="1">
        <v>3453.33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1445</v>
      </c>
      <c r="AD186" s="1">
        <v>0</v>
      </c>
      <c r="AE186" s="1">
        <v>0</v>
      </c>
      <c r="AF186" s="1">
        <v>0</v>
      </c>
      <c r="AG186" s="1">
        <v>374.84</v>
      </c>
      <c r="AH186" s="1">
        <v>3739.92</v>
      </c>
      <c r="AI186" s="1">
        <v>2250</v>
      </c>
      <c r="AJ186" s="1">
        <v>0</v>
      </c>
      <c r="AK186" s="1">
        <v>0</v>
      </c>
      <c r="AL186" s="1">
        <v>437.5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24259.34</v>
      </c>
      <c r="AT186" s="1">
        <v>1188</v>
      </c>
      <c r="AU186" s="1">
        <v>0</v>
      </c>
      <c r="AV186" s="1">
        <v>0</v>
      </c>
      <c r="AW186" s="1">
        <v>12.13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200</v>
      </c>
      <c r="BI186" s="1">
        <v>0</v>
      </c>
      <c r="BJ186" s="1">
        <v>0</v>
      </c>
      <c r="BK186" s="1">
        <v>0</v>
      </c>
      <c r="BL186" s="1">
        <v>3545.1</v>
      </c>
      <c r="BM186" s="1">
        <v>4945.2299999999996</v>
      </c>
      <c r="BN186" s="1">
        <v>19314.11</v>
      </c>
      <c r="BO186" s="1">
        <v>0</v>
      </c>
      <c r="BP186" s="1">
        <f t="shared" si="6"/>
        <v>19314.11</v>
      </c>
      <c r="BQ186" s="1">
        <v>0</v>
      </c>
      <c r="BR186" s="1">
        <f t="shared" si="5"/>
        <v>19314.11</v>
      </c>
      <c r="BS186" s="1" t="s">
        <v>80</v>
      </c>
      <c r="BT186" s="1" t="s">
        <v>81</v>
      </c>
    </row>
    <row r="187" spans="1:74" s="7" customFormat="1" x14ac:dyDescent="0.25">
      <c r="A187" s="1">
        <v>5717</v>
      </c>
      <c r="B187" s="2" t="s">
        <v>344</v>
      </c>
      <c r="C187" s="3">
        <v>30305250103131</v>
      </c>
      <c r="D187" s="2" t="s">
        <v>78</v>
      </c>
      <c r="E187" s="2" t="s">
        <v>79</v>
      </c>
      <c r="F187" s="2" t="s">
        <v>58</v>
      </c>
      <c r="G187" s="2" t="s">
        <v>58</v>
      </c>
      <c r="H187" s="2" t="s">
        <v>59</v>
      </c>
      <c r="I187" s="2" t="s">
        <v>60</v>
      </c>
      <c r="J187" s="9" t="s">
        <v>61</v>
      </c>
      <c r="K187" s="2" t="s">
        <v>97</v>
      </c>
      <c r="L187" s="2" t="s">
        <v>62</v>
      </c>
      <c r="M187" s="9">
        <v>45832</v>
      </c>
      <c r="N187" s="10">
        <v>1</v>
      </c>
      <c r="O187" s="1">
        <v>10837.5</v>
      </c>
      <c r="P187" s="1">
        <v>446.25</v>
      </c>
      <c r="Q187" s="1">
        <v>0</v>
      </c>
      <c r="R187" s="1">
        <v>0</v>
      </c>
      <c r="S187" s="1">
        <v>0</v>
      </c>
      <c r="T187" s="1">
        <v>1275</v>
      </c>
      <c r="U187" s="1">
        <v>0</v>
      </c>
      <c r="V187" s="1">
        <v>3453.33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1445</v>
      </c>
      <c r="AD187" s="1">
        <v>0</v>
      </c>
      <c r="AE187" s="1">
        <v>0</v>
      </c>
      <c r="AF187" s="1">
        <v>0</v>
      </c>
      <c r="AG187" s="1">
        <v>374.84</v>
      </c>
      <c r="AH187" s="1">
        <v>3739.92</v>
      </c>
      <c r="AI187" s="1">
        <v>2250</v>
      </c>
      <c r="AJ187" s="1">
        <v>0</v>
      </c>
      <c r="AK187" s="1">
        <v>0</v>
      </c>
      <c r="AL187" s="1">
        <v>437.5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24259.34</v>
      </c>
      <c r="AT187" s="1">
        <v>1188</v>
      </c>
      <c r="AU187" s="1">
        <v>0</v>
      </c>
      <c r="AV187" s="1">
        <v>0</v>
      </c>
      <c r="AW187" s="1">
        <v>12.13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200</v>
      </c>
      <c r="BI187" s="1">
        <v>0</v>
      </c>
      <c r="BJ187" s="1">
        <v>0</v>
      </c>
      <c r="BK187" s="1">
        <v>0</v>
      </c>
      <c r="BL187" s="1">
        <v>3545.1</v>
      </c>
      <c r="BM187" s="1">
        <v>4945.2299999999996</v>
      </c>
      <c r="BN187" s="1">
        <v>19314.11</v>
      </c>
      <c r="BO187" s="1">
        <v>0</v>
      </c>
      <c r="BP187" s="1">
        <f t="shared" si="6"/>
        <v>19314.11</v>
      </c>
      <c r="BQ187" s="1">
        <v>0</v>
      </c>
      <c r="BR187" s="1">
        <f t="shared" si="5"/>
        <v>19314.11</v>
      </c>
      <c r="BS187" s="1" t="s">
        <v>80</v>
      </c>
      <c r="BT187" s="1" t="s">
        <v>81</v>
      </c>
    </row>
    <row r="188" spans="1:74" s="7" customFormat="1" x14ac:dyDescent="0.25">
      <c r="A188" s="1">
        <v>5720</v>
      </c>
      <c r="B188" s="2" t="s">
        <v>345</v>
      </c>
      <c r="C188" s="3">
        <v>29906308800065</v>
      </c>
      <c r="D188" s="2" t="s">
        <v>78</v>
      </c>
      <c r="E188" s="2" t="s">
        <v>79</v>
      </c>
      <c r="F188" s="2" t="s">
        <v>58</v>
      </c>
      <c r="G188" s="2" t="s">
        <v>58</v>
      </c>
      <c r="H188" s="2" t="s">
        <v>59</v>
      </c>
      <c r="I188" s="2" t="s">
        <v>60</v>
      </c>
      <c r="J188" s="9" t="s">
        <v>61</v>
      </c>
      <c r="K188" s="2" t="s">
        <v>97</v>
      </c>
      <c r="L188" s="2" t="s">
        <v>62</v>
      </c>
      <c r="M188" s="9">
        <v>45832</v>
      </c>
      <c r="N188" s="10">
        <v>1</v>
      </c>
      <c r="O188" s="1">
        <v>10837.5</v>
      </c>
      <c r="P188" s="1">
        <v>446.25</v>
      </c>
      <c r="Q188" s="1">
        <v>0</v>
      </c>
      <c r="R188" s="1">
        <v>0</v>
      </c>
      <c r="S188" s="1">
        <v>0</v>
      </c>
      <c r="T188" s="1">
        <v>1275</v>
      </c>
      <c r="U188" s="1">
        <v>0</v>
      </c>
      <c r="V188" s="1">
        <v>3453.33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1445</v>
      </c>
      <c r="AD188" s="1">
        <v>0</v>
      </c>
      <c r="AE188" s="1">
        <v>0</v>
      </c>
      <c r="AF188" s="1">
        <v>0</v>
      </c>
      <c r="AG188" s="1">
        <v>337.35</v>
      </c>
      <c r="AH188" s="1">
        <v>3739.92</v>
      </c>
      <c r="AI188" s="1">
        <v>2250</v>
      </c>
      <c r="AJ188" s="1">
        <v>0</v>
      </c>
      <c r="AK188" s="1">
        <v>0</v>
      </c>
      <c r="AL188" s="1">
        <v>437.5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24221.85</v>
      </c>
      <c r="AT188" s="1">
        <v>1188</v>
      </c>
      <c r="AU188" s="1">
        <v>0</v>
      </c>
      <c r="AV188" s="1">
        <v>0</v>
      </c>
      <c r="AW188" s="1">
        <v>12.11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600</v>
      </c>
      <c r="BH188" s="1">
        <v>200</v>
      </c>
      <c r="BI188" s="1">
        <v>0</v>
      </c>
      <c r="BJ188" s="1">
        <v>0</v>
      </c>
      <c r="BK188" s="1">
        <v>0</v>
      </c>
      <c r="BL188" s="1">
        <v>3536.67</v>
      </c>
      <c r="BM188" s="1">
        <v>5536.78</v>
      </c>
      <c r="BN188" s="1">
        <v>18685.07</v>
      </c>
      <c r="BO188" s="1">
        <v>0</v>
      </c>
      <c r="BP188" s="1">
        <f t="shared" si="6"/>
        <v>18685.07</v>
      </c>
      <c r="BQ188" s="1">
        <v>0</v>
      </c>
      <c r="BR188" s="1">
        <f t="shared" si="5"/>
        <v>18685.07</v>
      </c>
      <c r="BS188" s="1" t="s">
        <v>80</v>
      </c>
      <c r="BT188" s="1" t="s">
        <v>81</v>
      </c>
    </row>
    <row r="189" spans="1:74" s="7" customFormat="1" x14ac:dyDescent="0.25">
      <c r="A189" s="1">
        <v>5721</v>
      </c>
      <c r="B189" s="2" t="s">
        <v>346</v>
      </c>
      <c r="C189" s="3">
        <v>30307272300308</v>
      </c>
      <c r="D189" s="2" t="s">
        <v>78</v>
      </c>
      <c r="E189" s="2" t="s">
        <v>79</v>
      </c>
      <c r="F189" s="2" t="s">
        <v>58</v>
      </c>
      <c r="G189" s="2" t="s">
        <v>58</v>
      </c>
      <c r="H189" s="2" t="s">
        <v>59</v>
      </c>
      <c r="I189" s="2" t="s">
        <v>60</v>
      </c>
      <c r="J189" s="9" t="s">
        <v>61</v>
      </c>
      <c r="K189" s="2" t="s">
        <v>97</v>
      </c>
      <c r="L189" s="2" t="s">
        <v>62</v>
      </c>
      <c r="M189" s="9">
        <v>45832</v>
      </c>
      <c r="N189" s="10">
        <v>1</v>
      </c>
      <c r="O189" s="1">
        <v>10837.5</v>
      </c>
      <c r="P189" s="1">
        <v>446.25</v>
      </c>
      <c r="Q189" s="1">
        <v>0</v>
      </c>
      <c r="R189" s="1">
        <v>0</v>
      </c>
      <c r="S189" s="1">
        <v>0</v>
      </c>
      <c r="T189" s="1">
        <v>1275</v>
      </c>
      <c r="U189" s="1">
        <v>0</v>
      </c>
      <c r="V189" s="1">
        <v>3453.33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1445</v>
      </c>
      <c r="AD189" s="1">
        <v>0</v>
      </c>
      <c r="AE189" s="1">
        <v>0</v>
      </c>
      <c r="AF189" s="1">
        <v>0</v>
      </c>
      <c r="AG189" s="1">
        <v>374.84</v>
      </c>
      <c r="AH189" s="1">
        <v>3739.92</v>
      </c>
      <c r="AI189" s="1">
        <v>2250</v>
      </c>
      <c r="AJ189" s="1">
        <v>0</v>
      </c>
      <c r="AK189" s="1">
        <v>0</v>
      </c>
      <c r="AL189" s="1">
        <v>437.5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24259.34</v>
      </c>
      <c r="AT189" s="1">
        <v>1188</v>
      </c>
      <c r="AU189" s="1">
        <v>0</v>
      </c>
      <c r="AV189" s="1">
        <v>0</v>
      </c>
      <c r="AW189" s="1">
        <v>12.13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200</v>
      </c>
      <c r="BI189" s="1">
        <v>0</v>
      </c>
      <c r="BJ189" s="1">
        <v>0</v>
      </c>
      <c r="BK189" s="1">
        <v>0</v>
      </c>
      <c r="BL189" s="1">
        <v>3545.1</v>
      </c>
      <c r="BM189" s="1">
        <v>4945.2299999999996</v>
      </c>
      <c r="BN189" s="1">
        <v>19314.11</v>
      </c>
      <c r="BO189" s="1">
        <v>0</v>
      </c>
      <c r="BP189" s="1">
        <f t="shared" si="6"/>
        <v>19314.11</v>
      </c>
      <c r="BQ189" s="1">
        <v>0</v>
      </c>
      <c r="BR189" s="1">
        <f t="shared" si="5"/>
        <v>19314.11</v>
      </c>
      <c r="BS189" s="1" t="s">
        <v>80</v>
      </c>
      <c r="BT189" s="1" t="s">
        <v>81</v>
      </c>
    </row>
    <row r="190" spans="1:74" s="7" customFormat="1" x14ac:dyDescent="0.25">
      <c r="A190" s="1">
        <v>5724</v>
      </c>
      <c r="B190" s="2" t="s">
        <v>347</v>
      </c>
      <c r="C190" s="3">
        <v>30301180104873</v>
      </c>
      <c r="D190" s="2" t="s">
        <v>78</v>
      </c>
      <c r="E190" s="2" t="s">
        <v>79</v>
      </c>
      <c r="F190" s="2" t="s">
        <v>58</v>
      </c>
      <c r="G190" s="2" t="s">
        <v>58</v>
      </c>
      <c r="H190" s="2" t="s">
        <v>59</v>
      </c>
      <c r="I190" s="2" t="s">
        <v>60</v>
      </c>
      <c r="J190" s="9">
        <v>45861</v>
      </c>
      <c r="K190" s="2" t="s">
        <v>97</v>
      </c>
      <c r="L190" s="2" t="s">
        <v>62</v>
      </c>
      <c r="M190" s="9">
        <v>45832</v>
      </c>
      <c r="N190" s="10">
        <v>1</v>
      </c>
      <c r="O190" s="1">
        <v>10837.5</v>
      </c>
      <c r="P190" s="1">
        <v>446.25</v>
      </c>
      <c r="Q190" s="1">
        <v>0</v>
      </c>
      <c r="R190" s="1">
        <v>0</v>
      </c>
      <c r="S190" s="1">
        <v>0</v>
      </c>
      <c r="T190" s="1">
        <v>1275</v>
      </c>
      <c r="U190" s="1">
        <v>0</v>
      </c>
      <c r="V190" s="1">
        <v>3453.33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1445</v>
      </c>
      <c r="AD190" s="1">
        <v>270.94</v>
      </c>
      <c r="AE190" s="1">
        <v>0</v>
      </c>
      <c r="AF190" s="1">
        <v>0</v>
      </c>
      <c r="AG190" s="1">
        <v>287.37</v>
      </c>
      <c r="AH190" s="1">
        <v>3739.92</v>
      </c>
      <c r="AI190" s="1">
        <v>2250</v>
      </c>
      <c r="AJ190" s="1">
        <v>0</v>
      </c>
      <c r="AK190" s="1">
        <v>0</v>
      </c>
      <c r="AL190" s="1">
        <v>437.5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24442.81</v>
      </c>
      <c r="AT190" s="1">
        <v>1188</v>
      </c>
      <c r="AU190" s="1">
        <v>0</v>
      </c>
      <c r="AV190" s="1">
        <v>0</v>
      </c>
      <c r="AW190" s="1">
        <v>10.06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200</v>
      </c>
      <c r="BI190" s="1">
        <v>0</v>
      </c>
      <c r="BJ190" s="1">
        <v>4325.9799999999996</v>
      </c>
      <c r="BK190" s="1">
        <v>0</v>
      </c>
      <c r="BL190" s="1">
        <v>2552.1</v>
      </c>
      <c r="BM190" s="1">
        <v>8276.14</v>
      </c>
      <c r="BN190" s="1">
        <v>16166.67</v>
      </c>
      <c r="BO190" s="1">
        <v>0</v>
      </c>
      <c r="BP190" s="1">
        <f t="shared" si="6"/>
        <v>16166.67</v>
      </c>
      <c r="BQ190" s="1">
        <v>0</v>
      </c>
      <c r="BR190" s="1">
        <f t="shared" si="5"/>
        <v>16166.67</v>
      </c>
      <c r="BS190" s="1" t="s">
        <v>80</v>
      </c>
      <c r="BT190" s="1" t="s">
        <v>81</v>
      </c>
    </row>
    <row r="191" spans="1:74" s="7" customFormat="1" x14ac:dyDescent="0.25">
      <c r="A191" s="1">
        <v>5725</v>
      </c>
      <c r="B191" s="2" t="s">
        <v>348</v>
      </c>
      <c r="C191" s="3">
        <v>29906050103135</v>
      </c>
      <c r="D191" s="2" t="s">
        <v>78</v>
      </c>
      <c r="E191" s="2" t="s">
        <v>79</v>
      </c>
      <c r="F191" s="2" t="s">
        <v>58</v>
      </c>
      <c r="G191" s="2" t="s">
        <v>58</v>
      </c>
      <c r="H191" s="2" t="s">
        <v>59</v>
      </c>
      <c r="I191" s="2" t="s">
        <v>60</v>
      </c>
      <c r="J191" s="9" t="s">
        <v>61</v>
      </c>
      <c r="K191" s="2" t="s">
        <v>97</v>
      </c>
      <c r="L191" s="2" t="s">
        <v>62</v>
      </c>
      <c r="M191" s="9">
        <v>45832</v>
      </c>
      <c r="N191" s="10">
        <v>1</v>
      </c>
      <c r="O191" s="1">
        <v>10837.5</v>
      </c>
      <c r="P191" s="1">
        <v>446.25</v>
      </c>
      <c r="Q191" s="1">
        <v>0</v>
      </c>
      <c r="R191" s="1">
        <v>0</v>
      </c>
      <c r="S191" s="1">
        <v>0</v>
      </c>
      <c r="T191" s="1">
        <v>1275</v>
      </c>
      <c r="U191" s="1">
        <v>0</v>
      </c>
      <c r="V191" s="1">
        <v>3453.33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1445</v>
      </c>
      <c r="AD191" s="1">
        <v>0</v>
      </c>
      <c r="AE191" s="1">
        <v>0</v>
      </c>
      <c r="AF191" s="1">
        <v>0</v>
      </c>
      <c r="AG191" s="1">
        <v>362.34</v>
      </c>
      <c r="AH191" s="1">
        <v>3739.92</v>
      </c>
      <c r="AI191" s="1">
        <v>2250</v>
      </c>
      <c r="AJ191" s="1">
        <v>0</v>
      </c>
      <c r="AK191" s="1">
        <v>0</v>
      </c>
      <c r="AL191" s="1">
        <v>437.5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24246.84</v>
      </c>
      <c r="AT191" s="1">
        <v>1188</v>
      </c>
      <c r="AU191" s="1">
        <v>0</v>
      </c>
      <c r="AV191" s="1">
        <v>0</v>
      </c>
      <c r="AW191" s="1">
        <v>12.12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200</v>
      </c>
      <c r="BI191" s="1">
        <v>0</v>
      </c>
      <c r="BJ191" s="1">
        <v>0</v>
      </c>
      <c r="BK191" s="1">
        <v>0</v>
      </c>
      <c r="BL191" s="1">
        <v>3542.29</v>
      </c>
      <c r="BM191" s="1">
        <v>4942.41</v>
      </c>
      <c r="BN191" s="1">
        <v>19304.43</v>
      </c>
      <c r="BO191" s="1">
        <v>0</v>
      </c>
      <c r="BP191" s="1">
        <v>16911.240000000002</v>
      </c>
      <c r="BQ191" s="1">
        <v>0</v>
      </c>
      <c r="BR191" s="1">
        <f t="shared" si="5"/>
        <v>16911.240000000002</v>
      </c>
      <c r="BS191" s="1" t="s">
        <v>80</v>
      </c>
      <c r="BT191" s="1" t="s">
        <v>81</v>
      </c>
      <c r="BU191" s="7" t="e">
        <f>#REF!-BR191</f>
        <v>#REF!</v>
      </c>
      <c r="BV191" s="7" t="e">
        <f>BU191*8%</f>
        <v>#REF!</v>
      </c>
    </row>
    <row r="192" spans="1:74" s="7" customFormat="1" x14ac:dyDescent="0.25">
      <c r="A192" s="1">
        <v>5726</v>
      </c>
      <c r="B192" s="2" t="s">
        <v>349</v>
      </c>
      <c r="C192" s="3">
        <v>26902270101595</v>
      </c>
      <c r="D192" s="2" t="s">
        <v>78</v>
      </c>
      <c r="E192" s="2" t="s">
        <v>79</v>
      </c>
      <c r="F192" s="2" t="s">
        <v>58</v>
      </c>
      <c r="G192" s="2" t="s">
        <v>58</v>
      </c>
      <c r="H192" s="2" t="s">
        <v>59</v>
      </c>
      <c r="I192" s="2" t="s">
        <v>60</v>
      </c>
      <c r="J192" s="9" t="s">
        <v>61</v>
      </c>
      <c r="K192" s="2" t="s">
        <v>97</v>
      </c>
      <c r="L192" s="2" t="s">
        <v>62</v>
      </c>
      <c r="M192" s="9">
        <v>45832</v>
      </c>
      <c r="N192" s="10">
        <v>1</v>
      </c>
      <c r="O192" s="1">
        <v>10837.5</v>
      </c>
      <c r="P192" s="1">
        <v>446.25</v>
      </c>
      <c r="Q192" s="1">
        <v>0</v>
      </c>
      <c r="R192" s="1">
        <v>0</v>
      </c>
      <c r="S192" s="1">
        <v>0</v>
      </c>
      <c r="T192" s="1">
        <v>1275</v>
      </c>
      <c r="U192" s="1">
        <v>0</v>
      </c>
      <c r="V192" s="1">
        <v>3453.33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1445</v>
      </c>
      <c r="AD192" s="1">
        <v>0</v>
      </c>
      <c r="AE192" s="1">
        <v>0</v>
      </c>
      <c r="AF192" s="1">
        <v>0</v>
      </c>
      <c r="AG192" s="1">
        <v>374.84</v>
      </c>
      <c r="AH192" s="1">
        <v>3739.92</v>
      </c>
      <c r="AI192" s="1">
        <v>2250</v>
      </c>
      <c r="AJ192" s="1">
        <v>0</v>
      </c>
      <c r="AK192" s="1">
        <v>0</v>
      </c>
      <c r="AL192" s="1">
        <v>437.5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24259.34</v>
      </c>
      <c r="AT192" s="1">
        <v>1188</v>
      </c>
      <c r="AU192" s="1">
        <v>0</v>
      </c>
      <c r="AV192" s="1">
        <v>0</v>
      </c>
      <c r="AW192" s="1">
        <v>12.13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200</v>
      </c>
      <c r="BI192" s="1">
        <v>0</v>
      </c>
      <c r="BJ192" s="1">
        <v>0</v>
      </c>
      <c r="BK192" s="1">
        <v>0</v>
      </c>
      <c r="BL192" s="1">
        <v>3545.1</v>
      </c>
      <c r="BM192" s="1">
        <v>4945.2299999999996</v>
      </c>
      <c r="BN192" s="1">
        <v>19314.11</v>
      </c>
      <c r="BO192" s="1">
        <v>0</v>
      </c>
      <c r="BP192" s="1">
        <f t="shared" si="6"/>
        <v>19314.11</v>
      </c>
      <c r="BQ192" s="1">
        <v>0</v>
      </c>
      <c r="BR192" s="1">
        <f t="shared" si="5"/>
        <v>19314.11</v>
      </c>
      <c r="BS192" s="1" t="s">
        <v>80</v>
      </c>
      <c r="BT192" s="1" t="s">
        <v>81</v>
      </c>
    </row>
    <row r="193" spans="1:72" s="7" customFormat="1" x14ac:dyDescent="0.25">
      <c r="A193" s="1">
        <v>5727</v>
      </c>
      <c r="B193" s="2" t="s">
        <v>350</v>
      </c>
      <c r="C193" s="3">
        <v>30308130105059</v>
      </c>
      <c r="D193" s="2" t="s">
        <v>78</v>
      </c>
      <c r="E193" s="2" t="s">
        <v>79</v>
      </c>
      <c r="F193" s="2" t="s">
        <v>58</v>
      </c>
      <c r="G193" s="2" t="s">
        <v>58</v>
      </c>
      <c r="H193" s="2" t="s">
        <v>59</v>
      </c>
      <c r="I193" s="2" t="s">
        <v>60</v>
      </c>
      <c r="J193" s="9" t="s">
        <v>61</v>
      </c>
      <c r="K193" s="2" t="s">
        <v>97</v>
      </c>
      <c r="L193" s="2" t="s">
        <v>62</v>
      </c>
      <c r="M193" s="9">
        <v>45832</v>
      </c>
      <c r="N193" s="10">
        <v>1</v>
      </c>
      <c r="O193" s="1">
        <v>10837.5</v>
      </c>
      <c r="P193" s="1">
        <v>446.25</v>
      </c>
      <c r="Q193" s="1">
        <v>0</v>
      </c>
      <c r="R193" s="1">
        <v>0</v>
      </c>
      <c r="S193" s="1">
        <v>0</v>
      </c>
      <c r="T193" s="1">
        <v>1275</v>
      </c>
      <c r="U193" s="1">
        <v>0</v>
      </c>
      <c r="V193" s="1">
        <v>3453.33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1445</v>
      </c>
      <c r="AD193" s="1">
        <v>0</v>
      </c>
      <c r="AE193" s="1">
        <v>0</v>
      </c>
      <c r="AF193" s="1">
        <v>0</v>
      </c>
      <c r="AG193" s="1">
        <v>374.84</v>
      </c>
      <c r="AH193" s="1">
        <v>3739.92</v>
      </c>
      <c r="AI193" s="1">
        <v>2250</v>
      </c>
      <c r="AJ193" s="1">
        <v>0</v>
      </c>
      <c r="AK193" s="1">
        <v>0</v>
      </c>
      <c r="AL193" s="1">
        <v>437.5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24259.34</v>
      </c>
      <c r="AT193" s="1">
        <v>1188</v>
      </c>
      <c r="AU193" s="1">
        <v>0</v>
      </c>
      <c r="AV193" s="1">
        <v>0</v>
      </c>
      <c r="AW193" s="1">
        <v>12.13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200</v>
      </c>
      <c r="BI193" s="1">
        <v>0</v>
      </c>
      <c r="BJ193" s="1">
        <v>0</v>
      </c>
      <c r="BK193" s="1">
        <v>0</v>
      </c>
      <c r="BL193" s="1">
        <v>3545.1</v>
      </c>
      <c r="BM193" s="1">
        <v>4945.2299999999996</v>
      </c>
      <c r="BN193" s="1">
        <v>19314.11</v>
      </c>
      <c r="BO193" s="1">
        <v>0</v>
      </c>
      <c r="BP193" s="1">
        <f t="shared" si="6"/>
        <v>19314.11</v>
      </c>
      <c r="BQ193" s="1">
        <v>0</v>
      </c>
      <c r="BR193" s="1">
        <f t="shared" si="5"/>
        <v>19314.11</v>
      </c>
      <c r="BS193" s="1" t="s">
        <v>80</v>
      </c>
      <c r="BT193" s="1" t="s">
        <v>81</v>
      </c>
    </row>
    <row r="194" spans="1:72" s="7" customFormat="1" x14ac:dyDescent="0.25">
      <c r="A194" s="1">
        <v>5733</v>
      </c>
      <c r="B194" s="2" t="s">
        <v>351</v>
      </c>
      <c r="C194" s="3">
        <v>29008080105223</v>
      </c>
      <c r="D194" s="2" t="s">
        <v>78</v>
      </c>
      <c r="E194" s="2" t="s">
        <v>79</v>
      </c>
      <c r="F194" s="2" t="s">
        <v>58</v>
      </c>
      <c r="G194" s="2" t="s">
        <v>58</v>
      </c>
      <c r="H194" s="2" t="s">
        <v>59</v>
      </c>
      <c r="I194" s="2" t="s">
        <v>60</v>
      </c>
      <c r="J194" s="9" t="s">
        <v>61</v>
      </c>
      <c r="K194" s="2" t="s">
        <v>97</v>
      </c>
      <c r="L194" s="2" t="s">
        <v>62</v>
      </c>
      <c r="M194" s="9">
        <v>45832</v>
      </c>
      <c r="N194" s="10">
        <v>1</v>
      </c>
      <c r="O194" s="1">
        <v>10837.5</v>
      </c>
      <c r="P194" s="1">
        <v>446.25</v>
      </c>
      <c r="Q194" s="1">
        <v>0</v>
      </c>
      <c r="R194" s="1">
        <v>0</v>
      </c>
      <c r="S194" s="1">
        <v>0</v>
      </c>
      <c r="T194" s="1">
        <v>1275</v>
      </c>
      <c r="U194" s="1">
        <v>0</v>
      </c>
      <c r="V194" s="1">
        <v>3453.33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1445</v>
      </c>
      <c r="AD194" s="1">
        <v>0</v>
      </c>
      <c r="AE194" s="1">
        <v>0</v>
      </c>
      <c r="AF194" s="1">
        <v>0</v>
      </c>
      <c r="AG194" s="1">
        <v>349.85</v>
      </c>
      <c r="AH194" s="1">
        <v>3739.92</v>
      </c>
      <c r="AI194" s="1">
        <v>2250</v>
      </c>
      <c r="AJ194" s="1">
        <v>0</v>
      </c>
      <c r="AK194" s="1">
        <v>0</v>
      </c>
      <c r="AL194" s="1">
        <v>437.5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24234.35</v>
      </c>
      <c r="AT194" s="1">
        <v>1188</v>
      </c>
      <c r="AU194" s="1">
        <v>0</v>
      </c>
      <c r="AV194" s="1">
        <v>0</v>
      </c>
      <c r="AW194" s="1">
        <v>12.12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200</v>
      </c>
      <c r="BI194" s="1">
        <v>0</v>
      </c>
      <c r="BJ194" s="1">
        <v>0</v>
      </c>
      <c r="BK194" s="1">
        <v>0</v>
      </c>
      <c r="BL194" s="1">
        <v>3539.48</v>
      </c>
      <c r="BM194" s="1">
        <v>4939.6000000000004</v>
      </c>
      <c r="BN194" s="1">
        <v>19294.75</v>
      </c>
      <c r="BO194" s="1">
        <v>0</v>
      </c>
      <c r="BP194" s="1">
        <f t="shared" si="6"/>
        <v>19294.75</v>
      </c>
      <c r="BQ194" s="1">
        <v>0</v>
      </c>
      <c r="BR194" s="1">
        <f t="shared" si="5"/>
        <v>19294.75</v>
      </c>
      <c r="BS194" s="1" t="s">
        <v>80</v>
      </c>
      <c r="BT194" s="1" t="s">
        <v>81</v>
      </c>
    </row>
    <row r="195" spans="1:72" s="7" customFormat="1" x14ac:dyDescent="0.25">
      <c r="A195" s="1">
        <v>5735</v>
      </c>
      <c r="B195" s="2" t="s">
        <v>352</v>
      </c>
      <c r="C195" s="3">
        <v>28807162403857</v>
      </c>
      <c r="D195" s="2" t="s">
        <v>78</v>
      </c>
      <c r="E195" s="2" t="s">
        <v>152</v>
      </c>
      <c r="F195" s="2" t="s">
        <v>153</v>
      </c>
      <c r="G195" s="2" t="s">
        <v>97</v>
      </c>
      <c r="H195" s="2" t="s">
        <v>59</v>
      </c>
      <c r="I195" s="2" t="s">
        <v>353</v>
      </c>
      <c r="J195" s="9" t="s">
        <v>61</v>
      </c>
      <c r="K195" s="2" t="s">
        <v>97</v>
      </c>
      <c r="L195" s="2" t="s">
        <v>155</v>
      </c>
      <c r="M195" s="9">
        <v>45839</v>
      </c>
      <c r="N195" s="10">
        <v>1</v>
      </c>
      <c r="O195" s="1">
        <v>24225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4845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29070</v>
      </c>
      <c r="AT195" s="1">
        <v>1595</v>
      </c>
      <c r="AU195" s="1">
        <v>0</v>
      </c>
      <c r="AV195" s="1">
        <v>0</v>
      </c>
      <c r="AW195" s="1">
        <v>14.54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200</v>
      </c>
      <c r="BI195" s="1">
        <v>0</v>
      </c>
      <c r="BJ195" s="1">
        <v>0</v>
      </c>
      <c r="BK195" s="1">
        <v>0</v>
      </c>
      <c r="BL195" s="1">
        <v>4536.04</v>
      </c>
      <c r="BM195" s="1">
        <v>6345.58</v>
      </c>
      <c r="BN195" s="1">
        <v>22724.42</v>
      </c>
      <c r="BO195" s="1">
        <v>0</v>
      </c>
      <c r="BP195" s="1">
        <f t="shared" si="6"/>
        <v>22724.42</v>
      </c>
      <c r="BQ195" s="1">
        <v>0</v>
      </c>
      <c r="BR195" s="1">
        <f t="shared" ref="BR195:BR258" si="7">BP195-BQ195</f>
        <v>22724.42</v>
      </c>
      <c r="BS195" s="1" t="s">
        <v>80</v>
      </c>
      <c r="BT195" s="1" t="s">
        <v>85</v>
      </c>
    </row>
    <row r="196" spans="1:72" s="7" customFormat="1" x14ac:dyDescent="0.25">
      <c r="A196" s="1">
        <v>5736</v>
      </c>
      <c r="B196" s="2" t="s">
        <v>354</v>
      </c>
      <c r="C196" s="3">
        <v>30208120107601</v>
      </c>
      <c r="D196" s="2" t="s">
        <v>78</v>
      </c>
      <c r="E196" s="2" t="s">
        <v>79</v>
      </c>
      <c r="F196" s="2" t="s">
        <v>165</v>
      </c>
      <c r="G196" s="2" t="s">
        <v>165</v>
      </c>
      <c r="H196" s="2" t="s">
        <v>59</v>
      </c>
      <c r="I196" s="2" t="s">
        <v>60</v>
      </c>
      <c r="J196" s="9" t="s">
        <v>61</v>
      </c>
      <c r="K196" s="2" t="s">
        <v>97</v>
      </c>
      <c r="L196" s="2" t="s">
        <v>166</v>
      </c>
      <c r="M196" s="9">
        <v>45846</v>
      </c>
      <c r="N196" s="10">
        <v>1</v>
      </c>
      <c r="O196" s="1">
        <v>10837.5</v>
      </c>
      <c r="P196" s="1">
        <v>0</v>
      </c>
      <c r="Q196" s="1">
        <v>0</v>
      </c>
      <c r="R196" s="1">
        <v>0</v>
      </c>
      <c r="S196" s="1">
        <v>0</v>
      </c>
      <c r="T196" s="1">
        <v>1275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2960</v>
      </c>
      <c r="AI196" s="1">
        <v>2250</v>
      </c>
      <c r="AJ196" s="1">
        <v>0</v>
      </c>
      <c r="AK196" s="1">
        <v>0</v>
      </c>
      <c r="AL196" s="1">
        <v>437.5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17760</v>
      </c>
      <c r="AT196" s="1">
        <v>0</v>
      </c>
      <c r="AU196" s="1">
        <v>0</v>
      </c>
      <c r="AV196" s="1">
        <v>0</v>
      </c>
      <c r="AW196" s="1">
        <v>6.81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200</v>
      </c>
      <c r="BI196" s="1">
        <v>0</v>
      </c>
      <c r="BJ196" s="1">
        <v>4144</v>
      </c>
      <c r="BK196" s="1">
        <v>0</v>
      </c>
      <c r="BL196" s="1">
        <v>1535.67</v>
      </c>
      <c r="BM196" s="1">
        <v>5886.48</v>
      </c>
      <c r="BN196" s="1">
        <v>11873.52</v>
      </c>
      <c r="BO196" s="1">
        <v>0</v>
      </c>
      <c r="BP196" s="1">
        <f t="shared" si="6"/>
        <v>11873.52</v>
      </c>
      <c r="BQ196" s="1">
        <v>0</v>
      </c>
      <c r="BR196" s="1">
        <f t="shared" si="7"/>
        <v>11873.52</v>
      </c>
      <c r="BS196" s="1" t="s">
        <v>80</v>
      </c>
      <c r="BT196" s="1" t="s">
        <v>85</v>
      </c>
    </row>
    <row r="197" spans="1:72" s="7" customFormat="1" x14ac:dyDescent="0.25">
      <c r="A197" s="1">
        <v>5738</v>
      </c>
      <c r="B197" s="2" t="s">
        <v>355</v>
      </c>
      <c r="C197" s="3">
        <v>30101271501086</v>
      </c>
      <c r="D197" s="2" t="s">
        <v>78</v>
      </c>
      <c r="E197" s="2" t="s">
        <v>79</v>
      </c>
      <c r="F197" s="2" t="s">
        <v>165</v>
      </c>
      <c r="G197" s="2" t="s">
        <v>165</v>
      </c>
      <c r="H197" s="2" t="s">
        <v>59</v>
      </c>
      <c r="I197" s="2" t="s">
        <v>60</v>
      </c>
      <c r="J197" s="9" t="s">
        <v>61</v>
      </c>
      <c r="K197" s="2" t="s">
        <v>97</v>
      </c>
      <c r="L197" s="2" t="s">
        <v>166</v>
      </c>
      <c r="M197" s="9">
        <v>45846</v>
      </c>
      <c r="N197" s="10">
        <v>1</v>
      </c>
      <c r="O197" s="1">
        <v>10837.5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2705</v>
      </c>
      <c r="AI197" s="1">
        <v>2250</v>
      </c>
      <c r="AJ197" s="1">
        <v>0</v>
      </c>
      <c r="AK197" s="1">
        <v>0</v>
      </c>
      <c r="AL197" s="1">
        <v>437.5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16230</v>
      </c>
      <c r="AT197" s="1">
        <v>0</v>
      </c>
      <c r="AU197" s="1">
        <v>0</v>
      </c>
      <c r="AV197" s="1">
        <v>0</v>
      </c>
      <c r="AW197" s="1">
        <v>6.22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200</v>
      </c>
      <c r="BI197" s="1">
        <v>0</v>
      </c>
      <c r="BJ197" s="1">
        <v>3787</v>
      </c>
      <c r="BK197" s="1">
        <v>0</v>
      </c>
      <c r="BL197" s="1">
        <v>1301</v>
      </c>
      <c r="BM197" s="1">
        <v>5294.22</v>
      </c>
      <c r="BN197" s="1">
        <v>10935.78</v>
      </c>
      <c r="BO197" s="1">
        <v>0</v>
      </c>
      <c r="BP197" s="1">
        <f t="shared" si="6"/>
        <v>10935.78</v>
      </c>
      <c r="BQ197" s="1">
        <v>0</v>
      </c>
      <c r="BR197" s="1">
        <f t="shared" si="7"/>
        <v>10935.78</v>
      </c>
      <c r="BS197" s="1" t="s">
        <v>80</v>
      </c>
      <c r="BT197" s="1" t="s">
        <v>85</v>
      </c>
    </row>
    <row r="198" spans="1:72" s="7" customFormat="1" x14ac:dyDescent="0.25">
      <c r="A198" s="1">
        <v>5739</v>
      </c>
      <c r="B198" s="2" t="s">
        <v>356</v>
      </c>
      <c r="C198" s="3">
        <v>30012212101357</v>
      </c>
      <c r="D198" s="2" t="s">
        <v>78</v>
      </c>
      <c r="E198" s="2" t="s">
        <v>79</v>
      </c>
      <c r="F198" s="2" t="s">
        <v>165</v>
      </c>
      <c r="G198" s="2" t="s">
        <v>165</v>
      </c>
      <c r="H198" s="2" t="s">
        <v>59</v>
      </c>
      <c r="I198" s="2" t="s">
        <v>60</v>
      </c>
      <c r="J198" s="9" t="s">
        <v>61</v>
      </c>
      <c r="K198" s="2" t="s">
        <v>97</v>
      </c>
      <c r="L198" s="2" t="s">
        <v>166</v>
      </c>
      <c r="M198" s="9">
        <v>45846</v>
      </c>
      <c r="N198" s="10">
        <v>1</v>
      </c>
      <c r="O198" s="1">
        <v>10837.5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2705</v>
      </c>
      <c r="AI198" s="1">
        <v>2250</v>
      </c>
      <c r="AJ198" s="1">
        <v>0</v>
      </c>
      <c r="AK198" s="1">
        <v>0</v>
      </c>
      <c r="AL198" s="1">
        <v>437.5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16230</v>
      </c>
      <c r="AT198" s="1">
        <v>0</v>
      </c>
      <c r="AU198" s="1">
        <v>0</v>
      </c>
      <c r="AV198" s="1">
        <v>0</v>
      </c>
      <c r="AW198" s="1">
        <v>6.22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200</v>
      </c>
      <c r="BI198" s="1">
        <v>0</v>
      </c>
      <c r="BJ198" s="1">
        <v>3787</v>
      </c>
      <c r="BK198" s="1">
        <v>0</v>
      </c>
      <c r="BL198" s="1">
        <v>1301</v>
      </c>
      <c r="BM198" s="1">
        <v>5294.22</v>
      </c>
      <c r="BN198" s="1">
        <v>10935.78</v>
      </c>
      <c r="BO198" s="1">
        <v>0</v>
      </c>
      <c r="BP198" s="1">
        <f t="shared" si="6"/>
        <v>10935.78</v>
      </c>
      <c r="BQ198" s="1">
        <v>0</v>
      </c>
      <c r="BR198" s="1">
        <f t="shared" si="7"/>
        <v>10935.78</v>
      </c>
      <c r="BS198" s="1" t="s">
        <v>80</v>
      </c>
      <c r="BT198" s="1" t="s">
        <v>85</v>
      </c>
    </row>
    <row r="199" spans="1:72" s="7" customFormat="1" x14ac:dyDescent="0.25">
      <c r="A199" s="1">
        <v>5742</v>
      </c>
      <c r="B199" s="2" t="s">
        <v>357</v>
      </c>
      <c r="C199" s="3">
        <v>30108030105494</v>
      </c>
      <c r="D199" s="2" t="s">
        <v>78</v>
      </c>
      <c r="E199" s="2" t="s">
        <v>79</v>
      </c>
      <c r="F199" s="2" t="s">
        <v>165</v>
      </c>
      <c r="G199" s="2" t="s">
        <v>165</v>
      </c>
      <c r="H199" s="2" t="s">
        <v>59</v>
      </c>
      <c r="I199" s="2" t="s">
        <v>60</v>
      </c>
      <c r="J199" s="9" t="s">
        <v>61</v>
      </c>
      <c r="K199" s="2" t="s">
        <v>97</v>
      </c>
      <c r="L199" s="2" t="s">
        <v>166</v>
      </c>
      <c r="M199" s="9">
        <v>45846</v>
      </c>
      <c r="N199" s="10">
        <v>1</v>
      </c>
      <c r="O199" s="1">
        <v>10837.5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2705</v>
      </c>
      <c r="AI199" s="1">
        <v>2250</v>
      </c>
      <c r="AJ199" s="1">
        <v>0</v>
      </c>
      <c r="AK199" s="1">
        <v>0</v>
      </c>
      <c r="AL199" s="1">
        <v>437.5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16230</v>
      </c>
      <c r="AT199" s="1">
        <v>0</v>
      </c>
      <c r="AU199" s="1">
        <v>0</v>
      </c>
      <c r="AV199" s="1">
        <v>0</v>
      </c>
      <c r="AW199" s="1">
        <v>6.22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200</v>
      </c>
      <c r="BI199" s="1">
        <v>0</v>
      </c>
      <c r="BJ199" s="1">
        <v>3787</v>
      </c>
      <c r="BK199" s="1">
        <v>0</v>
      </c>
      <c r="BL199" s="1">
        <v>1301</v>
      </c>
      <c r="BM199" s="1">
        <v>5294.22</v>
      </c>
      <c r="BN199" s="1">
        <v>10935.78</v>
      </c>
      <c r="BO199" s="1">
        <v>0</v>
      </c>
      <c r="BP199" s="1">
        <f t="shared" si="6"/>
        <v>10935.78</v>
      </c>
      <c r="BQ199" s="1">
        <v>0</v>
      </c>
      <c r="BR199" s="1">
        <f t="shared" si="7"/>
        <v>10935.78</v>
      </c>
      <c r="BS199" s="1" t="s">
        <v>80</v>
      </c>
      <c r="BT199" s="1" t="s">
        <v>85</v>
      </c>
    </row>
    <row r="200" spans="1:72" s="7" customFormat="1" x14ac:dyDescent="0.25">
      <c r="A200" s="1">
        <v>5744</v>
      </c>
      <c r="B200" s="2" t="s">
        <v>358</v>
      </c>
      <c r="C200" s="3">
        <v>28807070100556</v>
      </c>
      <c r="D200" s="2" t="s">
        <v>78</v>
      </c>
      <c r="E200" s="2" t="s">
        <v>79</v>
      </c>
      <c r="F200" s="2" t="s">
        <v>165</v>
      </c>
      <c r="G200" s="2" t="s">
        <v>165</v>
      </c>
      <c r="H200" s="2" t="s">
        <v>59</v>
      </c>
      <c r="I200" s="2" t="s">
        <v>60</v>
      </c>
      <c r="J200" s="9" t="s">
        <v>61</v>
      </c>
      <c r="K200" s="2" t="s">
        <v>97</v>
      </c>
      <c r="L200" s="2" t="s">
        <v>166</v>
      </c>
      <c r="M200" s="9">
        <v>45846</v>
      </c>
      <c r="N200" s="10">
        <v>1</v>
      </c>
      <c r="O200" s="1">
        <v>10837.5</v>
      </c>
      <c r="P200" s="1">
        <v>0</v>
      </c>
      <c r="Q200" s="1">
        <v>0</v>
      </c>
      <c r="R200" s="1">
        <v>0</v>
      </c>
      <c r="S200" s="1">
        <v>0</v>
      </c>
      <c r="T200" s="1">
        <v>1275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2960</v>
      </c>
      <c r="AI200" s="1">
        <v>2250</v>
      </c>
      <c r="AJ200" s="1">
        <v>0</v>
      </c>
      <c r="AK200" s="1">
        <v>0</v>
      </c>
      <c r="AL200" s="1">
        <v>437.5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17760</v>
      </c>
      <c r="AT200" s="1">
        <v>0</v>
      </c>
      <c r="AU200" s="1">
        <v>0</v>
      </c>
      <c r="AV200" s="1">
        <v>0</v>
      </c>
      <c r="AW200" s="1">
        <v>6.81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200</v>
      </c>
      <c r="BI200" s="1">
        <v>0</v>
      </c>
      <c r="BJ200" s="1">
        <v>4144</v>
      </c>
      <c r="BK200" s="1">
        <v>0</v>
      </c>
      <c r="BL200" s="1">
        <v>1535.67</v>
      </c>
      <c r="BM200" s="1">
        <v>5886.48</v>
      </c>
      <c r="BN200" s="1">
        <v>11873.52</v>
      </c>
      <c r="BO200" s="1">
        <v>0</v>
      </c>
      <c r="BP200" s="1">
        <f t="shared" ref="BP200:BP263" si="8">BO200+BN200</f>
        <v>11873.52</v>
      </c>
      <c r="BQ200" s="1">
        <v>0</v>
      </c>
      <c r="BR200" s="1">
        <f t="shared" si="7"/>
        <v>11873.52</v>
      </c>
      <c r="BS200" s="1" t="s">
        <v>80</v>
      </c>
      <c r="BT200" s="1" t="s">
        <v>85</v>
      </c>
    </row>
    <row r="201" spans="1:72" s="7" customFormat="1" x14ac:dyDescent="0.25">
      <c r="A201" s="1">
        <v>5746</v>
      </c>
      <c r="B201" s="2" t="s">
        <v>359</v>
      </c>
      <c r="C201" s="3">
        <v>30210092100641</v>
      </c>
      <c r="D201" s="2" t="s">
        <v>78</v>
      </c>
      <c r="E201" s="2" t="s">
        <v>79</v>
      </c>
      <c r="F201" s="2" t="s">
        <v>165</v>
      </c>
      <c r="G201" s="2" t="s">
        <v>165</v>
      </c>
      <c r="H201" s="2" t="s">
        <v>59</v>
      </c>
      <c r="I201" s="2" t="s">
        <v>60</v>
      </c>
      <c r="J201" s="9" t="s">
        <v>61</v>
      </c>
      <c r="K201" s="2" t="s">
        <v>97</v>
      </c>
      <c r="L201" s="2" t="s">
        <v>166</v>
      </c>
      <c r="M201" s="9">
        <v>45846</v>
      </c>
      <c r="N201" s="10">
        <v>1</v>
      </c>
      <c r="O201" s="1">
        <v>10837.5</v>
      </c>
      <c r="P201" s="1">
        <v>0</v>
      </c>
      <c r="Q201" s="1">
        <v>0</v>
      </c>
      <c r="R201" s="1">
        <v>0</v>
      </c>
      <c r="S201" s="1">
        <v>0</v>
      </c>
      <c r="T201" s="1">
        <v>1275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87.46</v>
      </c>
      <c r="AH201" s="1">
        <v>2960</v>
      </c>
      <c r="AI201" s="1">
        <v>2250</v>
      </c>
      <c r="AJ201" s="1">
        <v>0</v>
      </c>
      <c r="AK201" s="1">
        <v>0</v>
      </c>
      <c r="AL201" s="1">
        <v>437.5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17847.46</v>
      </c>
      <c r="AT201" s="1">
        <v>0</v>
      </c>
      <c r="AU201" s="1">
        <v>0</v>
      </c>
      <c r="AV201" s="1">
        <v>0</v>
      </c>
      <c r="AW201" s="1">
        <v>6.85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200</v>
      </c>
      <c r="BI201" s="1">
        <v>0</v>
      </c>
      <c r="BJ201" s="1">
        <v>4144</v>
      </c>
      <c r="BK201" s="1">
        <v>0</v>
      </c>
      <c r="BL201" s="1">
        <v>1553.17</v>
      </c>
      <c r="BM201" s="1">
        <v>5904.02</v>
      </c>
      <c r="BN201" s="1">
        <v>11943.44</v>
      </c>
      <c r="BO201" s="1">
        <v>0</v>
      </c>
      <c r="BP201" s="1">
        <f t="shared" si="8"/>
        <v>11943.44</v>
      </c>
      <c r="BQ201" s="1">
        <v>0</v>
      </c>
      <c r="BR201" s="1">
        <f t="shared" si="7"/>
        <v>11943.44</v>
      </c>
      <c r="BS201" s="1" t="s">
        <v>80</v>
      </c>
      <c r="BT201" s="1" t="s">
        <v>85</v>
      </c>
    </row>
    <row r="202" spans="1:72" s="7" customFormat="1" x14ac:dyDescent="0.25">
      <c r="A202" s="1">
        <v>5756</v>
      </c>
      <c r="B202" s="2" t="s">
        <v>360</v>
      </c>
      <c r="C202" s="3">
        <v>30203250101298</v>
      </c>
      <c r="D202" s="2" t="s">
        <v>78</v>
      </c>
      <c r="E202" s="2" t="s">
        <v>79</v>
      </c>
      <c r="F202" s="2" t="s">
        <v>165</v>
      </c>
      <c r="G202" s="2" t="s">
        <v>165</v>
      </c>
      <c r="H202" s="2" t="s">
        <v>59</v>
      </c>
      <c r="I202" s="2" t="s">
        <v>60</v>
      </c>
      <c r="J202" s="9" t="s">
        <v>61</v>
      </c>
      <c r="K202" s="2" t="s">
        <v>97</v>
      </c>
      <c r="L202" s="2" t="s">
        <v>166</v>
      </c>
      <c r="M202" s="9">
        <v>45846</v>
      </c>
      <c r="N202" s="10">
        <v>1</v>
      </c>
      <c r="O202" s="1">
        <v>10837.5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87.46</v>
      </c>
      <c r="AH202" s="1">
        <v>2705</v>
      </c>
      <c r="AI202" s="1">
        <v>2250</v>
      </c>
      <c r="AJ202" s="1">
        <v>0</v>
      </c>
      <c r="AK202" s="1">
        <v>0</v>
      </c>
      <c r="AL202" s="1">
        <v>437.5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16317.46</v>
      </c>
      <c r="AT202" s="1">
        <v>0</v>
      </c>
      <c r="AU202" s="1">
        <v>0</v>
      </c>
      <c r="AV202" s="1">
        <v>0</v>
      </c>
      <c r="AW202" s="1">
        <v>6.27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200</v>
      </c>
      <c r="BI202" s="1">
        <v>0</v>
      </c>
      <c r="BJ202" s="1">
        <v>3787</v>
      </c>
      <c r="BK202" s="1">
        <v>0</v>
      </c>
      <c r="BL202" s="1">
        <v>1318.5</v>
      </c>
      <c r="BM202" s="1">
        <v>5311.77</v>
      </c>
      <c r="BN202" s="1">
        <v>11005.69</v>
      </c>
      <c r="BO202" s="1">
        <v>0</v>
      </c>
      <c r="BP202" s="1">
        <f t="shared" si="8"/>
        <v>11005.69</v>
      </c>
      <c r="BQ202" s="1">
        <v>0</v>
      </c>
      <c r="BR202" s="1">
        <f t="shared" si="7"/>
        <v>11005.69</v>
      </c>
      <c r="BS202" s="1" t="s">
        <v>80</v>
      </c>
      <c r="BT202" s="1" t="s">
        <v>85</v>
      </c>
    </row>
    <row r="203" spans="1:72" s="7" customFormat="1" x14ac:dyDescent="0.25">
      <c r="A203" s="1">
        <v>5759</v>
      </c>
      <c r="B203" s="2" t="s">
        <v>361</v>
      </c>
      <c r="C203" s="3">
        <v>30406050101178</v>
      </c>
      <c r="D203" s="2" t="s">
        <v>78</v>
      </c>
      <c r="E203" s="2" t="s">
        <v>79</v>
      </c>
      <c r="F203" s="2" t="s">
        <v>165</v>
      </c>
      <c r="G203" s="2" t="s">
        <v>165</v>
      </c>
      <c r="H203" s="2" t="s">
        <v>59</v>
      </c>
      <c r="I203" s="2" t="s">
        <v>60</v>
      </c>
      <c r="J203" s="9" t="s">
        <v>61</v>
      </c>
      <c r="K203" s="2" t="s">
        <v>97</v>
      </c>
      <c r="L203" s="2" t="s">
        <v>166</v>
      </c>
      <c r="M203" s="9">
        <v>45846</v>
      </c>
      <c r="N203" s="10">
        <v>1</v>
      </c>
      <c r="O203" s="1">
        <v>10837.5</v>
      </c>
      <c r="P203" s="1">
        <v>0</v>
      </c>
      <c r="Q203" s="1">
        <v>0</v>
      </c>
      <c r="R203" s="1">
        <v>0</v>
      </c>
      <c r="S203" s="1">
        <v>0</v>
      </c>
      <c r="T203" s="1">
        <v>1275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2960</v>
      </c>
      <c r="AI203" s="1">
        <v>2250</v>
      </c>
      <c r="AJ203" s="1">
        <v>0</v>
      </c>
      <c r="AK203" s="1">
        <v>0</v>
      </c>
      <c r="AL203" s="1">
        <v>437.5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17760</v>
      </c>
      <c r="AT203" s="1">
        <v>0</v>
      </c>
      <c r="AU203" s="1">
        <v>0</v>
      </c>
      <c r="AV203" s="1">
        <v>0</v>
      </c>
      <c r="AW203" s="1">
        <v>6.81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200</v>
      </c>
      <c r="BI203" s="1">
        <v>0</v>
      </c>
      <c r="BJ203" s="1">
        <v>4144</v>
      </c>
      <c r="BK203" s="1">
        <v>0</v>
      </c>
      <c r="BL203" s="1">
        <v>1535.67</v>
      </c>
      <c r="BM203" s="1">
        <v>5886.48</v>
      </c>
      <c r="BN203" s="1">
        <v>11873.52</v>
      </c>
      <c r="BO203" s="1">
        <v>0</v>
      </c>
      <c r="BP203" s="1">
        <f t="shared" si="8"/>
        <v>11873.52</v>
      </c>
      <c r="BQ203" s="1">
        <v>0</v>
      </c>
      <c r="BR203" s="1">
        <f t="shared" si="7"/>
        <v>11873.52</v>
      </c>
      <c r="BS203" s="1" t="s">
        <v>80</v>
      </c>
      <c r="BT203" s="1" t="s">
        <v>85</v>
      </c>
    </row>
    <row r="204" spans="1:72" s="7" customFormat="1" x14ac:dyDescent="0.25">
      <c r="A204" s="1">
        <v>5760</v>
      </c>
      <c r="B204" s="2" t="s">
        <v>362</v>
      </c>
      <c r="C204" s="3">
        <v>30109200104664</v>
      </c>
      <c r="D204" s="2" t="s">
        <v>78</v>
      </c>
      <c r="E204" s="2" t="s">
        <v>79</v>
      </c>
      <c r="F204" s="2" t="s">
        <v>165</v>
      </c>
      <c r="G204" s="2" t="s">
        <v>165</v>
      </c>
      <c r="H204" s="2" t="s">
        <v>59</v>
      </c>
      <c r="I204" s="2" t="s">
        <v>60</v>
      </c>
      <c r="J204" s="9" t="s">
        <v>61</v>
      </c>
      <c r="K204" s="2" t="s">
        <v>97</v>
      </c>
      <c r="L204" s="2" t="s">
        <v>166</v>
      </c>
      <c r="M204" s="9">
        <v>45846</v>
      </c>
      <c r="N204" s="10">
        <v>1</v>
      </c>
      <c r="O204" s="1">
        <v>10837.5</v>
      </c>
      <c r="P204" s="1">
        <v>0</v>
      </c>
      <c r="Q204" s="1">
        <v>0</v>
      </c>
      <c r="R204" s="1">
        <v>0</v>
      </c>
      <c r="S204" s="1">
        <v>0</v>
      </c>
      <c r="T204" s="1">
        <v>1275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87.46</v>
      </c>
      <c r="AH204" s="1">
        <v>2960</v>
      </c>
      <c r="AI204" s="1">
        <v>2250</v>
      </c>
      <c r="AJ204" s="1">
        <v>0</v>
      </c>
      <c r="AK204" s="1">
        <v>0</v>
      </c>
      <c r="AL204" s="1">
        <v>437.5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17847.46</v>
      </c>
      <c r="AT204" s="1">
        <v>0</v>
      </c>
      <c r="AU204" s="1">
        <v>0</v>
      </c>
      <c r="AV204" s="1">
        <v>0</v>
      </c>
      <c r="AW204" s="1">
        <v>6.85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200</v>
      </c>
      <c r="BI204" s="1">
        <v>0</v>
      </c>
      <c r="BJ204" s="1">
        <v>4144</v>
      </c>
      <c r="BK204" s="1">
        <v>0</v>
      </c>
      <c r="BL204" s="1">
        <v>1553.17</v>
      </c>
      <c r="BM204" s="1">
        <v>5904.02</v>
      </c>
      <c r="BN204" s="1">
        <v>11943.44</v>
      </c>
      <c r="BO204" s="1">
        <v>0</v>
      </c>
      <c r="BP204" s="1">
        <f t="shared" si="8"/>
        <v>11943.44</v>
      </c>
      <c r="BQ204" s="1">
        <v>0</v>
      </c>
      <c r="BR204" s="1">
        <f t="shared" si="7"/>
        <v>11943.44</v>
      </c>
      <c r="BS204" s="1" t="s">
        <v>80</v>
      </c>
      <c r="BT204" s="1" t="s">
        <v>85</v>
      </c>
    </row>
    <row r="205" spans="1:72" s="7" customFormat="1" x14ac:dyDescent="0.25">
      <c r="A205" s="1">
        <v>5764</v>
      </c>
      <c r="B205" s="2" t="s">
        <v>363</v>
      </c>
      <c r="C205" s="3">
        <v>29212031300173</v>
      </c>
      <c r="D205" s="2" t="s">
        <v>78</v>
      </c>
      <c r="E205" s="2" t="s">
        <v>79</v>
      </c>
      <c r="F205" s="2" t="s">
        <v>165</v>
      </c>
      <c r="G205" s="2" t="s">
        <v>165</v>
      </c>
      <c r="H205" s="2" t="s">
        <v>59</v>
      </c>
      <c r="I205" s="2" t="s">
        <v>60</v>
      </c>
      <c r="J205" s="9" t="s">
        <v>61</v>
      </c>
      <c r="K205" s="2" t="s">
        <v>97</v>
      </c>
      <c r="L205" s="2" t="s">
        <v>166</v>
      </c>
      <c r="M205" s="9">
        <v>45846</v>
      </c>
      <c r="N205" s="10">
        <v>1</v>
      </c>
      <c r="O205" s="1">
        <v>10837.5</v>
      </c>
      <c r="P205" s="1">
        <v>0</v>
      </c>
      <c r="Q205" s="1">
        <v>0</v>
      </c>
      <c r="R205" s="1">
        <v>0</v>
      </c>
      <c r="S205" s="1">
        <v>0</v>
      </c>
      <c r="T205" s="1">
        <v>1275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2960</v>
      </c>
      <c r="AI205" s="1">
        <v>2250</v>
      </c>
      <c r="AJ205" s="1">
        <v>0</v>
      </c>
      <c r="AK205" s="1">
        <v>0</v>
      </c>
      <c r="AL205" s="1">
        <v>437.5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17760</v>
      </c>
      <c r="AT205" s="1">
        <v>0</v>
      </c>
      <c r="AU205" s="1">
        <v>0</v>
      </c>
      <c r="AV205" s="1">
        <v>0</v>
      </c>
      <c r="AW205" s="1">
        <v>6.81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200</v>
      </c>
      <c r="BI205" s="1">
        <v>0</v>
      </c>
      <c r="BJ205" s="1">
        <v>4144</v>
      </c>
      <c r="BK205" s="1">
        <v>0</v>
      </c>
      <c r="BL205" s="1">
        <v>1535.67</v>
      </c>
      <c r="BM205" s="1">
        <v>5886.48</v>
      </c>
      <c r="BN205" s="1">
        <v>11873.52</v>
      </c>
      <c r="BO205" s="1">
        <v>0</v>
      </c>
      <c r="BP205" s="1">
        <f t="shared" si="8"/>
        <v>11873.52</v>
      </c>
      <c r="BQ205" s="1">
        <v>0</v>
      </c>
      <c r="BR205" s="1">
        <f t="shared" si="7"/>
        <v>11873.52</v>
      </c>
      <c r="BS205" s="1" t="s">
        <v>80</v>
      </c>
      <c r="BT205" s="1" t="s">
        <v>85</v>
      </c>
    </row>
    <row r="206" spans="1:72" s="7" customFormat="1" x14ac:dyDescent="0.25">
      <c r="A206" s="1">
        <v>5767</v>
      </c>
      <c r="B206" s="2" t="s">
        <v>364</v>
      </c>
      <c r="C206" s="3">
        <v>29003070102138</v>
      </c>
      <c r="D206" s="2" t="s">
        <v>78</v>
      </c>
      <c r="E206" s="2" t="s">
        <v>79</v>
      </c>
      <c r="F206" s="2" t="s">
        <v>165</v>
      </c>
      <c r="G206" s="2" t="s">
        <v>165</v>
      </c>
      <c r="H206" s="2" t="s">
        <v>59</v>
      </c>
      <c r="I206" s="2" t="s">
        <v>60</v>
      </c>
      <c r="J206" s="9" t="s">
        <v>61</v>
      </c>
      <c r="K206" s="2" t="s">
        <v>97</v>
      </c>
      <c r="L206" s="2" t="s">
        <v>166</v>
      </c>
      <c r="M206" s="9">
        <v>45846</v>
      </c>
      <c r="N206" s="10">
        <v>1</v>
      </c>
      <c r="O206" s="1">
        <v>10837.5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2705</v>
      </c>
      <c r="AI206" s="1">
        <v>2250</v>
      </c>
      <c r="AJ206" s="1">
        <v>0</v>
      </c>
      <c r="AK206" s="1">
        <v>0</v>
      </c>
      <c r="AL206" s="1">
        <v>437.5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16230</v>
      </c>
      <c r="AT206" s="1">
        <v>0</v>
      </c>
      <c r="AU206" s="1">
        <v>0</v>
      </c>
      <c r="AV206" s="1">
        <v>0</v>
      </c>
      <c r="AW206" s="1">
        <v>6.22</v>
      </c>
      <c r="AX206" s="1">
        <v>0</v>
      </c>
      <c r="AY206" s="1">
        <v>0</v>
      </c>
      <c r="AZ206" s="1">
        <v>0</v>
      </c>
      <c r="BA206" s="1">
        <v>180.63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200</v>
      </c>
      <c r="BI206" s="1">
        <v>0</v>
      </c>
      <c r="BJ206" s="1">
        <v>3787</v>
      </c>
      <c r="BK206" s="1">
        <v>0</v>
      </c>
      <c r="BL206" s="1">
        <v>1264.83</v>
      </c>
      <c r="BM206" s="1">
        <v>5438.68</v>
      </c>
      <c r="BN206" s="1">
        <v>10791.32</v>
      </c>
      <c r="BO206" s="1">
        <v>0</v>
      </c>
      <c r="BP206" s="1">
        <f t="shared" si="8"/>
        <v>10791.32</v>
      </c>
      <c r="BQ206" s="1">
        <v>0</v>
      </c>
      <c r="BR206" s="1">
        <f t="shared" si="7"/>
        <v>10791.32</v>
      </c>
      <c r="BS206" s="1" t="s">
        <v>80</v>
      </c>
      <c r="BT206" s="1" t="s">
        <v>85</v>
      </c>
    </row>
    <row r="207" spans="1:72" s="7" customFormat="1" x14ac:dyDescent="0.25">
      <c r="A207" s="1">
        <v>5772</v>
      </c>
      <c r="B207" s="2" t="s">
        <v>365</v>
      </c>
      <c r="C207" s="3">
        <v>30202060104952</v>
      </c>
      <c r="D207" s="2" t="s">
        <v>78</v>
      </c>
      <c r="E207" s="2" t="s">
        <v>79</v>
      </c>
      <c r="F207" s="2" t="s">
        <v>165</v>
      </c>
      <c r="G207" s="2" t="s">
        <v>165</v>
      </c>
      <c r="H207" s="2" t="s">
        <v>59</v>
      </c>
      <c r="I207" s="2" t="s">
        <v>60</v>
      </c>
      <c r="J207" s="9" t="s">
        <v>61</v>
      </c>
      <c r="K207" s="2" t="s">
        <v>97</v>
      </c>
      <c r="L207" s="2" t="s">
        <v>166</v>
      </c>
      <c r="M207" s="9">
        <v>45846</v>
      </c>
      <c r="N207" s="10">
        <v>1</v>
      </c>
      <c r="O207" s="1">
        <v>10837.5</v>
      </c>
      <c r="P207" s="1">
        <v>0</v>
      </c>
      <c r="Q207" s="1">
        <v>0</v>
      </c>
      <c r="R207" s="1">
        <v>0</v>
      </c>
      <c r="S207" s="1">
        <v>0</v>
      </c>
      <c r="T207" s="1">
        <v>1275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87.46</v>
      </c>
      <c r="AH207" s="1">
        <v>2960</v>
      </c>
      <c r="AI207" s="1">
        <v>2250</v>
      </c>
      <c r="AJ207" s="1">
        <v>0</v>
      </c>
      <c r="AK207" s="1">
        <v>0</v>
      </c>
      <c r="AL207" s="1">
        <v>437.5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17847.46</v>
      </c>
      <c r="AT207" s="1">
        <v>0</v>
      </c>
      <c r="AU207" s="1">
        <v>0</v>
      </c>
      <c r="AV207" s="1">
        <v>0</v>
      </c>
      <c r="AW207" s="1">
        <v>6.85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200</v>
      </c>
      <c r="BI207" s="1">
        <v>0</v>
      </c>
      <c r="BJ207" s="1">
        <v>4144</v>
      </c>
      <c r="BK207" s="1">
        <v>0</v>
      </c>
      <c r="BL207" s="1">
        <v>1553.17</v>
      </c>
      <c r="BM207" s="1">
        <v>5904.02</v>
      </c>
      <c r="BN207" s="1">
        <v>11943.44</v>
      </c>
      <c r="BO207" s="1">
        <v>0</v>
      </c>
      <c r="BP207" s="1">
        <f t="shared" si="8"/>
        <v>11943.44</v>
      </c>
      <c r="BQ207" s="1">
        <v>0</v>
      </c>
      <c r="BR207" s="1">
        <f t="shared" si="7"/>
        <v>11943.44</v>
      </c>
      <c r="BS207" s="1" t="s">
        <v>80</v>
      </c>
      <c r="BT207" s="1" t="s">
        <v>85</v>
      </c>
    </row>
    <row r="208" spans="1:72" s="7" customFormat="1" x14ac:dyDescent="0.25">
      <c r="A208" s="1">
        <v>5779</v>
      </c>
      <c r="B208" s="2" t="s">
        <v>366</v>
      </c>
      <c r="C208" s="3">
        <v>30307171301109</v>
      </c>
      <c r="D208" s="2" t="s">
        <v>78</v>
      </c>
      <c r="E208" s="2" t="s">
        <v>79</v>
      </c>
      <c r="F208" s="2" t="s">
        <v>87</v>
      </c>
      <c r="G208" s="2" t="s">
        <v>87</v>
      </c>
      <c r="H208" s="2" t="s">
        <v>59</v>
      </c>
      <c r="I208" s="2" t="s">
        <v>60</v>
      </c>
      <c r="J208" s="9" t="s">
        <v>61</v>
      </c>
      <c r="K208" s="2" t="s">
        <v>97</v>
      </c>
      <c r="L208" s="2" t="s">
        <v>84</v>
      </c>
      <c r="M208" s="9">
        <v>45839</v>
      </c>
      <c r="N208" s="10">
        <v>1</v>
      </c>
      <c r="O208" s="1">
        <v>10837.5</v>
      </c>
      <c r="P208" s="1">
        <v>0</v>
      </c>
      <c r="Q208" s="1">
        <v>0</v>
      </c>
      <c r="R208" s="1">
        <v>0</v>
      </c>
      <c r="S208" s="1">
        <v>0</v>
      </c>
      <c r="T208" s="1">
        <v>1275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461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2960</v>
      </c>
      <c r="AI208" s="1">
        <v>2250</v>
      </c>
      <c r="AJ208" s="1">
        <v>0</v>
      </c>
      <c r="AK208" s="1">
        <v>0</v>
      </c>
      <c r="AL208" s="1">
        <v>437.5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18221</v>
      </c>
      <c r="AT208" s="1">
        <v>1188</v>
      </c>
      <c r="AU208" s="1">
        <v>0</v>
      </c>
      <c r="AV208" s="1">
        <v>0</v>
      </c>
      <c r="AW208" s="1">
        <v>9.11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200</v>
      </c>
      <c r="BI208" s="1">
        <v>0</v>
      </c>
      <c r="BJ208" s="1">
        <v>0</v>
      </c>
      <c r="BK208" s="1">
        <v>0</v>
      </c>
      <c r="BL208" s="1">
        <v>2126.83</v>
      </c>
      <c r="BM208" s="1">
        <v>3523.94</v>
      </c>
      <c r="BN208" s="1">
        <v>14697.06</v>
      </c>
      <c r="BO208" s="1">
        <v>0</v>
      </c>
      <c r="BP208" s="1">
        <f t="shared" si="8"/>
        <v>14697.06</v>
      </c>
      <c r="BQ208" s="1">
        <v>0</v>
      </c>
      <c r="BR208" s="1">
        <f t="shared" si="7"/>
        <v>14697.06</v>
      </c>
      <c r="BS208" s="1" t="s">
        <v>80</v>
      </c>
      <c r="BT208" s="1" t="s">
        <v>85</v>
      </c>
    </row>
    <row r="209" spans="1:72" s="7" customFormat="1" x14ac:dyDescent="0.25">
      <c r="A209" s="1">
        <v>5780</v>
      </c>
      <c r="B209" s="2" t="s">
        <v>367</v>
      </c>
      <c r="C209" s="3">
        <v>30112260103463</v>
      </c>
      <c r="D209" s="2" t="s">
        <v>78</v>
      </c>
      <c r="E209" s="2" t="s">
        <v>79</v>
      </c>
      <c r="F209" s="2" t="s">
        <v>87</v>
      </c>
      <c r="G209" s="2" t="s">
        <v>87</v>
      </c>
      <c r="H209" s="2" t="s">
        <v>59</v>
      </c>
      <c r="I209" s="2" t="s">
        <v>60</v>
      </c>
      <c r="J209" s="9" t="s">
        <v>61</v>
      </c>
      <c r="K209" s="2" t="s">
        <v>97</v>
      </c>
      <c r="L209" s="2" t="s">
        <v>84</v>
      </c>
      <c r="M209" s="9">
        <v>45839</v>
      </c>
      <c r="N209" s="10">
        <v>1</v>
      </c>
      <c r="O209" s="1">
        <v>10837.5</v>
      </c>
      <c r="P209" s="1">
        <v>0</v>
      </c>
      <c r="Q209" s="1">
        <v>0</v>
      </c>
      <c r="R209" s="1">
        <v>0</v>
      </c>
      <c r="S209" s="1">
        <v>0</v>
      </c>
      <c r="T209" s="1">
        <v>1275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2960</v>
      </c>
      <c r="AI209" s="1">
        <v>2250</v>
      </c>
      <c r="AJ209" s="1">
        <v>0</v>
      </c>
      <c r="AK209" s="1">
        <v>0</v>
      </c>
      <c r="AL209" s="1">
        <v>437.5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17760</v>
      </c>
      <c r="AT209" s="1">
        <v>1188</v>
      </c>
      <c r="AU209" s="1">
        <v>0</v>
      </c>
      <c r="AV209" s="1">
        <v>0</v>
      </c>
      <c r="AW209" s="1">
        <v>8.8800000000000008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200</v>
      </c>
      <c r="BI209" s="1">
        <v>0</v>
      </c>
      <c r="BJ209" s="1">
        <v>0</v>
      </c>
      <c r="BK209" s="1">
        <v>0</v>
      </c>
      <c r="BL209" s="1">
        <v>2126.83</v>
      </c>
      <c r="BM209" s="1">
        <v>3523.71</v>
      </c>
      <c r="BN209" s="1">
        <v>14236.29</v>
      </c>
      <c r="BO209" s="1">
        <v>0</v>
      </c>
      <c r="BP209" s="1">
        <f t="shared" si="8"/>
        <v>14236.29</v>
      </c>
      <c r="BQ209" s="1">
        <v>0</v>
      </c>
      <c r="BR209" s="1">
        <f t="shared" si="7"/>
        <v>14236.29</v>
      </c>
      <c r="BS209" s="1" t="s">
        <v>80</v>
      </c>
      <c r="BT209" s="1" t="s">
        <v>85</v>
      </c>
    </row>
    <row r="210" spans="1:72" s="7" customFormat="1" x14ac:dyDescent="0.25">
      <c r="A210" s="1">
        <v>5782</v>
      </c>
      <c r="B210" s="2" t="s">
        <v>368</v>
      </c>
      <c r="C210" s="3">
        <v>30204018800046</v>
      </c>
      <c r="D210" s="2" t="s">
        <v>78</v>
      </c>
      <c r="E210" s="2" t="s">
        <v>79</v>
      </c>
      <c r="F210" s="2" t="s">
        <v>87</v>
      </c>
      <c r="G210" s="2" t="s">
        <v>87</v>
      </c>
      <c r="H210" s="2" t="s">
        <v>59</v>
      </c>
      <c r="I210" s="2" t="s">
        <v>60</v>
      </c>
      <c r="J210" s="9" t="s">
        <v>61</v>
      </c>
      <c r="K210" s="2" t="s">
        <v>97</v>
      </c>
      <c r="L210" s="2" t="s">
        <v>84</v>
      </c>
      <c r="M210" s="9">
        <v>45839</v>
      </c>
      <c r="N210" s="10">
        <v>1</v>
      </c>
      <c r="O210" s="1">
        <v>10837.5</v>
      </c>
      <c r="P210" s="1">
        <v>0</v>
      </c>
      <c r="Q210" s="1">
        <v>0</v>
      </c>
      <c r="R210" s="1">
        <v>0</v>
      </c>
      <c r="S210" s="1">
        <v>0</v>
      </c>
      <c r="T210" s="1">
        <v>1275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2960</v>
      </c>
      <c r="AI210" s="1">
        <v>2250</v>
      </c>
      <c r="AJ210" s="1">
        <v>0</v>
      </c>
      <c r="AK210" s="1">
        <v>0</v>
      </c>
      <c r="AL210" s="1">
        <v>437.5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17760</v>
      </c>
      <c r="AT210" s="1">
        <v>1188</v>
      </c>
      <c r="AU210" s="1">
        <v>0</v>
      </c>
      <c r="AV210" s="1">
        <v>0</v>
      </c>
      <c r="AW210" s="1">
        <v>8.8800000000000008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200</v>
      </c>
      <c r="BI210" s="1">
        <v>0</v>
      </c>
      <c r="BJ210" s="1">
        <v>0</v>
      </c>
      <c r="BK210" s="1">
        <v>0</v>
      </c>
      <c r="BL210" s="1">
        <v>2126.83</v>
      </c>
      <c r="BM210" s="1">
        <v>3523.71</v>
      </c>
      <c r="BN210" s="1">
        <v>14236.29</v>
      </c>
      <c r="BO210" s="1">
        <v>0</v>
      </c>
      <c r="BP210" s="1">
        <f t="shared" si="8"/>
        <v>14236.29</v>
      </c>
      <c r="BQ210" s="1">
        <v>5418.75</v>
      </c>
      <c r="BR210" s="1">
        <f t="shared" si="7"/>
        <v>8817.5400000000009</v>
      </c>
      <c r="BS210" s="1" t="s">
        <v>80</v>
      </c>
      <c r="BT210" s="1" t="s">
        <v>85</v>
      </c>
    </row>
    <row r="211" spans="1:72" s="7" customFormat="1" x14ac:dyDescent="0.25">
      <c r="A211" s="1">
        <v>5783</v>
      </c>
      <c r="B211" s="2" t="s">
        <v>369</v>
      </c>
      <c r="C211" s="3">
        <v>29508040300361</v>
      </c>
      <c r="D211" s="2" t="s">
        <v>78</v>
      </c>
      <c r="E211" s="2" t="s">
        <v>79</v>
      </c>
      <c r="F211" s="2" t="s">
        <v>87</v>
      </c>
      <c r="G211" s="2" t="s">
        <v>87</v>
      </c>
      <c r="H211" s="2" t="s">
        <v>59</v>
      </c>
      <c r="I211" s="2" t="s">
        <v>60</v>
      </c>
      <c r="J211" s="9" t="s">
        <v>61</v>
      </c>
      <c r="K211" s="2" t="s">
        <v>97</v>
      </c>
      <c r="L211" s="2" t="s">
        <v>84</v>
      </c>
      <c r="M211" s="9">
        <v>45839</v>
      </c>
      <c r="N211" s="10">
        <v>1</v>
      </c>
      <c r="O211" s="1">
        <v>10837.5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2705</v>
      </c>
      <c r="AI211" s="1">
        <v>2250</v>
      </c>
      <c r="AJ211" s="1">
        <v>0</v>
      </c>
      <c r="AK211" s="1">
        <v>0</v>
      </c>
      <c r="AL211" s="1">
        <v>437.5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16230</v>
      </c>
      <c r="AT211" s="1">
        <v>1188</v>
      </c>
      <c r="AU211" s="1">
        <v>0</v>
      </c>
      <c r="AV211" s="1">
        <v>0</v>
      </c>
      <c r="AW211" s="1">
        <v>8.1199999999999992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200</v>
      </c>
      <c r="BI211" s="1">
        <v>0</v>
      </c>
      <c r="BJ211" s="1">
        <v>0</v>
      </c>
      <c r="BK211" s="1">
        <v>0</v>
      </c>
      <c r="BL211" s="1">
        <v>1820.83</v>
      </c>
      <c r="BM211" s="1">
        <v>3216.95</v>
      </c>
      <c r="BN211" s="1">
        <v>13013.05</v>
      </c>
      <c r="BO211" s="1">
        <v>0</v>
      </c>
      <c r="BP211" s="1">
        <f t="shared" si="8"/>
        <v>13013.05</v>
      </c>
      <c r="BQ211" s="1">
        <v>0</v>
      </c>
      <c r="BR211" s="1">
        <f t="shared" si="7"/>
        <v>13013.05</v>
      </c>
      <c r="BS211" s="1" t="s">
        <v>80</v>
      </c>
      <c r="BT211" s="1" t="s">
        <v>85</v>
      </c>
    </row>
    <row r="212" spans="1:72" s="7" customFormat="1" x14ac:dyDescent="0.25">
      <c r="A212" s="1">
        <v>5784</v>
      </c>
      <c r="B212" s="2" t="s">
        <v>370</v>
      </c>
      <c r="C212" s="3">
        <v>29011272101966</v>
      </c>
      <c r="D212" s="2" t="s">
        <v>78</v>
      </c>
      <c r="E212" s="2" t="s">
        <v>79</v>
      </c>
      <c r="F212" s="2" t="s">
        <v>87</v>
      </c>
      <c r="G212" s="2" t="s">
        <v>87</v>
      </c>
      <c r="H212" s="2" t="s">
        <v>59</v>
      </c>
      <c r="I212" s="2" t="s">
        <v>60</v>
      </c>
      <c r="J212" s="9" t="s">
        <v>61</v>
      </c>
      <c r="K212" s="2" t="s">
        <v>97</v>
      </c>
      <c r="L212" s="2" t="s">
        <v>84</v>
      </c>
      <c r="M212" s="9">
        <v>45839</v>
      </c>
      <c r="N212" s="10">
        <v>1</v>
      </c>
      <c r="O212" s="1">
        <v>10837.5</v>
      </c>
      <c r="P212" s="1">
        <v>0</v>
      </c>
      <c r="Q212" s="1">
        <v>0</v>
      </c>
      <c r="R212" s="1">
        <v>0</v>
      </c>
      <c r="S212" s="1">
        <v>0</v>
      </c>
      <c r="T212" s="1">
        <v>1275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2960</v>
      </c>
      <c r="AI212" s="1">
        <v>2250</v>
      </c>
      <c r="AJ212" s="1">
        <v>0</v>
      </c>
      <c r="AK212" s="1">
        <v>0</v>
      </c>
      <c r="AL212" s="1">
        <v>437.5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17760</v>
      </c>
      <c r="AT212" s="1">
        <v>1188</v>
      </c>
      <c r="AU212" s="1">
        <v>0</v>
      </c>
      <c r="AV212" s="1">
        <v>0</v>
      </c>
      <c r="AW212" s="1">
        <v>8.8800000000000008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200</v>
      </c>
      <c r="BI212" s="1">
        <v>0</v>
      </c>
      <c r="BJ212" s="1">
        <v>0</v>
      </c>
      <c r="BK212" s="1">
        <v>0</v>
      </c>
      <c r="BL212" s="1">
        <v>2126.83</v>
      </c>
      <c r="BM212" s="1">
        <v>3523.71</v>
      </c>
      <c r="BN212" s="1">
        <v>14236.29</v>
      </c>
      <c r="BO212" s="1">
        <v>0</v>
      </c>
      <c r="BP212" s="1">
        <f t="shared" si="8"/>
        <v>14236.29</v>
      </c>
      <c r="BQ212" s="1">
        <v>0</v>
      </c>
      <c r="BR212" s="1">
        <f t="shared" si="7"/>
        <v>14236.29</v>
      </c>
      <c r="BS212" s="1" t="s">
        <v>80</v>
      </c>
      <c r="BT212" s="1" t="s">
        <v>85</v>
      </c>
    </row>
    <row r="213" spans="1:72" s="7" customFormat="1" x14ac:dyDescent="0.25">
      <c r="A213" s="1">
        <v>5785</v>
      </c>
      <c r="B213" s="2" t="s">
        <v>371</v>
      </c>
      <c r="C213" s="3">
        <v>30309302100832</v>
      </c>
      <c r="D213" s="2" t="s">
        <v>78</v>
      </c>
      <c r="E213" s="2" t="s">
        <v>79</v>
      </c>
      <c r="F213" s="2" t="s">
        <v>87</v>
      </c>
      <c r="G213" s="2" t="s">
        <v>87</v>
      </c>
      <c r="H213" s="2" t="s">
        <v>59</v>
      </c>
      <c r="I213" s="2" t="s">
        <v>60</v>
      </c>
      <c r="J213" s="9" t="s">
        <v>61</v>
      </c>
      <c r="K213" s="2" t="s">
        <v>97</v>
      </c>
      <c r="L213" s="2" t="s">
        <v>84</v>
      </c>
      <c r="M213" s="9">
        <v>45839</v>
      </c>
      <c r="N213" s="10">
        <v>1</v>
      </c>
      <c r="O213" s="1">
        <v>10837.5</v>
      </c>
      <c r="P213" s="1">
        <v>0</v>
      </c>
      <c r="Q213" s="1">
        <v>0</v>
      </c>
      <c r="R213" s="1">
        <v>0</v>
      </c>
      <c r="S213" s="1">
        <v>0</v>
      </c>
      <c r="T213" s="1">
        <v>1275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2960</v>
      </c>
      <c r="AI213" s="1">
        <v>2250</v>
      </c>
      <c r="AJ213" s="1">
        <v>0</v>
      </c>
      <c r="AK213" s="1">
        <v>0</v>
      </c>
      <c r="AL213" s="1">
        <v>437.5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17760</v>
      </c>
      <c r="AT213" s="1">
        <v>1188</v>
      </c>
      <c r="AU213" s="1">
        <v>0</v>
      </c>
      <c r="AV213" s="1">
        <v>0</v>
      </c>
      <c r="AW213" s="1">
        <v>8.8800000000000008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200</v>
      </c>
      <c r="BI213" s="1">
        <v>0</v>
      </c>
      <c r="BJ213" s="1">
        <v>0</v>
      </c>
      <c r="BK213" s="1">
        <v>0</v>
      </c>
      <c r="BL213" s="1">
        <v>2126.83</v>
      </c>
      <c r="BM213" s="1">
        <v>3523.71</v>
      </c>
      <c r="BN213" s="1">
        <v>14236.29</v>
      </c>
      <c r="BO213" s="1">
        <v>0</v>
      </c>
      <c r="BP213" s="1">
        <f t="shared" si="8"/>
        <v>14236.29</v>
      </c>
      <c r="BQ213" s="1">
        <v>0</v>
      </c>
      <c r="BR213" s="1">
        <f t="shared" si="7"/>
        <v>14236.29</v>
      </c>
      <c r="BS213" s="1" t="s">
        <v>80</v>
      </c>
      <c r="BT213" s="1" t="s">
        <v>85</v>
      </c>
    </row>
    <row r="214" spans="1:72" s="7" customFormat="1" x14ac:dyDescent="0.25">
      <c r="A214" s="1">
        <v>5786</v>
      </c>
      <c r="B214" s="2" t="s">
        <v>372</v>
      </c>
      <c r="C214" s="3">
        <v>29103030102315</v>
      </c>
      <c r="D214" s="2" t="s">
        <v>78</v>
      </c>
      <c r="E214" s="2" t="s">
        <v>79</v>
      </c>
      <c r="F214" s="2" t="s">
        <v>139</v>
      </c>
      <c r="G214" s="2" t="s">
        <v>139</v>
      </c>
      <c r="H214" s="2" t="s">
        <v>59</v>
      </c>
      <c r="I214" s="2" t="s">
        <v>60</v>
      </c>
      <c r="J214" s="9" t="s">
        <v>61</v>
      </c>
      <c r="K214" s="2" t="s">
        <v>97</v>
      </c>
      <c r="L214" s="2" t="s">
        <v>93</v>
      </c>
      <c r="M214" s="9">
        <v>45839</v>
      </c>
      <c r="N214" s="10">
        <v>1</v>
      </c>
      <c r="O214" s="1">
        <v>8822.81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2218.16</v>
      </c>
      <c r="AI214" s="1">
        <v>1831.73</v>
      </c>
      <c r="AJ214" s="1">
        <v>0</v>
      </c>
      <c r="AK214" s="1">
        <v>0</v>
      </c>
      <c r="AL214" s="1">
        <v>436.25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13308.95</v>
      </c>
      <c r="AT214" s="1">
        <v>968</v>
      </c>
      <c r="AU214" s="1">
        <v>0</v>
      </c>
      <c r="AV214" s="1">
        <v>0</v>
      </c>
      <c r="AW214" s="1">
        <v>6.65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200</v>
      </c>
      <c r="BI214" s="1">
        <v>0</v>
      </c>
      <c r="BJ214" s="1">
        <v>0</v>
      </c>
      <c r="BK214" s="1">
        <v>0</v>
      </c>
      <c r="BL214" s="1">
        <v>1280.67</v>
      </c>
      <c r="BM214" s="1">
        <v>2455.3200000000002</v>
      </c>
      <c r="BN214" s="1">
        <v>10853.63</v>
      </c>
      <c r="BO214" s="1">
        <v>0</v>
      </c>
      <c r="BP214" s="1">
        <f t="shared" si="8"/>
        <v>10853.63</v>
      </c>
      <c r="BQ214" s="1">
        <v>0</v>
      </c>
      <c r="BR214" s="1">
        <f t="shared" si="7"/>
        <v>10853.63</v>
      </c>
      <c r="BS214" s="1" t="s">
        <v>80</v>
      </c>
      <c r="BT214" s="1" t="s">
        <v>94</v>
      </c>
    </row>
    <row r="215" spans="1:72" s="7" customFormat="1" x14ac:dyDescent="0.25">
      <c r="A215" s="1">
        <v>5787</v>
      </c>
      <c r="B215" s="2" t="s">
        <v>373</v>
      </c>
      <c r="C215" s="3">
        <v>29810120300238</v>
      </c>
      <c r="D215" s="2" t="s">
        <v>78</v>
      </c>
      <c r="E215" s="2" t="s">
        <v>79</v>
      </c>
      <c r="F215" s="2" t="s">
        <v>139</v>
      </c>
      <c r="G215" s="2" t="s">
        <v>139</v>
      </c>
      <c r="H215" s="2" t="s">
        <v>59</v>
      </c>
      <c r="I215" s="2" t="s">
        <v>60</v>
      </c>
      <c r="J215" s="9" t="s">
        <v>61</v>
      </c>
      <c r="K215" s="2" t="s">
        <v>97</v>
      </c>
      <c r="L215" s="2" t="s">
        <v>93</v>
      </c>
      <c r="M215" s="9">
        <v>45839</v>
      </c>
      <c r="N215" s="10">
        <v>1</v>
      </c>
      <c r="O215" s="1">
        <v>8822.81</v>
      </c>
      <c r="P215" s="1">
        <v>0</v>
      </c>
      <c r="Q215" s="1">
        <v>0</v>
      </c>
      <c r="R215" s="1">
        <v>0</v>
      </c>
      <c r="S215" s="1">
        <v>0</v>
      </c>
      <c r="T215" s="1">
        <v>1037.5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2425.66</v>
      </c>
      <c r="AI215" s="1">
        <v>1831.73</v>
      </c>
      <c r="AJ215" s="1">
        <v>0</v>
      </c>
      <c r="AK215" s="1">
        <v>0</v>
      </c>
      <c r="AL215" s="1">
        <v>436.25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14553.95</v>
      </c>
      <c r="AT215" s="1">
        <v>968</v>
      </c>
      <c r="AU215" s="1">
        <v>0</v>
      </c>
      <c r="AV215" s="1">
        <v>0</v>
      </c>
      <c r="AW215" s="1">
        <v>7.28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200</v>
      </c>
      <c r="BI215" s="1">
        <v>0</v>
      </c>
      <c r="BJ215" s="1">
        <v>0</v>
      </c>
      <c r="BK215" s="1">
        <v>0</v>
      </c>
      <c r="BL215" s="1">
        <v>1529.67</v>
      </c>
      <c r="BM215" s="1">
        <v>2704.95</v>
      </c>
      <c r="BN215" s="1">
        <v>11849</v>
      </c>
      <c r="BO215" s="1">
        <v>0</v>
      </c>
      <c r="BP215" s="1">
        <f t="shared" si="8"/>
        <v>11849</v>
      </c>
      <c r="BQ215" s="1">
        <v>0</v>
      </c>
      <c r="BR215" s="1">
        <f t="shared" si="7"/>
        <v>11849</v>
      </c>
      <c r="BS215" s="1" t="s">
        <v>80</v>
      </c>
      <c r="BT215" s="1" t="s">
        <v>94</v>
      </c>
    </row>
    <row r="216" spans="1:72" s="7" customFormat="1" x14ac:dyDescent="0.25">
      <c r="A216" s="1">
        <v>5788</v>
      </c>
      <c r="B216" s="2" t="s">
        <v>374</v>
      </c>
      <c r="C216" s="3">
        <v>30301012739847</v>
      </c>
      <c r="D216" s="2" t="s">
        <v>78</v>
      </c>
      <c r="E216" s="2" t="s">
        <v>79</v>
      </c>
      <c r="F216" s="2" t="s">
        <v>139</v>
      </c>
      <c r="G216" s="2" t="s">
        <v>139</v>
      </c>
      <c r="H216" s="2" t="s">
        <v>59</v>
      </c>
      <c r="I216" s="2" t="s">
        <v>60</v>
      </c>
      <c r="J216" s="9" t="s">
        <v>61</v>
      </c>
      <c r="K216" s="2" t="s">
        <v>97</v>
      </c>
      <c r="L216" s="2" t="s">
        <v>93</v>
      </c>
      <c r="M216" s="9">
        <v>45839</v>
      </c>
      <c r="N216" s="10">
        <v>1</v>
      </c>
      <c r="O216" s="1">
        <v>8822.81</v>
      </c>
      <c r="P216" s="1">
        <v>0</v>
      </c>
      <c r="Q216" s="1">
        <v>0</v>
      </c>
      <c r="R216" s="1">
        <v>0</v>
      </c>
      <c r="S216" s="1">
        <v>0</v>
      </c>
      <c r="T216" s="1">
        <v>1037.5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2425.66</v>
      </c>
      <c r="AI216" s="1">
        <v>1831.73</v>
      </c>
      <c r="AJ216" s="1">
        <v>0</v>
      </c>
      <c r="AK216" s="1">
        <v>0</v>
      </c>
      <c r="AL216" s="1">
        <v>436.25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14553.95</v>
      </c>
      <c r="AT216" s="1">
        <v>968</v>
      </c>
      <c r="AU216" s="1">
        <v>0</v>
      </c>
      <c r="AV216" s="1">
        <v>0</v>
      </c>
      <c r="AW216" s="1">
        <v>7.28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200</v>
      </c>
      <c r="BI216" s="1">
        <v>0</v>
      </c>
      <c r="BJ216" s="1">
        <v>0</v>
      </c>
      <c r="BK216" s="1">
        <v>0</v>
      </c>
      <c r="BL216" s="1">
        <v>1529.67</v>
      </c>
      <c r="BM216" s="1">
        <v>2704.95</v>
      </c>
      <c r="BN216" s="1">
        <v>11849</v>
      </c>
      <c r="BO216" s="1">
        <v>0</v>
      </c>
      <c r="BP216" s="1">
        <f t="shared" si="8"/>
        <v>11849</v>
      </c>
      <c r="BQ216" s="1">
        <v>0</v>
      </c>
      <c r="BR216" s="1">
        <f t="shared" si="7"/>
        <v>11849</v>
      </c>
      <c r="BS216" s="1" t="s">
        <v>80</v>
      </c>
      <c r="BT216" s="1" t="s">
        <v>94</v>
      </c>
    </row>
    <row r="217" spans="1:72" s="7" customFormat="1" x14ac:dyDescent="0.25">
      <c r="A217" s="1">
        <v>5790</v>
      </c>
      <c r="B217" s="2" t="s">
        <v>375</v>
      </c>
      <c r="C217" s="3">
        <v>30302270300163</v>
      </c>
      <c r="D217" s="2" t="s">
        <v>78</v>
      </c>
      <c r="E217" s="2" t="s">
        <v>79</v>
      </c>
      <c r="F217" s="2" t="s">
        <v>139</v>
      </c>
      <c r="G217" s="2" t="s">
        <v>139</v>
      </c>
      <c r="H217" s="2" t="s">
        <v>59</v>
      </c>
      <c r="I217" s="2" t="s">
        <v>60</v>
      </c>
      <c r="J217" s="9" t="s">
        <v>61</v>
      </c>
      <c r="K217" s="2" t="s">
        <v>97</v>
      </c>
      <c r="L217" s="2" t="s">
        <v>93</v>
      </c>
      <c r="M217" s="9">
        <v>45839</v>
      </c>
      <c r="N217" s="10">
        <v>1</v>
      </c>
      <c r="O217" s="1">
        <v>8822.81</v>
      </c>
      <c r="P217" s="1">
        <v>0</v>
      </c>
      <c r="Q217" s="1">
        <v>0</v>
      </c>
      <c r="R217" s="1">
        <v>0</v>
      </c>
      <c r="S217" s="1">
        <v>0</v>
      </c>
      <c r="T217" s="1">
        <v>1037.5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2425.66</v>
      </c>
      <c r="AI217" s="1">
        <v>1831.73</v>
      </c>
      <c r="AJ217" s="1">
        <v>0</v>
      </c>
      <c r="AK217" s="1">
        <v>0</v>
      </c>
      <c r="AL217" s="1">
        <v>436.25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14553.95</v>
      </c>
      <c r="AT217" s="1">
        <v>968</v>
      </c>
      <c r="AU217" s="1">
        <v>0</v>
      </c>
      <c r="AV217" s="1">
        <v>0</v>
      </c>
      <c r="AW217" s="1">
        <v>7.28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200</v>
      </c>
      <c r="BI217" s="1">
        <v>0</v>
      </c>
      <c r="BJ217" s="1">
        <v>0</v>
      </c>
      <c r="BK217" s="1">
        <v>0</v>
      </c>
      <c r="BL217" s="1">
        <v>1529.67</v>
      </c>
      <c r="BM217" s="1">
        <v>2704.95</v>
      </c>
      <c r="BN217" s="1">
        <v>11849</v>
      </c>
      <c r="BO217" s="1">
        <v>0</v>
      </c>
      <c r="BP217" s="1">
        <f t="shared" si="8"/>
        <v>11849</v>
      </c>
      <c r="BQ217" s="1">
        <v>0</v>
      </c>
      <c r="BR217" s="1">
        <f t="shared" si="7"/>
        <v>11849</v>
      </c>
      <c r="BS217" s="1" t="s">
        <v>80</v>
      </c>
      <c r="BT217" s="1" t="s">
        <v>94</v>
      </c>
    </row>
    <row r="218" spans="1:72" s="7" customFormat="1" x14ac:dyDescent="0.25">
      <c r="A218" s="1">
        <v>5791</v>
      </c>
      <c r="B218" s="2" t="s">
        <v>376</v>
      </c>
      <c r="C218" s="3">
        <v>28001131600781</v>
      </c>
      <c r="D218" s="2" t="s">
        <v>78</v>
      </c>
      <c r="E218" s="2" t="s">
        <v>79</v>
      </c>
      <c r="F218" s="2" t="s">
        <v>139</v>
      </c>
      <c r="G218" s="2" t="s">
        <v>139</v>
      </c>
      <c r="H218" s="2" t="s">
        <v>59</v>
      </c>
      <c r="I218" s="2" t="s">
        <v>60</v>
      </c>
      <c r="J218" s="9" t="s">
        <v>61</v>
      </c>
      <c r="K218" s="2" t="s">
        <v>97</v>
      </c>
      <c r="L218" s="2" t="s">
        <v>93</v>
      </c>
      <c r="M218" s="9">
        <v>45839</v>
      </c>
      <c r="N218" s="10">
        <v>1</v>
      </c>
      <c r="O218" s="1">
        <v>8822.81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2218.16</v>
      </c>
      <c r="AI218" s="1">
        <v>1831.73</v>
      </c>
      <c r="AJ218" s="1">
        <v>0</v>
      </c>
      <c r="AK218" s="1">
        <v>0</v>
      </c>
      <c r="AL218" s="1">
        <v>436.25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13308.95</v>
      </c>
      <c r="AT218" s="1">
        <v>968</v>
      </c>
      <c r="AU218" s="1">
        <v>0</v>
      </c>
      <c r="AV218" s="1">
        <v>0</v>
      </c>
      <c r="AW218" s="1">
        <v>6.65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200</v>
      </c>
      <c r="BI218" s="1">
        <v>0</v>
      </c>
      <c r="BJ218" s="1">
        <v>0</v>
      </c>
      <c r="BK218" s="1">
        <v>0</v>
      </c>
      <c r="BL218" s="1">
        <v>1280.67</v>
      </c>
      <c r="BM218" s="1">
        <v>2455.3200000000002</v>
      </c>
      <c r="BN218" s="1">
        <v>10853.63</v>
      </c>
      <c r="BO218" s="1">
        <v>0</v>
      </c>
      <c r="BP218" s="1">
        <f t="shared" si="8"/>
        <v>10853.63</v>
      </c>
      <c r="BQ218" s="1">
        <v>0</v>
      </c>
      <c r="BR218" s="1">
        <f t="shared" si="7"/>
        <v>10853.63</v>
      </c>
      <c r="BS218" s="1" t="s">
        <v>80</v>
      </c>
      <c r="BT218" s="1" t="s">
        <v>94</v>
      </c>
    </row>
    <row r="219" spans="1:72" s="7" customFormat="1" x14ac:dyDescent="0.25">
      <c r="A219" s="1">
        <v>5794</v>
      </c>
      <c r="B219" s="2" t="s">
        <v>377</v>
      </c>
      <c r="C219" s="3">
        <v>30007182700591</v>
      </c>
      <c r="D219" s="2" t="s">
        <v>78</v>
      </c>
      <c r="E219" s="2" t="s">
        <v>79</v>
      </c>
      <c r="F219" s="2" t="s">
        <v>139</v>
      </c>
      <c r="G219" s="2" t="s">
        <v>139</v>
      </c>
      <c r="H219" s="2" t="s">
        <v>59</v>
      </c>
      <c r="I219" s="2" t="s">
        <v>60</v>
      </c>
      <c r="J219" s="9" t="s">
        <v>61</v>
      </c>
      <c r="K219" s="2" t="s">
        <v>97</v>
      </c>
      <c r="L219" s="2" t="s">
        <v>93</v>
      </c>
      <c r="M219" s="9">
        <v>45839</v>
      </c>
      <c r="N219" s="10">
        <v>1</v>
      </c>
      <c r="O219" s="1">
        <v>8822.81</v>
      </c>
      <c r="P219" s="1">
        <v>0</v>
      </c>
      <c r="Q219" s="1">
        <v>0</v>
      </c>
      <c r="R219" s="1">
        <v>0</v>
      </c>
      <c r="S219" s="1">
        <v>0</v>
      </c>
      <c r="T219" s="1">
        <v>1037.5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2425.66</v>
      </c>
      <c r="AI219" s="1">
        <v>1831.73</v>
      </c>
      <c r="AJ219" s="1">
        <v>0</v>
      </c>
      <c r="AK219" s="1">
        <v>0</v>
      </c>
      <c r="AL219" s="1">
        <v>436.25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14553.95</v>
      </c>
      <c r="AT219" s="1">
        <v>968</v>
      </c>
      <c r="AU219" s="1">
        <v>0</v>
      </c>
      <c r="AV219" s="1">
        <v>0</v>
      </c>
      <c r="AW219" s="1">
        <v>7.28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200</v>
      </c>
      <c r="BI219" s="1">
        <v>0</v>
      </c>
      <c r="BJ219" s="1">
        <v>0</v>
      </c>
      <c r="BK219" s="1">
        <v>0</v>
      </c>
      <c r="BL219" s="1">
        <v>1529.67</v>
      </c>
      <c r="BM219" s="1">
        <v>2704.95</v>
      </c>
      <c r="BN219" s="1">
        <v>11849</v>
      </c>
      <c r="BO219" s="1">
        <v>0</v>
      </c>
      <c r="BP219" s="1">
        <f t="shared" si="8"/>
        <v>11849</v>
      </c>
      <c r="BQ219" s="1">
        <v>0</v>
      </c>
      <c r="BR219" s="1">
        <f t="shared" si="7"/>
        <v>11849</v>
      </c>
      <c r="BS219" s="1" t="s">
        <v>80</v>
      </c>
      <c r="BT219" s="1" t="s">
        <v>94</v>
      </c>
    </row>
    <row r="220" spans="1:72" s="7" customFormat="1" x14ac:dyDescent="0.25">
      <c r="A220" s="1">
        <v>5795</v>
      </c>
      <c r="B220" s="2" t="s">
        <v>378</v>
      </c>
      <c r="C220" s="3">
        <v>30101042700075</v>
      </c>
      <c r="D220" s="2" t="s">
        <v>78</v>
      </c>
      <c r="E220" s="2" t="s">
        <v>79</v>
      </c>
      <c r="F220" s="2" t="s">
        <v>139</v>
      </c>
      <c r="G220" s="2" t="s">
        <v>139</v>
      </c>
      <c r="H220" s="2" t="s">
        <v>59</v>
      </c>
      <c r="I220" s="2" t="s">
        <v>60</v>
      </c>
      <c r="J220" s="9" t="s">
        <v>61</v>
      </c>
      <c r="K220" s="2" t="s">
        <v>97</v>
      </c>
      <c r="L220" s="2" t="s">
        <v>93</v>
      </c>
      <c r="M220" s="9">
        <v>45839</v>
      </c>
      <c r="N220" s="10">
        <v>1</v>
      </c>
      <c r="O220" s="1">
        <v>8822.81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2218.16</v>
      </c>
      <c r="AI220" s="1">
        <v>1831.73</v>
      </c>
      <c r="AJ220" s="1">
        <v>0</v>
      </c>
      <c r="AK220" s="1">
        <v>0</v>
      </c>
      <c r="AL220" s="1">
        <v>436.25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13308.95</v>
      </c>
      <c r="AT220" s="1">
        <v>968</v>
      </c>
      <c r="AU220" s="1">
        <v>0</v>
      </c>
      <c r="AV220" s="1">
        <v>0</v>
      </c>
      <c r="AW220" s="1">
        <v>6.65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200</v>
      </c>
      <c r="BI220" s="1">
        <v>0</v>
      </c>
      <c r="BJ220" s="1">
        <v>0</v>
      </c>
      <c r="BK220" s="1">
        <v>0</v>
      </c>
      <c r="BL220" s="1">
        <v>1280.67</v>
      </c>
      <c r="BM220" s="1">
        <v>2455.3200000000002</v>
      </c>
      <c r="BN220" s="1">
        <v>10853.63</v>
      </c>
      <c r="BO220" s="1">
        <v>0</v>
      </c>
      <c r="BP220" s="1">
        <f t="shared" si="8"/>
        <v>10853.63</v>
      </c>
      <c r="BQ220" s="1">
        <v>0</v>
      </c>
      <c r="BR220" s="1">
        <f t="shared" si="7"/>
        <v>10853.63</v>
      </c>
      <c r="BS220" s="1" t="s">
        <v>80</v>
      </c>
      <c r="BT220" s="1" t="s">
        <v>94</v>
      </c>
    </row>
    <row r="221" spans="1:72" s="7" customFormat="1" x14ac:dyDescent="0.25">
      <c r="A221" s="1">
        <v>5796</v>
      </c>
      <c r="B221" s="2" t="s">
        <v>379</v>
      </c>
      <c r="C221" s="3">
        <v>28711102704125</v>
      </c>
      <c r="D221" s="2" t="s">
        <v>78</v>
      </c>
      <c r="E221" s="2" t="s">
        <v>79</v>
      </c>
      <c r="F221" s="2" t="s">
        <v>139</v>
      </c>
      <c r="G221" s="2" t="s">
        <v>139</v>
      </c>
      <c r="H221" s="2" t="s">
        <v>59</v>
      </c>
      <c r="I221" s="2" t="s">
        <v>60</v>
      </c>
      <c r="J221" s="9" t="s">
        <v>61</v>
      </c>
      <c r="K221" s="2" t="s">
        <v>97</v>
      </c>
      <c r="L221" s="2" t="s">
        <v>93</v>
      </c>
      <c r="M221" s="9">
        <v>45839</v>
      </c>
      <c r="N221" s="10">
        <v>1</v>
      </c>
      <c r="O221" s="1">
        <v>8822.81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2218.16</v>
      </c>
      <c r="AI221" s="1">
        <v>1831.73</v>
      </c>
      <c r="AJ221" s="1">
        <v>0</v>
      </c>
      <c r="AK221" s="1">
        <v>0</v>
      </c>
      <c r="AL221" s="1">
        <v>436.25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13308.95</v>
      </c>
      <c r="AT221" s="1">
        <v>968</v>
      </c>
      <c r="AU221" s="1">
        <v>0</v>
      </c>
      <c r="AV221" s="1">
        <v>0</v>
      </c>
      <c r="AW221" s="1">
        <v>6.65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200</v>
      </c>
      <c r="BI221" s="1">
        <v>0</v>
      </c>
      <c r="BJ221" s="1">
        <v>0</v>
      </c>
      <c r="BK221" s="1">
        <v>0</v>
      </c>
      <c r="BL221" s="1">
        <v>1280.67</v>
      </c>
      <c r="BM221" s="1">
        <v>2455.3200000000002</v>
      </c>
      <c r="BN221" s="1">
        <v>10853.63</v>
      </c>
      <c r="BO221" s="1">
        <v>0</v>
      </c>
      <c r="BP221" s="1">
        <f t="shared" si="8"/>
        <v>10853.63</v>
      </c>
      <c r="BQ221" s="1">
        <v>0</v>
      </c>
      <c r="BR221" s="1">
        <f t="shared" si="7"/>
        <v>10853.63</v>
      </c>
      <c r="BS221" s="1" t="s">
        <v>80</v>
      </c>
      <c r="BT221" s="1" t="s">
        <v>94</v>
      </c>
    </row>
    <row r="222" spans="1:72" s="7" customFormat="1" x14ac:dyDescent="0.25">
      <c r="A222" s="1">
        <v>5797</v>
      </c>
      <c r="B222" s="2" t="s">
        <v>380</v>
      </c>
      <c r="C222" s="3">
        <v>29606040102757</v>
      </c>
      <c r="D222" s="2" t="s">
        <v>78</v>
      </c>
      <c r="E222" s="2" t="s">
        <v>79</v>
      </c>
      <c r="F222" s="2" t="s">
        <v>139</v>
      </c>
      <c r="G222" s="2" t="s">
        <v>139</v>
      </c>
      <c r="H222" s="2" t="s">
        <v>59</v>
      </c>
      <c r="I222" s="2" t="s">
        <v>60</v>
      </c>
      <c r="J222" s="9" t="s">
        <v>61</v>
      </c>
      <c r="K222" s="2" t="s">
        <v>97</v>
      </c>
      <c r="L222" s="2" t="s">
        <v>93</v>
      </c>
      <c r="M222" s="9">
        <v>45839</v>
      </c>
      <c r="N222" s="10">
        <v>1</v>
      </c>
      <c r="O222" s="1">
        <v>8822.81</v>
      </c>
      <c r="P222" s="1">
        <v>0</v>
      </c>
      <c r="Q222" s="1">
        <v>0</v>
      </c>
      <c r="R222" s="1">
        <v>0</v>
      </c>
      <c r="S222" s="1">
        <v>0</v>
      </c>
      <c r="T222" s="1">
        <v>1037.5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2425.66</v>
      </c>
      <c r="AI222" s="1">
        <v>1831.73</v>
      </c>
      <c r="AJ222" s="1">
        <v>0</v>
      </c>
      <c r="AK222" s="1">
        <v>0</v>
      </c>
      <c r="AL222" s="1">
        <v>436.25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14553.95</v>
      </c>
      <c r="AT222" s="1">
        <v>968</v>
      </c>
      <c r="AU222" s="1">
        <v>0</v>
      </c>
      <c r="AV222" s="1">
        <v>0</v>
      </c>
      <c r="AW222" s="1">
        <v>7.28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200</v>
      </c>
      <c r="BI222" s="1">
        <v>0</v>
      </c>
      <c r="BJ222" s="1">
        <v>0</v>
      </c>
      <c r="BK222" s="1">
        <v>0</v>
      </c>
      <c r="BL222" s="1">
        <v>1529.67</v>
      </c>
      <c r="BM222" s="1">
        <v>2704.95</v>
      </c>
      <c r="BN222" s="1">
        <v>11849</v>
      </c>
      <c r="BO222" s="1">
        <v>0</v>
      </c>
      <c r="BP222" s="1">
        <f t="shared" si="8"/>
        <v>11849</v>
      </c>
      <c r="BQ222" s="1">
        <v>0</v>
      </c>
      <c r="BR222" s="1">
        <f t="shared" si="7"/>
        <v>11849</v>
      </c>
      <c r="BS222" s="1" t="s">
        <v>80</v>
      </c>
      <c r="BT222" s="1" t="s">
        <v>94</v>
      </c>
    </row>
    <row r="223" spans="1:72" s="7" customFormat="1" x14ac:dyDescent="0.25">
      <c r="A223" s="1">
        <v>5798</v>
      </c>
      <c r="B223" s="2" t="s">
        <v>381</v>
      </c>
      <c r="C223" s="3">
        <v>30103252703304</v>
      </c>
      <c r="D223" s="2" t="s">
        <v>78</v>
      </c>
      <c r="E223" s="2" t="s">
        <v>79</v>
      </c>
      <c r="F223" s="2" t="s">
        <v>139</v>
      </c>
      <c r="G223" s="2" t="s">
        <v>139</v>
      </c>
      <c r="H223" s="2" t="s">
        <v>59</v>
      </c>
      <c r="I223" s="2" t="s">
        <v>60</v>
      </c>
      <c r="J223" s="9">
        <v>45848</v>
      </c>
      <c r="K223" s="2" t="s">
        <v>97</v>
      </c>
      <c r="L223" s="2" t="s">
        <v>93</v>
      </c>
      <c r="M223" s="9">
        <v>45839</v>
      </c>
      <c r="N223" s="10">
        <v>1</v>
      </c>
      <c r="O223" s="1">
        <v>8822.81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170.57</v>
      </c>
      <c r="AE223" s="1">
        <v>0</v>
      </c>
      <c r="AF223" s="1">
        <v>0</v>
      </c>
      <c r="AG223" s="1">
        <v>0</v>
      </c>
      <c r="AH223" s="1">
        <v>2218.16</v>
      </c>
      <c r="AI223" s="1">
        <v>1831.73</v>
      </c>
      <c r="AJ223" s="1">
        <v>0</v>
      </c>
      <c r="AK223" s="1">
        <v>0</v>
      </c>
      <c r="AL223" s="1">
        <v>436.25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13479.52</v>
      </c>
      <c r="AT223" s="1">
        <v>968</v>
      </c>
      <c r="AU223" s="1">
        <v>0</v>
      </c>
      <c r="AV223" s="1">
        <v>0</v>
      </c>
      <c r="AW223" s="1">
        <v>2.2999999999999998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200</v>
      </c>
      <c r="BI223" s="1">
        <v>0</v>
      </c>
      <c r="BJ223" s="1">
        <v>8872.6299999999992</v>
      </c>
      <c r="BK223" s="1">
        <v>0</v>
      </c>
      <c r="BL223" s="1">
        <v>0</v>
      </c>
      <c r="BM223" s="1">
        <v>10042.93</v>
      </c>
      <c r="BN223" s="1">
        <v>3436.59</v>
      </c>
      <c r="BO223" s="1">
        <v>0</v>
      </c>
      <c r="BP223" s="1">
        <f t="shared" si="8"/>
        <v>3436.59</v>
      </c>
      <c r="BQ223" s="1">
        <v>0</v>
      </c>
      <c r="BR223" s="1">
        <f t="shared" si="7"/>
        <v>3436.59</v>
      </c>
      <c r="BS223" s="1" t="s">
        <v>80</v>
      </c>
      <c r="BT223" s="1" t="s">
        <v>94</v>
      </c>
    </row>
    <row r="224" spans="1:72" s="7" customFormat="1" x14ac:dyDescent="0.25">
      <c r="A224" s="1">
        <v>5799</v>
      </c>
      <c r="B224" s="2" t="s">
        <v>382</v>
      </c>
      <c r="C224" s="3">
        <v>30401282102861</v>
      </c>
      <c r="D224" s="2" t="s">
        <v>78</v>
      </c>
      <c r="E224" s="2" t="s">
        <v>79</v>
      </c>
      <c r="F224" s="2" t="s">
        <v>87</v>
      </c>
      <c r="G224" s="2" t="s">
        <v>87</v>
      </c>
      <c r="H224" s="2" t="s">
        <v>59</v>
      </c>
      <c r="I224" s="2" t="s">
        <v>60</v>
      </c>
      <c r="J224" s="9" t="s">
        <v>61</v>
      </c>
      <c r="K224" s="2" t="s">
        <v>97</v>
      </c>
      <c r="L224" s="2" t="s">
        <v>84</v>
      </c>
      <c r="M224" s="9">
        <v>45839</v>
      </c>
      <c r="N224" s="10">
        <v>1</v>
      </c>
      <c r="O224" s="1">
        <v>10837.5</v>
      </c>
      <c r="P224" s="1">
        <v>0</v>
      </c>
      <c r="Q224" s="1">
        <v>0</v>
      </c>
      <c r="R224" s="1">
        <v>0</v>
      </c>
      <c r="S224" s="1">
        <v>0</v>
      </c>
      <c r="T224" s="1">
        <v>1275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87.46</v>
      </c>
      <c r="AH224" s="1">
        <v>2960</v>
      </c>
      <c r="AI224" s="1">
        <v>2250</v>
      </c>
      <c r="AJ224" s="1">
        <v>0</v>
      </c>
      <c r="AK224" s="1">
        <v>0</v>
      </c>
      <c r="AL224" s="1">
        <v>437.5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17847.46</v>
      </c>
      <c r="AT224" s="1">
        <v>1188</v>
      </c>
      <c r="AU224" s="1">
        <v>0</v>
      </c>
      <c r="AV224" s="1">
        <v>0</v>
      </c>
      <c r="AW224" s="1">
        <v>8.92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200</v>
      </c>
      <c r="BI224" s="1">
        <v>0</v>
      </c>
      <c r="BJ224" s="1">
        <v>0</v>
      </c>
      <c r="BK224" s="1">
        <v>0</v>
      </c>
      <c r="BL224" s="1">
        <v>2144.33</v>
      </c>
      <c r="BM224" s="1">
        <v>3541.25</v>
      </c>
      <c r="BN224" s="1">
        <v>14306.21</v>
      </c>
      <c r="BO224" s="1">
        <v>0</v>
      </c>
      <c r="BP224" s="1">
        <f t="shared" si="8"/>
        <v>14306.21</v>
      </c>
      <c r="BQ224" s="1">
        <v>0</v>
      </c>
      <c r="BR224" s="1">
        <f t="shared" si="7"/>
        <v>14306.21</v>
      </c>
      <c r="BS224" s="1" t="s">
        <v>80</v>
      </c>
      <c r="BT224" s="1" t="s">
        <v>85</v>
      </c>
    </row>
    <row r="225" spans="1:72" s="7" customFormat="1" x14ac:dyDescent="0.25">
      <c r="A225" s="1">
        <v>5800</v>
      </c>
      <c r="B225" s="2" t="s">
        <v>383</v>
      </c>
      <c r="C225" s="3">
        <v>30301012100498</v>
      </c>
      <c r="D225" s="2" t="s">
        <v>78</v>
      </c>
      <c r="E225" s="2" t="s">
        <v>79</v>
      </c>
      <c r="F225" s="2" t="s">
        <v>87</v>
      </c>
      <c r="G225" s="2" t="s">
        <v>87</v>
      </c>
      <c r="H225" s="2" t="s">
        <v>59</v>
      </c>
      <c r="I225" s="2" t="s">
        <v>60</v>
      </c>
      <c r="J225" s="9" t="s">
        <v>61</v>
      </c>
      <c r="K225" s="2" t="s">
        <v>97</v>
      </c>
      <c r="L225" s="2" t="s">
        <v>84</v>
      </c>
      <c r="M225" s="9">
        <v>45839</v>
      </c>
      <c r="N225" s="10">
        <v>1</v>
      </c>
      <c r="O225" s="1">
        <v>10837.5</v>
      </c>
      <c r="P225" s="1">
        <v>0</v>
      </c>
      <c r="Q225" s="1">
        <v>0</v>
      </c>
      <c r="R225" s="1">
        <v>0</v>
      </c>
      <c r="S225" s="1">
        <v>0</v>
      </c>
      <c r="T225" s="1">
        <v>1275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2960</v>
      </c>
      <c r="AI225" s="1">
        <v>2250</v>
      </c>
      <c r="AJ225" s="1">
        <v>0</v>
      </c>
      <c r="AK225" s="1">
        <v>0</v>
      </c>
      <c r="AL225" s="1">
        <v>437.5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17760</v>
      </c>
      <c r="AT225" s="1">
        <v>1188</v>
      </c>
      <c r="AU225" s="1">
        <v>0</v>
      </c>
      <c r="AV225" s="1">
        <v>0</v>
      </c>
      <c r="AW225" s="1">
        <v>8.8800000000000008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200</v>
      </c>
      <c r="BI225" s="1">
        <v>0</v>
      </c>
      <c r="BJ225" s="1">
        <v>0</v>
      </c>
      <c r="BK225" s="1">
        <v>0</v>
      </c>
      <c r="BL225" s="1">
        <v>2126.83</v>
      </c>
      <c r="BM225" s="1">
        <v>3523.71</v>
      </c>
      <c r="BN225" s="1">
        <v>14236.29</v>
      </c>
      <c r="BO225" s="1">
        <v>0</v>
      </c>
      <c r="BP225" s="1">
        <f t="shared" si="8"/>
        <v>14236.29</v>
      </c>
      <c r="BQ225" s="1">
        <v>0</v>
      </c>
      <c r="BR225" s="1">
        <f t="shared" si="7"/>
        <v>14236.29</v>
      </c>
      <c r="BS225" s="1" t="s">
        <v>80</v>
      </c>
      <c r="BT225" s="1" t="s">
        <v>85</v>
      </c>
    </row>
    <row r="226" spans="1:72" s="7" customFormat="1" x14ac:dyDescent="0.25">
      <c r="A226" s="1">
        <v>5801</v>
      </c>
      <c r="B226" s="2" t="s">
        <v>384</v>
      </c>
      <c r="C226" s="3">
        <v>30505242100815</v>
      </c>
      <c r="D226" s="2" t="s">
        <v>78</v>
      </c>
      <c r="E226" s="2" t="s">
        <v>79</v>
      </c>
      <c r="F226" s="2" t="s">
        <v>87</v>
      </c>
      <c r="G226" s="2" t="s">
        <v>87</v>
      </c>
      <c r="H226" s="2" t="s">
        <v>59</v>
      </c>
      <c r="I226" s="2" t="s">
        <v>60</v>
      </c>
      <c r="J226" s="9" t="s">
        <v>61</v>
      </c>
      <c r="K226" s="2" t="s">
        <v>97</v>
      </c>
      <c r="L226" s="2" t="s">
        <v>84</v>
      </c>
      <c r="M226" s="9">
        <v>45839</v>
      </c>
      <c r="N226" s="10">
        <v>1</v>
      </c>
      <c r="O226" s="1">
        <v>10837.5</v>
      </c>
      <c r="P226" s="1">
        <v>0</v>
      </c>
      <c r="Q226" s="1">
        <v>0</v>
      </c>
      <c r="R226" s="1">
        <v>0</v>
      </c>
      <c r="S226" s="1">
        <v>0</v>
      </c>
      <c r="T226" s="1">
        <v>1275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87.46</v>
      </c>
      <c r="AH226" s="1">
        <v>2960</v>
      </c>
      <c r="AI226" s="1">
        <v>2250</v>
      </c>
      <c r="AJ226" s="1">
        <v>0</v>
      </c>
      <c r="AK226" s="1">
        <v>0</v>
      </c>
      <c r="AL226" s="1">
        <v>437.5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17847.46</v>
      </c>
      <c r="AT226" s="1">
        <v>1188</v>
      </c>
      <c r="AU226" s="1">
        <v>0</v>
      </c>
      <c r="AV226" s="1">
        <v>0</v>
      </c>
      <c r="AW226" s="1">
        <v>8.92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200</v>
      </c>
      <c r="BI226" s="1">
        <v>0</v>
      </c>
      <c r="BJ226" s="1">
        <v>0</v>
      </c>
      <c r="BK226" s="1">
        <v>0</v>
      </c>
      <c r="BL226" s="1">
        <v>2144.33</v>
      </c>
      <c r="BM226" s="1">
        <v>3541.25</v>
      </c>
      <c r="BN226" s="1">
        <v>14306.21</v>
      </c>
      <c r="BO226" s="1">
        <v>0</v>
      </c>
      <c r="BP226" s="1">
        <f t="shared" si="8"/>
        <v>14306.21</v>
      </c>
      <c r="BQ226" s="1">
        <v>5418.75</v>
      </c>
      <c r="BR226" s="1">
        <f t="shared" si="7"/>
        <v>8887.4599999999991</v>
      </c>
      <c r="BS226" s="1" t="s">
        <v>80</v>
      </c>
      <c r="BT226" s="1" t="s">
        <v>85</v>
      </c>
    </row>
    <row r="227" spans="1:72" s="7" customFormat="1" x14ac:dyDescent="0.25">
      <c r="A227" s="1">
        <v>5806</v>
      </c>
      <c r="B227" s="2" t="s">
        <v>385</v>
      </c>
      <c r="C227" s="3">
        <v>29608210104066</v>
      </c>
      <c r="D227" s="2" t="s">
        <v>78</v>
      </c>
      <c r="E227" s="2" t="s">
        <v>79</v>
      </c>
      <c r="F227" s="2" t="s">
        <v>386</v>
      </c>
      <c r="G227" s="2" t="s">
        <v>97</v>
      </c>
      <c r="H227" s="2" t="s">
        <v>59</v>
      </c>
      <c r="I227" s="2" t="s">
        <v>387</v>
      </c>
      <c r="J227" s="9" t="s">
        <v>61</v>
      </c>
      <c r="K227" s="2" t="s">
        <v>97</v>
      </c>
      <c r="L227" s="2" t="s">
        <v>386</v>
      </c>
      <c r="M227" s="9">
        <v>45853</v>
      </c>
      <c r="N227" s="10">
        <v>1</v>
      </c>
      <c r="O227" s="1">
        <v>33750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6750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40500</v>
      </c>
      <c r="AT227" s="1">
        <v>0</v>
      </c>
      <c r="AU227" s="1">
        <v>0</v>
      </c>
      <c r="AV227" s="1">
        <v>0</v>
      </c>
      <c r="AW227" s="1">
        <v>10.8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200</v>
      </c>
      <c r="BI227" s="1">
        <v>0</v>
      </c>
      <c r="BJ227" s="1">
        <v>18900</v>
      </c>
      <c r="BK227" s="1">
        <v>0</v>
      </c>
      <c r="BL227" s="1">
        <v>3214.17</v>
      </c>
      <c r="BM227" s="1">
        <v>22324.97</v>
      </c>
      <c r="BN227" s="1">
        <v>18175.03</v>
      </c>
      <c r="BO227" s="1">
        <v>0</v>
      </c>
      <c r="BP227" s="1">
        <f t="shared" si="8"/>
        <v>18175.03</v>
      </c>
      <c r="BQ227" s="1">
        <v>0</v>
      </c>
      <c r="BR227" s="1">
        <f t="shared" si="7"/>
        <v>18175.03</v>
      </c>
      <c r="BS227" s="1" t="s">
        <v>80</v>
      </c>
      <c r="BT227" s="1" t="s">
        <v>85</v>
      </c>
    </row>
    <row r="228" spans="1:72" s="7" customFormat="1" x14ac:dyDescent="0.25">
      <c r="A228" s="1">
        <v>5808</v>
      </c>
      <c r="B228" s="2" t="s">
        <v>388</v>
      </c>
      <c r="C228" s="3">
        <v>30304012105286</v>
      </c>
      <c r="D228" s="2" t="s">
        <v>78</v>
      </c>
      <c r="E228" s="2" t="s">
        <v>79</v>
      </c>
      <c r="F228" s="2" t="s">
        <v>165</v>
      </c>
      <c r="G228" s="2" t="s">
        <v>165</v>
      </c>
      <c r="H228" s="2" t="s">
        <v>59</v>
      </c>
      <c r="I228" s="2" t="s">
        <v>60</v>
      </c>
      <c r="J228" s="9" t="s">
        <v>61</v>
      </c>
      <c r="K228" s="2" t="s">
        <v>97</v>
      </c>
      <c r="L228" s="2" t="s">
        <v>166</v>
      </c>
      <c r="M228" s="9">
        <v>45853</v>
      </c>
      <c r="N228" s="10">
        <v>1</v>
      </c>
      <c r="O228" s="1">
        <v>10837.5</v>
      </c>
      <c r="P228" s="1">
        <v>0</v>
      </c>
      <c r="Q228" s="1">
        <v>0</v>
      </c>
      <c r="R228" s="1">
        <v>0</v>
      </c>
      <c r="S228" s="1">
        <v>0</v>
      </c>
      <c r="T228" s="1">
        <v>1275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2960</v>
      </c>
      <c r="AI228" s="1">
        <v>2250</v>
      </c>
      <c r="AJ228" s="1">
        <v>0</v>
      </c>
      <c r="AK228" s="1">
        <v>0</v>
      </c>
      <c r="AL228" s="1">
        <v>437.5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17760</v>
      </c>
      <c r="AT228" s="1">
        <v>0</v>
      </c>
      <c r="AU228" s="1">
        <v>0</v>
      </c>
      <c r="AV228" s="1">
        <v>0</v>
      </c>
      <c r="AW228" s="1">
        <v>4.74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200</v>
      </c>
      <c r="BI228" s="1">
        <v>0</v>
      </c>
      <c r="BJ228" s="1">
        <v>8288</v>
      </c>
      <c r="BK228" s="1">
        <v>0</v>
      </c>
      <c r="BL228" s="1">
        <v>706.83</v>
      </c>
      <c r="BM228" s="1">
        <v>9199.57</v>
      </c>
      <c r="BN228" s="1">
        <v>8560.43</v>
      </c>
      <c r="BO228" s="1">
        <v>0</v>
      </c>
      <c r="BP228" s="1">
        <f t="shared" si="8"/>
        <v>8560.43</v>
      </c>
      <c r="BQ228" s="1">
        <v>0</v>
      </c>
      <c r="BR228" s="1">
        <f t="shared" si="7"/>
        <v>8560.43</v>
      </c>
      <c r="BS228" s="1" t="s">
        <v>80</v>
      </c>
      <c r="BT228" s="1" t="s">
        <v>85</v>
      </c>
    </row>
    <row r="229" spans="1:72" s="7" customFormat="1" x14ac:dyDescent="0.25">
      <c r="A229" s="1">
        <v>5809</v>
      </c>
      <c r="B229" s="2" t="s">
        <v>389</v>
      </c>
      <c r="C229" s="3">
        <v>30009061601815</v>
      </c>
      <c r="D229" s="2" t="s">
        <v>78</v>
      </c>
      <c r="E229" s="2" t="s">
        <v>79</v>
      </c>
      <c r="F229" s="2" t="s">
        <v>165</v>
      </c>
      <c r="G229" s="2" t="s">
        <v>165</v>
      </c>
      <c r="H229" s="2" t="s">
        <v>59</v>
      </c>
      <c r="I229" s="2" t="s">
        <v>60</v>
      </c>
      <c r="J229" s="9" t="s">
        <v>61</v>
      </c>
      <c r="K229" s="2" t="s">
        <v>97</v>
      </c>
      <c r="L229" s="2" t="s">
        <v>166</v>
      </c>
      <c r="M229" s="9">
        <v>45853</v>
      </c>
      <c r="N229" s="10">
        <v>1</v>
      </c>
      <c r="O229" s="1">
        <v>10837.5</v>
      </c>
      <c r="P229" s="1">
        <v>0</v>
      </c>
      <c r="Q229" s="1">
        <v>0</v>
      </c>
      <c r="R229" s="1">
        <v>0</v>
      </c>
      <c r="S229" s="1">
        <v>0</v>
      </c>
      <c r="T229" s="1">
        <v>1275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2960</v>
      </c>
      <c r="AI229" s="1">
        <v>2250</v>
      </c>
      <c r="AJ229" s="1">
        <v>0</v>
      </c>
      <c r="AK229" s="1">
        <v>0</v>
      </c>
      <c r="AL229" s="1">
        <v>437.5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17760</v>
      </c>
      <c r="AT229" s="1">
        <v>0</v>
      </c>
      <c r="AU229" s="1">
        <v>0</v>
      </c>
      <c r="AV229" s="1">
        <v>0</v>
      </c>
      <c r="AW229" s="1">
        <v>4.74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200</v>
      </c>
      <c r="BI229" s="1">
        <v>0</v>
      </c>
      <c r="BJ229" s="1">
        <v>8288</v>
      </c>
      <c r="BK229" s="1">
        <v>0</v>
      </c>
      <c r="BL229" s="1">
        <v>706.83</v>
      </c>
      <c r="BM229" s="1">
        <v>9199.57</v>
      </c>
      <c r="BN229" s="1">
        <v>8560.43</v>
      </c>
      <c r="BO229" s="1">
        <v>0</v>
      </c>
      <c r="BP229" s="1">
        <f t="shared" si="8"/>
        <v>8560.43</v>
      </c>
      <c r="BQ229" s="1">
        <v>0</v>
      </c>
      <c r="BR229" s="1">
        <f t="shared" si="7"/>
        <v>8560.43</v>
      </c>
      <c r="BS229" s="1" t="s">
        <v>80</v>
      </c>
      <c r="BT229" s="1" t="s">
        <v>85</v>
      </c>
    </row>
    <row r="230" spans="1:72" s="7" customFormat="1" x14ac:dyDescent="0.25">
      <c r="A230" s="1">
        <v>5810</v>
      </c>
      <c r="B230" s="2" t="s">
        <v>390</v>
      </c>
      <c r="C230" s="3">
        <v>29012190100071</v>
      </c>
      <c r="D230" s="2" t="s">
        <v>78</v>
      </c>
      <c r="E230" s="2" t="s">
        <v>79</v>
      </c>
      <c r="F230" s="2" t="s">
        <v>165</v>
      </c>
      <c r="G230" s="2" t="s">
        <v>165</v>
      </c>
      <c r="H230" s="2" t="s">
        <v>59</v>
      </c>
      <c r="I230" s="2" t="s">
        <v>60</v>
      </c>
      <c r="J230" s="9" t="s">
        <v>61</v>
      </c>
      <c r="K230" s="2" t="s">
        <v>97</v>
      </c>
      <c r="L230" s="2" t="s">
        <v>166</v>
      </c>
      <c r="M230" s="9">
        <v>45853</v>
      </c>
      <c r="N230" s="10">
        <v>1</v>
      </c>
      <c r="O230" s="1">
        <v>10837.5</v>
      </c>
      <c r="P230" s="1">
        <v>0</v>
      </c>
      <c r="Q230" s="1">
        <v>0</v>
      </c>
      <c r="R230" s="1">
        <v>0</v>
      </c>
      <c r="S230" s="1">
        <v>0</v>
      </c>
      <c r="T230" s="1">
        <v>1275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2960</v>
      </c>
      <c r="AI230" s="1">
        <v>2250</v>
      </c>
      <c r="AJ230" s="1">
        <v>0</v>
      </c>
      <c r="AK230" s="1">
        <v>0</v>
      </c>
      <c r="AL230" s="1">
        <v>437.5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17760</v>
      </c>
      <c r="AT230" s="1">
        <v>0</v>
      </c>
      <c r="AU230" s="1">
        <v>0</v>
      </c>
      <c r="AV230" s="1">
        <v>0</v>
      </c>
      <c r="AW230" s="1">
        <v>4.74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200</v>
      </c>
      <c r="BI230" s="1">
        <v>0</v>
      </c>
      <c r="BJ230" s="1">
        <v>8288</v>
      </c>
      <c r="BK230" s="1">
        <v>0</v>
      </c>
      <c r="BL230" s="1">
        <v>706.83</v>
      </c>
      <c r="BM230" s="1">
        <v>9199.57</v>
      </c>
      <c r="BN230" s="1">
        <v>8560.43</v>
      </c>
      <c r="BO230" s="1">
        <v>0</v>
      </c>
      <c r="BP230" s="1">
        <f t="shared" si="8"/>
        <v>8560.43</v>
      </c>
      <c r="BQ230" s="1">
        <v>0</v>
      </c>
      <c r="BR230" s="1">
        <f t="shared" si="7"/>
        <v>8560.43</v>
      </c>
      <c r="BS230" s="1" t="s">
        <v>80</v>
      </c>
      <c r="BT230" s="1" t="s">
        <v>85</v>
      </c>
    </row>
    <row r="231" spans="1:72" s="7" customFormat="1" x14ac:dyDescent="0.25">
      <c r="A231" s="1">
        <v>5812</v>
      </c>
      <c r="B231" s="2" t="s">
        <v>391</v>
      </c>
      <c r="C231" s="3">
        <v>30309160102719</v>
      </c>
      <c r="D231" s="2" t="s">
        <v>78</v>
      </c>
      <c r="E231" s="2" t="s">
        <v>79</v>
      </c>
      <c r="F231" s="2" t="s">
        <v>165</v>
      </c>
      <c r="G231" s="2" t="s">
        <v>165</v>
      </c>
      <c r="H231" s="2" t="s">
        <v>59</v>
      </c>
      <c r="I231" s="2" t="s">
        <v>60</v>
      </c>
      <c r="J231" s="9" t="s">
        <v>61</v>
      </c>
      <c r="K231" s="2" t="s">
        <v>97</v>
      </c>
      <c r="L231" s="2" t="s">
        <v>166</v>
      </c>
      <c r="M231" s="9">
        <v>45853</v>
      </c>
      <c r="N231" s="10">
        <v>1</v>
      </c>
      <c r="O231" s="1">
        <v>10837.5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2705</v>
      </c>
      <c r="AI231" s="1">
        <v>2250</v>
      </c>
      <c r="AJ231" s="1">
        <v>0</v>
      </c>
      <c r="AK231" s="1">
        <v>0</v>
      </c>
      <c r="AL231" s="1">
        <v>437.5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16230</v>
      </c>
      <c r="AT231" s="1">
        <v>0</v>
      </c>
      <c r="AU231" s="1">
        <v>0</v>
      </c>
      <c r="AV231" s="1">
        <v>0</v>
      </c>
      <c r="AW231" s="1">
        <v>4.33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200</v>
      </c>
      <c r="BI231" s="1">
        <v>0</v>
      </c>
      <c r="BJ231" s="1">
        <v>7574</v>
      </c>
      <c r="BK231" s="1">
        <v>0</v>
      </c>
      <c r="BL231" s="1">
        <v>543.66999999999996</v>
      </c>
      <c r="BM231" s="1">
        <v>8322</v>
      </c>
      <c r="BN231" s="1">
        <v>7908</v>
      </c>
      <c r="BO231" s="1">
        <v>0</v>
      </c>
      <c r="BP231" s="1">
        <f t="shared" si="8"/>
        <v>7908</v>
      </c>
      <c r="BQ231" s="1">
        <v>0</v>
      </c>
      <c r="BR231" s="1">
        <f t="shared" si="7"/>
        <v>7908</v>
      </c>
      <c r="BS231" s="1" t="s">
        <v>80</v>
      </c>
      <c r="BT231" s="1" t="s">
        <v>85</v>
      </c>
    </row>
    <row r="232" spans="1:72" s="7" customFormat="1" x14ac:dyDescent="0.25">
      <c r="A232" s="1">
        <v>5813</v>
      </c>
      <c r="B232" s="2" t="s">
        <v>392</v>
      </c>
      <c r="C232" s="3">
        <v>29807141200356</v>
      </c>
      <c r="D232" s="2" t="s">
        <v>78</v>
      </c>
      <c r="E232" s="2" t="s">
        <v>79</v>
      </c>
      <c r="F232" s="2" t="s">
        <v>165</v>
      </c>
      <c r="G232" s="2" t="s">
        <v>165</v>
      </c>
      <c r="H232" s="2" t="s">
        <v>59</v>
      </c>
      <c r="I232" s="2" t="s">
        <v>60</v>
      </c>
      <c r="J232" s="9" t="s">
        <v>61</v>
      </c>
      <c r="K232" s="2" t="s">
        <v>97</v>
      </c>
      <c r="L232" s="2" t="s">
        <v>166</v>
      </c>
      <c r="M232" s="9">
        <v>45853</v>
      </c>
      <c r="N232" s="10">
        <v>1</v>
      </c>
      <c r="O232" s="1">
        <v>10837.5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2705</v>
      </c>
      <c r="AI232" s="1">
        <v>2250</v>
      </c>
      <c r="AJ232" s="1">
        <v>0</v>
      </c>
      <c r="AK232" s="1">
        <v>0</v>
      </c>
      <c r="AL232" s="1">
        <v>437.5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16230</v>
      </c>
      <c r="AT232" s="1">
        <v>0</v>
      </c>
      <c r="AU232" s="1">
        <v>0</v>
      </c>
      <c r="AV232" s="1">
        <v>0</v>
      </c>
      <c r="AW232" s="1">
        <v>4.33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200</v>
      </c>
      <c r="BI232" s="1">
        <v>0</v>
      </c>
      <c r="BJ232" s="1">
        <v>7574</v>
      </c>
      <c r="BK232" s="1">
        <v>0</v>
      </c>
      <c r="BL232" s="1">
        <v>543.66999999999996</v>
      </c>
      <c r="BM232" s="1">
        <v>8322</v>
      </c>
      <c r="BN232" s="1">
        <v>7908</v>
      </c>
      <c r="BO232" s="1">
        <v>0</v>
      </c>
      <c r="BP232" s="1">
        <f t="shared" si="8"/>
        <v>7908</v>
      </c>
      <c r="BQ232" s="1">
        <v>0</v>
      </c>
      <c r="BR232" s="1">
        <f t="shared" si="7"/>
        <v>7908</v>
      </c>
      <c r="BS232" s="1" t="s">
        <v>80</v>
      </c>
      <c r="BT232" s="1" t="s">
        <v>85</v>
      </c>
    </row>
    <row r="233" spans="1:72" s="7" customFormat="1" x14ac:dyDescent="0.25">
      <c r="A233" s="1">
        <v>5815</v>
      </c>
      <c r="B233" s="2" t="s">
        <v>393</v>
      </c>
      <c r="C233" s="3">
        <v>30309100300066</v>
      </c>
      <c r="D233" s="2" t="s">
        <v>78</v>
      </c>
      <c r="E233" s="2" t="s">
        <v>79</v>
      </c>
      <c r="F233" s="2" t="s">
        <v>165</v>
      </c>
      <c r="G233" s="2" t="s">
        <v>165</v>
      </c>
      <c r="H233" s="2" t="s">
        <v>59</v>
      </c>
      <c r="I233" s="2" t="s">
        <v>60</v>
      </c>
      <c r="J233" s="9" t="s">
        <v>61</v>
      </c>
      <c r="K233" s="2" t="s">
        <v>97</v>
      </c>
      <c r="L233" s="2" t="s">
        <v>166</v>
      </c>
      <c r="M233" s="9">
        <v>45853</v>
      </c>
      <c r="N233" s="10">
        <v>1</v>
      </c>
      <c r="O233" s="1">
        <v>10837.5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2705</v>
      </c>
      <c r="AI233" s="1">
        <v>2250</v>
      </c>
      <c r="AJ233" s="1">
        <v>0</v>
      </c>
      <c r="AK233" s="1">
        <v>0</v>
      </c>
      <c r="AL233" s="1">
        <v>437.5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16230</v>
      </c>
      <c r="AT233" s="1">
        <v>0</v>
      </c>
      <c r="AU233" s="1">
        <v>0</v>
      </c>
      <c r="AV233" s="1">
        <v>0</v>
      </c>
      <c r="AW233" s="1">
        <v>4.33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200</v>
      </c>
      <c r="BI233" s="1">
        <v>0</v>
      </c>
      <c r="BJ233" s="1">
        <v>7574</v>
      </c>
      <c r="BK233" s="1">
        <v>0</v>
      </c>
      <c r="BL233" s="1">
        <v>543.66999999999996</v>
      </c>
      <c r="BM233" s="1">
        <v>8322</v>
      </c>
      <c r="BN233" s="1">
        <v>7908</v>
      </c>
      <c r="BO233" s="1">
        <v>0</v>
      </c>
      <c r="BP233" s="1">
        <f t="shared" si="8"/>
        <v>7908</v>
      </c>
      <c r="BQ233" s="1">
        <v>0</v>
      </c>
      <c r="BR233" s="1">
        <f t="shared" si="7"/>
        <v>7908</v>
      </c>
      <c r="BS233" s="1" t="s">
        <v>80</v>
      </c>
      <c r="BT233" s="1" t="s">
        <v>85</v>
      </c>
    </row>
    <row r="234" spans="1:72" s="7" customFormat="1" x14ac:dyDescent="0.25">
      <c r="A234" s="1">
        <v>5817</v>
      </c>
      <c r="B234" s="2" t="s">
        <v>394</v>
      </c>
      <c r="C234" s="3">
        <v>29706240103515</v>
      </c>
      <c r="D234" s="2" t="s">
        <v>78</v>
      </c>
      <c r="E234" s="2" t="s">
        <v>79</v>
      </c>
      <c r="F234" s="2" t="s">
        <v>165</v>
      </c>
      <c r="G234" s="2" t="s">
        <v>165</v>
      </c>
      <c r="H234" s="2" t="s">
        <v>59</v>
      </c>
      <c r="I234" s="2" t="s">
        <v>60</v>
      </c>
      <c r="J234" s="9" t="s">
        <v>61</v>
      </c>
      <c r="K234" s="2" t="s">
        <v>97</v>
      </c>
      <c r="L234" s="2" t="s">
        <v>166</v>
      </c>
      <c r="M234" s="9">
        <v>45853</v>
      </c>
      <c r="N234" s="10">
        <v>1</v>
      </c>
      <c r="O234" s="1">
        <v>10837.5</v>
      </c>
      <c r="P234" s="1">
        <v>0</v>
      </c>
      <c r="Q234" s="1">
        <v>0</v>
      </c>
      <c r="R234" s="1">
        <v>0</v>
      </c>
      <c r="S234" s="1">
        <v>0</v>
      </c>
      <c r="T234" s="1">
        <v>1275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2960</v>
      </c>
      <c r="AI234" s="1">
        <v>2250</v>
      </c>
      <c r="AJ234" s="1">
        <v>0</v>
      </c>
      <c r="AK234" s="1">
        <v>0</v>
      </c>
      <c r="AL234" s="1">
        <v>437.5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17760</v>
      </c>
      <c r="AT234" s="1">
        <v>0</v>
      </c>
      <c r="AU234" s="1">
        <v>0</v>
      </c>
      <c r="AV234" s="1">
        <v>0</v>
      </c>
      <c r="AW234" s="1">
        <v>4.74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200</v>
      </c>
      <c r="BI234" s="1">
        <v>0</v>
      </c>
      <c r="BJ234" s="1">
        <v>8288</v>
      </c>
      <c r="BK234" s="1">
        <v>0</v>
      </c>
      <c r="BL234" s="1">
        <v>706.83</v>
      </c>
      <c r="BM234" s="1">
        <v>9199.57</v>
      </c>
      <c r="BN234" s="1">
        <v>8560.43</v>
      </c>
      <c r="BO234" s="1">
        <v>0</v>
      </c>
      <c r="BP234" s="1">
        <f t="shared" si="8"/>
        <v>8560.43</v>
      </c>
      <c r="BQ234" s="1">
        <v>0</v>
      </c>
      <c r="BR234" s="1">
        <f t="shared" si="7"/>
        <v>8560.43</v>
      </c>
      <c r="BS234" s="1" t="s">
        <v>80</v>
      </c>
      <c r="BT234" s="1" t="s">
        <v>85</v>
      </c>
    </row>
    <row r="235" spans="1:72" s="7" customFormat="1" x14ac:dyDescent="0.25">
      <c r="A235" s="1">
        <v>5818</v>
      </c>
      <c r="B235" s="2" t="s">
        <v>395</v>
      </c>
      <c r="C235" s="3">
        <v>27906118800193</v>
      </c>
      <c r="D235" s="2" t="s">
        <v>78</v>
      </c>
      <c r="E235" s="2" t="s">
        <v>79</v>
      </c>
      <c r="F235" s="2" t="s">
        <v>165</v>
      </c>
      <c r="G235" s="2" t="s">
        <v>165</v>
      </c>
      <c r="H235" s="2" t="s">
        <v>59</v>
      </c>
      <c r="I235" s="2" t="s">
        <v>60</v>
      </c>
      <c r="J235" s="9" t="s">
        <v>61</v>
      </c>
      <c r="K235" s="2" t="s">
        <v>97</v>
      </c>
      <c r="L235" s="2" t="s">
        <v>166</v>
      </c>
      <c r="M235" s="9">
        <v>45853</v>
      </c>
      <c r="N235" s="10">
        <v>1</v>
      </c>
      <c r="O235" s="1">
        <v>10837.5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2705</v>
      </c>
      <c r="AI235" s="1">
        <v>2250</v>
      </c>
      <c r="AJ235" s="1">
        <v>0</v>
      </c>
      <c r="AK235" s="1">
        <v>0</v>
      </c>
      <c r="AL235" s="1">
        <v>437.5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16230</v>
      </c>
      <c r="AT235" s="1">
        <v>0</v>
      </c>
      <c r="AU235" s="1">
        <v>0</v>
      </c>
      <c r="AV235" s="1">
        <v>0</v>
      </c>
      <c r="AW235" s="1">
        <v>4.33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200</v>
      </c>
      <c r="BI235" s="1">
        <v>0</v>
      </c>
      <c r="BJ235" s="1">
        <v>7574</v>
      </c>
      <c r="BK235" s="1">
        <v>0</v>
      </c>
      <c r="BL235" s="1">
        <v>543.66999999999996</v>
      </c>
      <c r="BM235" s="1">
        <v>8322</v>
      </c>
      <c r="BN235" s="1">
        <v>7908</v>
      </c>
      <c r="BO235" s="1">
        <v>0</v>
      </c>
      <c r="BP235" s="1">
        <f t="shared" si="8"/>
        <v>7908</v>
      </c>
      <c r="BQ235" s="1">
        <v>0</v>
      </c>
      <c r="BR235" s="1">
        <f t="shared" si="7"/>
        <v>7908</v>
      </c>
      <c r="BS235" s="1" t="s">
        <v>80</v>
      </c>
      <c r="BT235" s="1" t="s">
        <v>85</v>
      </c>
    </row>
    <row r="236" spans="1:72" s="7" customFormat="1" x14ac:dyDescent="0.25">
      <c r="A236" s="1">
        <v>5819</v>
      </c>
      <c r="B236" s="2" t="s">
        <v>396</v>
      </c>
      <c r="C236" s="3">
        <v>29207162101997</v>
      </c>
      <c r="D236" s="2" t="s">
        <v>78</v>
      </c>
      <c r="E236" s="2" t="s">
        <v>79</v>
      </c>
      <c r="F236" s="2" t="s">
        <v>165</v>
      </c>
      <c r="G236" s="2" t="s">
        <v>165</v>
      </c>
      <c r="H236" s="2" t="s">
        <v>59</v>
      </c>
      <c r="I236" s="2" t="s">
        <v>60</v>
      </c>
      <c r="J236" s="9" t="s">
        <v>61</v>
      </c>
      <c r="K236" s="2" t="s">
        <v>97</v>
      </c>
      <c r="L236" s="2" t="s">
        <v>166</v>
      </c>
      <c r="M236" s="9">
        <v>45853</v>
      </c>
      <c r="N236" s="10">
        <v>1</v>
      </c>
      <c r="O236" s="1">
        <v>10837.5</v>
      </c>
      <c r="P236" s="1">
        <v>0</v>
      </c>
      <c r="Q236" s="1">
        <v>0</v>
      </c>
      <c r="R236" s="1">
        <v>0</v>
      </c>
      <c r="S236" s="1">
        <v>0</v>
      </c>
      <c r="T236" s="1">
        <v>1275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2960</v>
      </c>
      <c r="AI236" s="1">
        <v>2250</v>
      </c>
      <c r="AJ236" s="1">
        <v>0</v>
      </c>
      <c r="AK236" s="1">
        <v>0</v>
      </c>
      <c r="AL236" s="1">
        <v>437.5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17760</v>
      </c>
      <c r="AT236" s="1">
        <v>0</v>
      </c>
      <c r="AU236" s="1">
        <v>0</v>
      </c>
      <c r="AV236" s="1">
        <v>0</v>
      </c>
      <c r="AW236" s="1">
        <v>4.74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200</v>
      </c>
      <c r="BI236" s="1">
        <v>0</v>
      </c>
      <c r="BJ236" s="1">
        <v>8288</v>
      </c>
      <c r="BK236" s="1">
        <v>0</v>
      </c>
      <c r="BL236" s="1">
        <v>706.83</v>
      </c>
      <c r="BM236" s="1">
        <v>9199.57</v>
      </c>
      <c r="BN236" s="1">
        <v>8560.43</v>
      </c>
      <c r="BO236" s="1">
        <v>0</v>
      </c>
      <c r="BP236" s="1">
        <f t="shared" si="8"/>
        <v>8560.43</v>
      </c>
      <c r="BQ236" s="1">
        <v>0</v>
      </c>
      <c r="BR236" s="1">
        <f t="shared" si="7"/>
        <v>8560.43</v>
      </c>
      <c r="BS236" s="1" t="s">
        <v>80</v>
      </c>
      <c r="BT236" s="1" t="s">
        <v>85</v>
      </c>
    </row>
    <row r="237" spans="1:72" s="7" customFormat="1" x14ac:dyDescent="0.25">
      <c r="A237" s="1">
        <v>5820</v>
      </c>
      <c r="B237" s="2" t="s">
        <v>397</v>
      </c>
      <c r="C237" s="3">
        <v>29401011104596</v>
      </c>
      <c r="D237" s="2" t="s">
        <v>78</v>
      </c>
      <c r="E237" s="2" t="s">
        <v>79</v>
      </c>
      <c r="F237" s="2" t="s">
        <v>165</v>
      </c>
      <c r="G237" s="2" t="s">
        <v>165</v>
      </c>
      <c r="H237" s="2" t="s">
        <v>59</v>
      </c>
      <c r="I237" s="2" t="s">
        <v>60</v>
      </c>
      <c r="J237" s="9" t="s">
        <v>61</v>
      </c>
      <c r="K237" s="2" t="s">
        <v>97</v>
      </c>
      <c r="L237" s="2" t="s">
        <v>166</v>
      </c>
      <c r="M237" s="9">
        <v>45853</v>
      </c>
      <c r="N237" s="10">
        <v>1</v>
      </c>
      <c r="O237" s="1">
        <v>10837.5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2705</v>
      </c>
      <c r="AI237" s="1">
        <v>2250</v>
      </c>
      <c r="AJ237" s="1">
        <v>0</v>
      </c>
      <c r="AK237" s="1">
        <v>0</v>
      </c>
      <c r="AL237" s="1">
        <v>437.5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16230</v>
      </c>
      <c r="AT237" s="1">
        <v>0</v>
      </c>
      <c r="AU237" s="1">
        <v>0</v>
      </c>
      <c r="AV237" s="1">
        <v>0</v>
      </c>
      <c r="AW237" s="1">
        <v>4.33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200</v>
      </c>
      <c r="BI237" s="1">
        <v>0</v>
      </c>
      <c r="BJ237" s="1">
        <v>7574</v>
      </c>
      <c r="BK237" s="1">
        <v>0</v>
      </c>
      <c r="BL237" s="1">
        <v>543.66999999999996</v>
      </c>
      <c r="BM237" s="1">
        <v>8322</v>
      </c>
      <c r="BN237" s="1">
        <v>7908</v>
      </c>
      <c r="BO237" s="1">
        <v>0</v>
      </c>
      <c r="BP237" s="1">
        <f t="shared" si="8"/>
        <v>7908</v>
      </c>
      <c r="BQ237" s="1">
        <v>0</v>
      </c>
      <c r="BR237" s="1">
        <f t="shared" si="7"/>
        <v>7908</v>
      </c>
      <c r="BS237" s="1" t="s">
        <v>80</v>
      </c>
      <c r="BT237" s="1" t="s">
        <v>85</v>
      </c>
    </row>
    <row r="238" spans="1:72" s="7" customFormat="1" x14ac:dyDescent="0.25">
      <c r="A238" s="1">
        <v>5821</v>
      </c>
      <c r="B238" s="2" t="s">
        <v>398</v>
      </c>
      <c r="C238" s="3">
        <v>30503178800759</v>
      </c>
      <c r="D238" s="2" t="s">
        <v>78</v>
      </c>
      <c r="E238" s="2" t="s">
        <v>79</v>
      </c>
      <c r="F238" s="2" t="s">
        <v>165</v>
      </c>
      <c r="G238" s="2" t="s">
        <v>165</v>
      </c>
      <c r="H238" s="2" t="s">
        <v>59</v>
      </c>
      <c r="I238" s="2" t="s">
        <v>60</v>
      </c>
      <c r="J238" s="9" t="s">
        <v>61</v>
      </c>
      <c r="K238" s="2" t="s">
        <v>97</v>
      </c>
      <c r="L238" s="2" t="s">
        <v>166</v>
      </c>
      <c r="M238" s="9">
        <v>45853</v>
      </c>
      <c r="N238" s="10">
        <v>1</v>
      </c>
      <c r="O238" s="1">
        <v>10837.5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2705</v>
      </c>
      <c r="AI238" s="1">
        <v>2250</v>
      </c>
      <c r="AJ238" s="1">
        <v>0</v>
      </c>
      <c r="AK238" s="1">
        <v>0</v>
      </c>
      <c r="AL238" s="1">
        <v>437.5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16230</v>
      </c>
      <c r="AT238" s="1">
        <v>0</v>
      </c>
      <c r="AU238" s="1">
        <v>0</v>
      </c>
      <c r="AV238" s="1">
        <v>0</v>
      </c>
      <c r="AW238" s="1">
        <v>4.33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200</v>
      </c>
      <c r="BI238" s="1">
        <v>0</v>
      </c>
      <c r="BJ238" s="1">
        <v>7574</v>
      </c>
      <c r="BK238" s="1">
        <v>0</v>
      </c>
      <c r="BL238" s="1">
        <v>543.66999999999996</v>
      </c>
      <c r="BM238" s="1">
        <v>8322</v>
      </c>
      <c r="BN238" s="1">
        <v>7908</v>
      </c>
      <c r="BO238" s="1">
        <v>0</v>
      </c>
      <c r="BP238" s="1">
        <f t="shared" si="8"/>
        <v>7908</v>
      </c>
      <c r="BQ238" s="1">
        <v>0</v>
      </c>
      <c r="BR238" s="1">
        <f t="shared" si="7"/>
        <v>7908</v>
      </c>
      <c r="BS238" s="1" t="s">
        <v>80</v>
      </c>
      <c r="BT238" s="1" t="s">
        <v>85</v>
      </c>
    </row>
    <row r="239" spans="1:72" s="7" customFormat="1" x14ac:dyDescent="0.25">
      <c r="A239" s="1">
        <v>5823</v>
      </c>
      <c r="B239" s="2" t="s">
        <v>399</v>
      </c>
      <c r="C239" s="3">
        <v>27808051403117</v>
      </c>
      <c r="D239" s="2" t="s">
        <v>78</v>
      </c>
      <c r="E239" s="2" t="s">
        <v>79</v>
      </c>
      <c r="F239" s="2" t="s">
        <v>165</v>
      </c>
      <c r="G239" s="2" t="s">
        <v>165</v>
      </c>
      <c r="H239" s="2" t="s">
        <v>59</v>
      </c>
      <c r="I239" s="2" t="s">
        <v>60</v>
      </c>
      <c r="J239" s="9" t="s">
        <v>61</v>
      </c>
      <c r="K239" s="2" t="s">
        <v>97</v>
      </c>
      <c r="L239" s="2" t="s">
        <v>166</v>
      </c>
      <c r="M239" s="9">
        <v>45853</v>
      </c>
      <c r="N239" s="10">
        <v>1</v>
      </c>
      <c r="O239" s="1">
        <v>10837.5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2705</v>
      </c>
      <c r="AI239" s="1">
        <v>2250</v>
      </c>
      <c r="AJ239" s="1">
        <v>0</v>
      </c>
      <c r="AK239" s="1">
        <v>0</v>
      </c>
      <c r="AL239" s="1">
        <v>437.5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16230</v>
      </c>
      <c r="AT239" s="1">
        <v>0</v>
      </c>
      <c r="AU239" s="1">
        <v>0</v>
      </c>
      <c r="AV239" s="1">
        <v>0</v>
      </c>
      <c r="AW239" s="1">
        <v>4.33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200</v>
      </c>
      <c r="BI239" s="1">
        <v>0</v>
      </c>
      <c r="BJ239" s="1">
        <v>7574</v>
      </c>
      <c r="BK239" s="1">
        <v>0</v>
      </c>
      <c r="BL239" s="1">
        <v>543.66999999999996</v>
      </c>
      <c r="BM239" s="1">
        <v>8322</v>
      </c>
      <c r="BN239" s="1">
        <v>7908</v>
      </c>
      <c r="BO239" s="1">
        <v>0</v>
      </c>
      <c r="BP239" s="1">
        <f t="shared" si="8"/>
        <v>7908</v>
      </c>
      <c r="BQ239" s="1">
        <v>0</v>
      </c>
      <c r="BR239" s="1">
        <f t="shared" si="7"/>
        <v>7908</v>
      </c>
      <c r="BS239" s="1" t="s">
        <v>80</v>
      </c>
      <c r="BT239" s="1" t="s">
        <v>85</v>
      </c>
    </row>
    <row r="240" spans="1:72" s="7" customFormat="1" x14ac:dyDescent="0.25">
      <c r="A240" s="1">
        <v>5824</v>
      </c>
      <c r="B240" s="2" t="s">
        <v>400</v>
      </c>
      <c r="C240" s="3">
        <v>30208302101196</v>
      </c>
      <c r="D240" s="2" t="s">
        <v>78</v>
      </c>
      <c r="E240" s="2" t="s">
        <v>79</v>
      </c>
      <c r="F240" s="2" t="s">
        <v>165</v>
      </c>
      <c r="G240" s="2" t="s">
        <v>165</v>
      </c>
      <c r="H240" s="2" t="s">
        <v>59</v>
      </c>
      <c r="I240" s="2" t="s">
        <v>60</v>
      </c>
      <c r="J240" s="9" t="s">
        <v>61</v>
      </c>
      <c r="K240" s="2" t="s">
        <v>97</v>
      </c>
      <c r="L240" s="2" t="s">
        <v>166</v>
      </c>
      <c r="M240" s="9">
        <v>45853</v>
      </c>
      <c r="N240" s="10">
        <v>1</v>
      </c>
      <c r="O240" s="1">
        <v>10837.5</v>
      </c>
      <c r="P240" s="1">
        <v>0</v>
      </c>
      <c r="Q240" s="1">
        <v>0</v>
      </c>
      <c r="R240" s="1">
        <v>0</v>
      </c>
      <c r="S240" s="1">
        <v>0</v>
      </c>
      <c r="T240" s="1">
        <v>1275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2960</v>
      </c>
      <c r="AI240" s="1">
        <v>2250</v>
      </c>
      <c r="AJ240" s="1">
        <v>0</v>
      </c>
      <c r="AK240" s="1">
        <v>0</v>
      </c>
      <c r="AL240" s="1">
        <v>437.5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17760</v>
      </c>
      <c r="AT240" s="1">
        <v>0</v>
      </c>
      <c r="AU240" s="1">
        <v>0</v>
      </c>
      <c r="AV240" s="1">
        <v>0</v>
      </c>
      <c r="AW240" s="1">
        <v>4.74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200</v>
      </c>
      <c r="BI240" s="1">
        <v>0</v>
      </c>
      <c r="BJ240" s="1">
        <v>8288</v>
      </c>
      <c r="BK240" s="1">
        <v>0</v>
      </c>
      <c r="BL240" s="1">
        <v>706.83</v>
      </c>
      <c r="BM240" s="1">
        <v>9199.57</v>
      </c>
      <c r="BN240" s="1">
        <v>8560.43</v>
      </c>
      <c r="BO240" s="1">
        <v>0</v>
      </c>
      <c r="BP240" s="1">
        <f t="shared" si="8"/>
        <v>8560.43</v>
      </c>
      <c r="BQ240" s="1">
        <v>0</v>
      </c>
      <c r="BR240" s="1">
        <f t="shared" si="7"/>
        <v>8560.43</v>
      </c>
      <c r="BS240" s="1" t="s">
        <v>80</v>
      </c>
      <c r="BT240" s="1" t="s">
        <v>85</v>
      </c>
    </row>
    <row r="241" spans="1:72" s="7" customFormat="1" x14ac:dyDescent="0.25">
      <c r="A241" s="1">
        <v>5825</v>
      </c>
      <c r="B241" s="2" t="s">
        <v>401</v>
      </c>
      <c r="C241" s="3">
        <v>29610292103036</v>
      </c>
      <c r="D241" s="2" t="s">
        <v>78</v>
      </c>
      <c r="E241" s="2" t="s">
        <v>79</v>
      </c>
      <c r="F241" s="2" t="s">
        <v>165</v>
      </c>
      <c r="G241" s="2" t="s">
        <v>165</v>
      </c>
      <c r="H241" s="2" t="s">
        <v>59</v>
      </c>
      <c r="I241" s="2" t="s">
        <v>60</v>
      </c>
      <c r="J241" s="9" t="s">
        <v>61</v>
      </c>
      <c r="K241" s="2" t="s">
        <v>97</v>
      </c>
      <c r="L241" s="2" t="s">
        <v>166</v>
      </c>
      <c r="M241" s="9">
        <v>45853</v>
      </c>
      <c r="N241" s="10">
        <v>1</v>
      </c>
      <c r="O241" s="1">
        <v>10837.5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2705</v>
      </c>
      <c r="AI241" s="1">
        <v>2250</v>
      </c>
      <c r="AJ241" s="1">
        <v>0</v>
      </c>
      <c r="AK241" s="1">
        <v>0</v>
      </c>
      <c r="AL241" s="1">
        <v>437.5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16230</v>
      </c>
      <c r="AT241" s="1">
        <v>0</v>
      </c>
      <c r="AU241" s="1">
        <v>0</v>
      </c>
      <c r="AV241" s="1">
        <v>0</v>
      </c>
      <c r="AW241" s="1">
        <v>4.33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200</v>
      </c>
      <c r="BI241" s="1">
        <v>0</v>
      </c>
      <c r="BJ241" s="1">
        <v>7574</v>
      </c>
      <c r="BK241" s="1">
        <v>0</v>
      </c>
      <c r="BL241" s="1">
        <v>543.66999999999996</v>
      </c>
      <c r="BM241" s="1">
        <v>8322</v>
      </c>
      <c r="BN241" s="1">
        <v>7908</v>
      </c>
      <c r="BO241" s="1">
        <v>0</v>
      </c>
      <c r="BP241" s="1">
        <f t="shared" si="8"/>
        <v>7908</v>
      </c>
      <c r="BQ241" s="1">
        <v>0</v>
      </c>
      <c r="BR241" s="1">
        <f t="shared" si="7"/>
        <v>7908</v>
      </c>
      <c r="BS241" s="1" t="s">
        <v>80</v>
      </c>
      <c r="BT241" s="1" t="s">
        <v>85</v>
      </c>
    </row>
    <row r="242" spans="1:72" s="7" customFormat="1" x14ac:dyDescent="0.25">
      <c r="A242" s="1">
        <v>5827</v>
      </c>
      <c r="B242" s="2" t="s">
        <v>402</v>
      </c>
      <c r="C242" s="3">
        <v>29709092103917</v>
      </c>
      <c r="D242" s="2" t="s">
        <v>78</v>
      </c>
      <c r="E242" s="2" t="s">
        <v>79</v>
      </c>
      <c r="F242" s="2" t="s">
        <v>165</v>
      </c>
      <c r="G242" s="2" t="s">
        <v>165</v>
      </c>
      <c r="H242" s="2" t="s">
        <v>59</v>
      </c>
      <c r="I242" s="2" t="s">
        <v>60</v>
      </c>
      <c r="J242" s="9" t="s">
        <v>61</v>
      </c>
      <c r="K242" s="2" t="s">
        <v>97</v>
      </c>
      <c r="L242" s="2" t="s">
        <v>166</v>
      </c>
      <c r="M242" s="9">
        <v>45853</v>
      </c>
      <c r="N242" s="10">
        <v>1</v>
      </c>
      <c r="O242" s="1">
        <v>10837.5</v>
      </c>
      <c r="P242" s="1">
        <v>0</v>
      </c>
      <c r="Q242" s="1">
        <v>0</v>
      </c>
      <c r="R242" s="1">
        <v>0</v>
      </c>
      <c r="S242" s="1">
        <v>0</v>
      </c>
      <c r="T242" s="1">
        <v>1275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2960</v>
      </c>
      <c r="AI242" s="1">
        <v>2250</v>
      </c>
      <c r="AJ242" s="1">
        <v>0</v>
      </c>
      <c r="AK242" s="1">
        <v>0</v>
      </c>
      <c r="AL242" s="1">
        <v>437.5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17760</v>
      </c>
      <c r="AT242" s="1">
        <v>0</v>
      </c>
      <c r="AU242" s="1">
        <v>0</v>
      </c>
      <c r="AV242" s="1">
        <v>0</v>
      </c>
      <c r="AW242" s="1">
        <v>4.74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200</v>
      </c>
      <c r="BI242" s="1">
        <v>0</v>
      </c>
      <c r="BJ242" s="1">
        <v>8288</v>
      </c>
      <c r="BK242" s="1">
        <v>0</v>
      </c>
      <c r="BL242" s="1">
        <v>706.83</v>
      </c>
      <c r="BM242" s="1">
        <v>9199.57</v>
      </c>
      <c r="BN242" s="1">
        <v>8560.43</v>
      </c>
      <c r="BO242" s="1">
        <v>0</v>
      </c>
      <c r="BP242" s="1">
        <f t="shared" si="8"/>
        <v>8560.43</v>
      </c>
      <c r="BQ242" s="1">
        <v>0</v>
      </c>
      <c r="BR242" s="1">
        <f t="shared" si="7"/>
        <v>8560.43</v>
      </c>
      <c r="BS242" s="1" t="s">
        <v>80</v>
      </c>
      <c r="BT242" s="1" t="s">
        <v>85</v>
      </c>
    </row>
    <row r="243" spans="1:72" s="7" customFormat="1" x14ac:dyDescent="0.25">
      <c r="A243" s="1">
        <v>5830</v>
      </c>
      <c r="B243" s="2" t="s">
        <v>403</v>
      </c>
      <c r="C243" s="3">
        <v>30202050101033</v>
      </c>
      <c r="D243" s="2" t="s">
        <v>78</v>
      </c>
      <c r="E243" s="2" t="s">
        <v>79</v>
      </c>
      <c r="F243" s="2" t="s">
        <v>165</v>
      </c>
      <c r="G243" s="2" t="s">
        <v>165</v>
      </c>
      <c r="H243" s="2" t="s">
        <v>59</v>
      </c>
      <c r="I243" s="2" t="s">
        <v>60</v>
      </c>
      <c r="J243" s="9" t="s">
        <v>61</v>
      </c>
      <c r="K243" s="2" t="s">
        <v>97</v>
      </c>
      <c r="L243" s="2" t="s">
        <v>166</v>
      </c>
      <c r="M243" s="9">
        <v>45853</v>
      </c>
      <c r="N243" s="10">
        <v>1</v>
      </c>
      <c r="O243" s="1">
        <v>10837.5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2705</v>
      </c>
      <c r="AI243" s="1">
        <v>2250</v>
      </c>
      <c r="AJ243" s="1">
        <v>0</v>
      </c>
      <c r="AK243" s="1">
        <v>0</v>
      </c>
      <c r="AL243" s="1">
        <v>437.5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16230</v>
      </c>
      <c r="AT243" s="1">
        <v>0</v>
      </c>
      <c r="AU243" s="1">
        <v>0</v>
      </c>
      <c r="AV243" s="1">
        <v>0</v>
      </c>
      <c r="AW243" s="1">
        <v>4.33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200</v>
      </c>
      <c r="BI243" s="1">
        <v>0</v>
      </c>
      <c r="BJ243" s="1">
        <v>7574</v>
      </c>
      <c r="BK243" s="1">
        <v>0</v>
      </c>
      <c r="BL243" s="1">
        <v>543.66999999999996</v>
      </c>
      <c r="BM243" s="1">
        <v>8322</v>
      </c>
      <c r="BN243" s="1">
        <v>7908</v>
      </c>
      <c r="BO243" s="1">
        <v>0</v>
      </c>
      <c r="BP243" s="1">
        <f t="shared" si="8"/>
        <v>7908</v>
      </c>
      <c r="BQ243" s="1">
        <v>0</v>
      </c>
      <c r="BR243" s="1">
        <f t="shared" si="7"/>
        <v>7908</v>
      </c>
      <c r="BS243" s="1" t="s">
        <v>80</v>
      </c>
      <c r="BT243" s="1" t="s">
        <v>85</v>
      </c>
    </row>
    <row r="244" spans="1:72" s="7" customFormat="1" x14ac:dyDescent="0.25">
      <c r="A244" s="1">
        <v>5831</v>
      </c>
      <c r="B244" s="2" t="s">
        <v>404</v>
      </c>
      <c r="C244" s="3">
        <v>29410290104257</v>
      </c>
      <c r="D244" s="2" t="s">
        <v>78</v>
      </c>
      <c r="E244" s="2" t="s">
        <v>79</v>
      </c>
      <c r="F244" s="2" t="s">
        <v>165</v>
      </c>
      <c r="G244" s="2" t="s">
        <v>165</v>
      </c>
      <c r="H244" s="2" t="s">
        <v>59</v>
      </c>
      <c r="I244" s="2" t="s">
        <v>60</v>
      </c>
      <c r="J244" s="9" t="s">
        <v>61</v>
      </c>
      <c r="K244" s="2" t="s">
        <v>97</v>
      </c>
      <c r="L244" s="2" t="s">
        <v>166</v>
      </c>
      <c r="M244" s="9">
        <v>45853</v>
      </c>
      <c r="N244" s="10">
        <v>1</v>
      </c>
      <c r="O244" s="1">
        <v>10837.5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2705</v>
      </c>
      <c r="AI244" s="1">
        <v>2250</v>
      </c>
      <c r="AJ244" s="1">
        <v>0</v>
      </c>
      <c r="AK244" s="1">
        <v>0</v>
      </c>
      <c r="AL244" s="1">
        <v>437.5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16230</v>
      </c>
      <c r="AT244" s="1">
        <v>0</v>
      </c>
      <c r="AU244" s="1">
        <v>0</v>
      </c>
      <c r="AV244" s="1">
        <v>0</v>
      </c>
      <c r="AW244" s="1">
        <v>4.33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200</v>
      </c>
      <c r="BI244" s="1">
        <v>0</v>
      </c>
      <c r="BJ244" s="1">
        <v>7574</v>
      </c>
      <c r="BK244" s="1">
        <v>0</v>
      </c>
      <c r="BL244" s="1">
        <v>543.66999999999996</v>
      </c>
      <c r="BM244" s="1">
        <v>8322</v>
      </c>
      <c r="BN244" s="1">
        <v>7908</v>
      </c>
      <c r="BO244" s="1">
        <v>0</v>
      </c>
      <c r="BP244" s="1">
        <f t="shared" si="8"/>
        <v>7908</v>
      </c>
      <c r="BQ244" s="1">
        <v>0</v>
      </c>
      <c r="BR244" s="1">
        <f t="shared" si="7"/>
        <v>7908</v>
      </c>
      <c r="BS244" s="1" t="s">
        <v>80</v>
      </c>
      <c r="BT244" s="1" t="s">
        <v>85</v>
      </c>
    </row>
    <row r="245" spans="1:72" s="7" customFormat="1" x14ac:dyDescent="0.25">
      <c r="A245" s="1">
        <v>5883</v>
      </c>
      <c r="B245" s="2" t="s">
        <v>405</v>
      </c>
      <c r="C245" s="3">
        <v>30303060101326</v>
      </c>
      <c r="D245" s="2" t="s">
        <v>78</v>
      </c>
      <c r="E245" s="2" t="s">
        <v>79</v>
      </c>
      <c r="F245" s="2" t="s">
        <v>87</v>
      </c>
      <c r="G245" s="2" t="s">
        <v>87</v>
      </c>
      <c r="H245" s="2" t="s">
        <v>59</v>
      </c>
      <c r="I245" s="2" t="s">
        <v>60</v>
      </c>
      <c r="J245" s="9" t="s">
        <v>61</v>
      </c>
      <c r="K245" s="2" t="s">
        <v>97</v>
      </c>
      <c r="L245" s="2" t="s">
        <v>84</v>
      </c>
      <c r="M245" s="9">
        <v>45853</v>
      </c>
      <c r="N245" s="10">
        <v>1</v>
      </c>
      <c r="O245" s="1">
        <v>10837.5</v>
      </c>
      <c r="P245" s="1">
        <v>0</v>
      </c>
      <c r="Q245" s="1">
        <v>0</v>
      </c>
      <c r="R245" s="1">
        <v>0</v>
      </c>
      <c r="S245" s="1">
        <v>0</v>
      </c>
      <c r="T245" s="1">
        <v>1275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2960</v>
      </c>
      <c r="AI245" s="1">
        <v>2250</v>
      </c>
      <c r="AJ245" s="1">
        <v>0</v>
      </c>
      <c r="AK245" s="1">
        <v>0</v>
      </c>
      <c r="AL245" s="1">
        <v>437.5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17760</v>
      </c>
      <c r="AT245" s="1">
        <v>0</v>
      </c>
      <c r="AU245" s="1">
        <v>0</v>
      </c>
      <c r="AV245" s="1">
        <v>0</v>
      </c>
      <c r="AW245" s="1">
        <v>4.74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200</v>
      </c>
      <c r="BI245" s="1">
        <v>0</v>
      </c>
      <c r="BJ245" s="1">
        <v>8288</v>
      </c>
      <c r="BK245" s="1">
        <v>0</v>
      </c>
      <c r="BL245" s="1">
        <v>706.83</v>
      </c>
      <c r="BM245" s="1">
        <v>9199.57</v>
      </c>
      <c r="BN245" s="1">
        <v>8560.43</v>
      </c>
      <c r="BO245" s="1">
        <v>0</v>
      </c>
      <c r="BP245" s="1">
        <f t="shared" si="8"/>
        <v>8560.43</v>
      </c>
      <c r="BQ245" s="1">
        <v>0</v>
      </c>
      <c r="BR245" s="1">
        <f t="shared" si="7"/>
        <v>8560.43</v>
      </c>
      <c r="BS245" s="1" t="s">
        <v>80</v>
      </c>
      <c r="BT245" s="1" t="s">
        <v>85</v>
      </c>
    </row>
    <row r="246" spans="1:72" s="7" customFormat="1" x14ac:dyDescent="0.25">
      <c r="A246" s="1">
        <v>5886</v>
      </c>
      <c r="B246" s="2" t="s">
        <v>406</v>
      </c>
      <c r="C246" s="3">
        <v>30011210100047</v>
      </c>
      <c r="D246" s="2" t="s">
        <v>78</v>
      </c>
      <c r="E246" s="2" t="s">
        <v>79</v>
      </c>
      <c r="F246" s="2" t="s">
        <v>87</v>
      </c>
      <c r="G246" s="2" t="s">
        <v>87</v>
      </c>
      <c r="H246" s="2" t="s">
        <v>59</v>
      </c>
      <c r="I246" s="2" t="s">
        <v>60</v>
      </c>
      <c r="J246" s="9" t="s">
        <v>61</v>
      </c>
      <c r="K246" s="2" t="s">
        <v>97</v>
      </c>
      <c r="L246" s="2" t="s">
        <v>84</v>
      </c>
      <c r="M246" s="9">
        <v>45853</v>
      </c>
      <c r="N246" s="10">
        <v>1</v>
      </c>
      <c r="O246" s="1">
        <v>10837.5</v>
      </c>
      <c r="P246" s="1">
        <v>0</v>
      </c>
      <c r="Q246" s="1">
        <v>0</v>
      </c>
      <c r="R246" s="1">
        <v>0</v>
      </c>
      <c r="S246" s="1">
        <v>0</v>
      </c>
      <c r="T246" s="1">
        <v>1275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2960</v>
      </c>
      <c r="AI246" s="1">
        <v>2250</v>
      </c>
      <c r="AJ246" s="1">
        <v>0</v>
      </c>
      <c r="AK246" s="1">
        <v>0</v>
      </c>
      <c r="AL246" s="1">
        <v>437.5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17760</v>
      </c>
      <c r="AT246" s="1">
        <v>0</v>
      </c>
      <c r="AU246" s="1">
        <v>0</v>
      </c>
      <c r="AV246" s="1">
        <v>0</v>
      </c>
      <c r="AW246" s="1">
        <v>4.74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200</v>
      </c>
      <c r="BI246" s="1">
        <v>0</v>
      </c>
      <c r="BJ246" s="1">
        <v>8288</v>
      </c>
      <c r="BK246" s="1">
        <v>0</v>
      </c>
      <c r="BL246" s="1">
        <v>706.83</v>
      </c>
      <c r="BM246" s="1">
        <v>9199.57</v>
      </c>
      <c r="BN246" s="1">
        <v>8560.43</v>
      </c>
      <c r="BO246" s="1">
        <v>0</v>
      </c>
      <c r="BP246" s="1">
        <f t="shared" si="8"/>
        <v>8560.43</v>
      </c>
      <c r="BQ246" s="1">
        <v>0</v>
      </c>
      <c r="BR246" s="1">
        <f t="shared" si="7"/>
        <v>8560.43</v>
      </c>
      <c r="BS246" s="1" t="s">
        <v>80</v>
      </c>
      <c r="BT246" s="1" t="s">
        <v>85</v>
      </c>
    </row>
    <row r="247" spans="1:72" s="7" customFormat="1" x14ac:dyDescent="0.25">
      <c r="A247" s="1">
        <v>5887</v>
      </c>
      <c r="B247" s="2" t="s">
        <v>407</v>
      </c>
      <c r="C247" s="3">
        <v>30401170104861</v>
      </c>
      <c r="D247" s="2" t="s">
        <v>78</v>
      </c>
      <c r="E247" s="2" t="s">
        <v>79</v>
      </c>
      <c r="F247" s="2" t="s">
        <v>87</v>
      </c>
      <c r="G247" s="2" t="s">
        <v>87</v>
      </c>
      <c r="H247" s="2" t="s">
        <v>59</v>
      </c>
      <c r="I247" s="2" t="s">
        <v>60</v>
      </c>
      <c r="J247" s="9" t="s">
        <v>61</v>
      </c>
      <c r="K247" s="2" t="s">
        <v>97</v>
      </c>
      <c r="L247" s="2" t="s">
        <v>84</v>
      </c>
      <c r="M247" s="9">
        <v>45853</v>
      </c>
      <c r="N247" s="10">
        <v>1</v>
      </c>
      <c r="O247" s="1">
        <v>10837.5</v>
      </c>
      <c r="P247" s="1">
        <v>0</v>
      </c>
      <c r="Q247" s="1">
        <v>0</v>
      </c>
      <c r="R247" s="1">
        <v>0</v>
      </c>
      <c r="S247" s="1">
        <v>0</v>
      </c>
      <c r="T247" s="1">
        <v>1275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2960</v>
      </c>
      <c r="AI247" s="1">
        <v>2250</v>
      </c>
      <c r="AJ247" s="1">
        <v>0</v>
      </c>
      <c r="AK247" s="1">
        <v>0</v>
      </c>
      <c r="AL247" s="1">
        <v>437.5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17760</v>
      </c>
      <c r="AT247" s="1">
        <v>0</v>
      </c>
      <c r="AU247" s="1">
        <v>0</v>
      </c>
      <c r="AV247" s="1">
        <v>0</v>
      </c>
      <c r="AW247" s="1">
        <v>4.74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200</v>
      </c>
      <c r="BI247" s="1">
        <v>0</v>
      </c>
      <c r="BJ247" s="1">
        <v>8288</v>
      </c>
      <c r="BK247" s="1">
        <v>0</v>
      </c>
      <c r="BL247" s="1">
        <v>706.83</v>
      </c>
      <c r="BM247" s="1">
        <v>9199.57</v>
      </c>
      <c r="BN247" s="1">
        <v>8560.43</v>
      </c>
      <c r="BO247" s="1">
        <v>0</v>
      </c>
      <c r="BP247" s="1">
        <f t="shared" si="8"/>
        <v>8560.43</v>
      </c>
      <c r="BQ247" s="1">
        <v>0</v>
      </c>
      <c r="BR247" s="1">
        <f t="shared" si="7"/>
        <v>8560.43</v>
      </c>
      <c r="BS247" s="1" t="s">
        <v>80</v>
      </c>
      <c r="BT247" s="1" t="s">
        <v>85</v>
      </c>
    </row>
    <row r="248" spans="1:72" s="7" customFormat="1" x14ac:dyDescent="0.25">
      <c r="A248" s="1">
        <v>5888</v>
      </c>
      <c r="B248" s="2" t="s">
        <v>408</v>
      </c>
      <c r="C248" s="3">
        <v>30509300115904</v>
      </c>
      <c r="D248" s="2" t="s">
        <v>78</v>
      </c>
      <c r="E248" s="2" t="s">
        <v>79</v>
      </c>
      <c r="F248" s="2" t="s">
        <v>87</v>
      </c>
      <c r="G248" s="2" t="s">
        <v>87</v>
      </c>
      <c r="H248" s="2" t="s">
        <v>59</v>
      </c>
      <c r="I248" s="2" t="s">
        <v>60</v>
      </c>
      <c r="J248" s="9" t="s">
        <v>61</v>
      </c>
      <c r="K248" s="2" t="s">
        <v>97</v>
      </c>
      <c r="L248" s="2" t="s">
        <v>84</v>
      </c>
      <c r="M248" s="9">
        <v>45853</v>
      </c>
      <c r="N248" s="10">
        <v>1</v>
      </c>
      <c r="O248" s="1">
        <v>10837.5</v>
      </c>
      <c r="P248" s="1">
        <v>0</v>
      </c>
      <c r="Q248" s="1">
        <v>0</v>
      </c>
      <c r="R248" s="1">
        <v>0</v>
      </c>
      <c r="S248" s="1">
        <v>0</v>
      </c>
      <c r="T248" s="1">
        <v>1275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2960</v>
      </c>
      <c r="AI248" s="1">
        <v>2250</v>
      </c>
      <c r="AJ248" s="1">
        <v>0</v>
      </c>
      <c r="AK248" s="1">
        <v>0</v>
      </c>
      <c r="AL248" s="1">
        <v>437.5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17760</v>
      </c>
      <c r="AT248" s="1">
        <v>0</v>
      </c>
      <c r="AU248" s="1">
        <v>0</v>
      </c>
      <c r="AV248" s="1">
        <v>0</v>
      </c>
      <c r="AW248" s="1">
        <v>4.74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200</v>
      </c>
      <c r="BI248" s="1">
        <v>0</v>
      </c>
      <c r="BJ248" s="1">
        <v>8288</v>
      </c>
      <c r="BK248" s="1">
        <v>0</v>
      </c>
      <c r="BL248" s="1">
        <v>706.83</v>
      </c>
      <c r="BM248" s="1">
        <v>9199.57</v>
      </c>
      <c r="BN248" s="1">
        <v>8560.43</v>
      </c>
      <c r="BO248" s="1">
        <v>0</v>
      </c>
      <c r="BP248" s="1">
        <f t="shared" si="8"/>
        <v>8560.43</v>
      </c>
      <c r="BQ248" s="1">
        <v>0</v>
      </c>
      <c r="BR248" s="1">
        <f t="shared" si="7"/>
        <v>8560.43</v>
      </c>
      <c r="BS248" s="1" t="s">
        <v>80</v>
      </c>
      <c r="BT248" s="1" t="s">
        <v>85</v>
      </c>
    </row>
    <row r="249" spans="1:72" s="7" customFormat="1" x14ac:dyDescent="0.25">
      <c r="A249" s="1">
        <v>5890</v>
      </c>
      <c r="B249" s="2" t="s">
        <v>409</v>
      </c>
      <c r="C249" s="3">
        <v>30412110100311</v>
      </c>
      <c r="D249" s="2" t="s">
        <v>78</v>
      </c>
      <c r="E249" s="2" t="s">
        <v>79</v>
      </c>
      <c r="F249" s="2" t="s">
        <v>87</v>
      </c>
      <c r="G249" s="2" t="s">
        <v>87</v>
      </c>
      <c r="H249" s="2" t="s">
        <v>59</v>
      </c>
      <c r="I249" s="2" t="s">
        <v>60</v>
      </c>
      <c r="J249" s="9" t="s">
        <v>61</v>
      </c>
      <c r="K249" s="2" t="s">
        <v>97</v>
      </c>
      <c r="L249" s="2" t="s">
        <v>84</v>
      </c>
      <c r="M249" s="9">
        <v>45853</v>
      </c>
      <c r="N249" s="10">
        <v>1</v>
      </c>
      <c r="O249" s="1">
        <v>10837.5</v>
      </c>
      <c r="P249" s="1">
        <v>0</v>
      </c>
      <c r="Q249" s="1">
        <v>0</v>
      </c>
      <c r="R249" s="1">
        <v>0</v>
      </c>
      <c r="S249" s="1">
        <v>0</v>
      </c>
      <c r="T249" s="1">
        <v>1275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2960</v>
      </c>
      <c r="AI249" s="1">
        <v>2250</v>
      </c>
      <c r="AJ249" s="1">
        <v>0</v>
      </c>
      <c r="AK249" s="1">
        <v>0</v>
      </c>
      <c r="AL249" s="1">
        <v>437.5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17760</v>
      </c>
      <c r="AT249" s="1">
        <v>0</v>
      </c>
      <c r="AU249" s="1">
        <v>0</v>
      </c>
      <c r="AV249" s="1">
        <v>0</v>
      </c>
      <c r="AW249" s="1">
        <v>4.74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200</v>
      </c>
      <c r="BI249" s="1">
        <v>0</v>
      </c>
      <c r="BJ249" s="1">
        <v>8288</v>
      </c>
      <c r="BK249" s="1">
        <v>0</v>
      </c>
      <c r="BL249" s="1">
        <v>706.83</v>
      </c>
      <c r="BM249" s="1">
        <v>9199.57</v>
      </c>
      <c r="BN249" s="1">
        <v>8560.43</v>
      </c>
      <c r="BO249" s="1">
        <v>0</v>
      </c>
      <c r="BP249" s="1">
        <f t="shared" si="8"/>
        <v>8560.43</v>
      </c>
      <c r="BQ249" s="1">
        <v>0</v>
      </c>
      <c r="BR249" s="1">
        <f t="shared" si="7"/>
        <v>8560.43</v>
      </c>
      <c r="BS249" s="1" t="s">
        <v>80</v>
      </c>
      <c r="BT249" s="1" t="s">
        <v>85</v>
      </c>
    </row>
    <row r="250" spans="1:72" s="7" customFormat="1" x14ac:dyDescent="0.25">
      <c r="A250" s="1">
        <v>5893</v>
      </c>
      <c r="B250" s="2" t="s">
        <v>410</v>
      </c>
      <c r="C250" s="3">
        <v>30404280104629</v>
      </c>
      <c r="D250" s="2" t="s">
        <v>78</v>
      </c>
      <c r="E250" s="2" t="s">
        <v>79</v>
      </c>
      <c r="F250" s="2" t="s">
        <v>87</v>
      </c>
      <c r="G250" s="2" t="s">
        <v>87</v>
      </c>
      <c r="H250" s="2" t="s">
        <v>59</v>
      </c>
      <c r="I250" s="2" t="s">
        <v>60</v>
      </c>
      <c r="J250" s="9" t="s">
        <v>61</v>
      </c>
      <c r="K250" s="2" t="s">
        <v>97</v>
      </c>
      <c r="L250" s="2" t="s">
        <v>84</v>
      </c>
      <c r="M250" s="9">
        <v>45853</v>
      </c>
      <c r="N250" s="10">
        <v>1</v>
      </c>
      <c r="O250" s="1">
        <v>10837.5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2705</v>
      </c>
      <c r="AI250" s="1">
        <v>2250</v>
      </c>
      <c r="AJ250" s="1">
        <v>0</v>
      </c>
      <c r="AK250" s="1">
        <v>0</v>
      </c>
      <c r="AL250" s="1">
        <v>437.5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16230</v>
      </c>
      <c r="AT250" s="1">
        <v>0</v>
      </c>
      <c r="AU250" s="1">
        <v>0</v>
      </c>
      <c r="AV250" s="1">
        <v>0</v>
      </c>
      <c r="AW250" s="1">
        <v>4.33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200</v>
      </c>
      <c r="BI250" s="1">
        <v>0</v>
      </c>
      <c r="BJ250" s="1">
        <v>7574</v>
      </c>
      <c r="BK250" s="1">
        <v>0</v>
      </c>
      <c r="BL250" s="1">
        <v>543.66999999999996</v>
      </c>
      <c r="BM250" s="1">
        <v>8322</v>
      </c>
      <c r="BN250" s="1">
        <v>7908</v>
      </c>
      <c r="BO250" s="1">
        <v>0</v>
      </c>
      <c r="BP250" s="1">
        <f t="shared" si="8"/>
        <v>7908</v>
      </c>
      <c r="BQ250" s="1">
        <v>0</v>
      </c>
      <c r="BR250" s="1">
        <f t="shared" si="7"/>
        <v>7908</v>
      </c>
      <c r="BS250" s="1" t="s">
        <v>80</v>
      </c>
      <c r="BT250" s="1" t="s">
        <v>85</v>
      </c>
    </row>
    <row r="251" spans="1:72" s="7" customFormat="1" x14ac:dyDescent="0.25">
      <c r="A251" s="1">
        <v>5894</v>
      </c>
      <c r="B251" s="2" t="s">
        <v>411</v>
      </c>
      <c r="C251" s="3">
        <v>29604282100527</v>
      </c>
      <c r="D251" s="2" t="s">
        <v>78</v>
      </c>
      <c r="E251" s="2" t="s">
        <v>79</v>
      </c>
      <c r="F251" s="2" t="s">
        <v>87</v>
      </c>
      <c r="G251" s="2" t="s">
        <v>87</v>
      </c>
      <c r="H251" s="2" t="s">
        <v>59</v>
      </c>
      <c r="I251" s="2" t="s">
        <v>60</v>
      </c>
      <c r="J251" s="9" t="s">
        <v>61</v>
      </c>
      <c r="K251" s="2" t="s">
        <v>97</v>
      </c>
      <c r="L251" s="2" t="s">
        <v>84</v>
      </c>
      <c r="M251" s="9">
        <v>45853</v>
      </c>
      <c r="N251" s="10">
        <v>1</v>
      </c>
      <c r="O251" s="1">
        <v>10837.5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2705</v>
      </c>
      <c r="AI251" s="1">
        <v>2250</v>
      </c>
      <c r="AJ251" s="1">
        <v>0</v>
      </c>
      <c r="AK251" s="1">
        <v>0</v>
      </c>
      <c r="AL251" s="1">
        <v>437.5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16230</v>
      </c>
      <c r="AT251" s="1">
        <v>0</v>
      </c>
      <c r="AU251" s="1">
        <v>0</v>
      </c>
      <c r="AV251" s="1">
        <v>0</v>
      </c>
      <c r="AW251" s="1">
        <v>4.33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200</v>
      </c>
      <c r="BI251" s="1">
        <v>0</v>
      </c>
      <c r="BJ251" s="1">
        <v>7574</v>
      </c>
      <c r="BK251" s="1">
        <v>0</v>
      </c>
      <c r="BL251" s="1">
        <v>543.66999999999996</v>
      </c>
      <c r="BM251" s="1">
        <v>8322</v>
      </c>
      <c r="BN251" s="1">
        <v>7908</v>
      </c>
      <c r="BO251" s="1">
        <v>0</v>
      </c>
      <c r="BP251" s="1">
        <f t="shared" si="8"/>
        <v>7908</v>
      </c>
      <c r="BQ251" s="1">
        <v>0</v>
      </c>
      <c r="BR251" s="1">
        <f t="shared" si="7"/>
        <v>7908</v>
      </c>
      <c r="BS251" s="1" t="s">
        <v>80</v>
      </c>
      <c r="BT251" s="1" t="s">
        <v>85</v>
      </c>
    </row>
    <row r="252" spans="1:72" s="7" customFormat="1" x14ac:dyDescent="0.25">
      <c r="A252" s="1">
        <v>5895</v>
      </c>
      <c r="B252" s="2" t="s">
        <v>412</v>
      </c>
      <c r="C252" s="3">
        <v>30504240105058</v>
      </c>
      <c r="D252" s="2" t="s">
        <v>78</v>
      </c>
      <c r="E252" s="2" t="s">
        <v>79</v>
      </c>
      <c r="F252" s="2" t="s">
        <v>87</v>
      </c>
      <c r="G252" s="2" t="s">
        <v>87</v>
      </c>
      <c r="H252" s="2" t="s">
        <v>59</v>
      </c>
      <c r="I252" s="2" t="s">
        <v>60</v>
      </c>
      <c r="J252" s="9" t="s">
        <v>61</v>
      </c>
      <c r="K252" s="2" t="s">
        <v>97</v>
      </c>
      <c r="L252" s="2" t="s">
        <v>84</v>
      </c>
      <c r="M252" s="9">
        <v>45853</v>
      </c>
      <c r="N252" s="10">
        <v>1</v>
      </c>
      <c r="O252" s="1">
        <v>10837.5</v>
      </c>
      <c r="P252" s="1">
        <v>0</v>
      </c>
      <c r="Q252" s="1">
        <v>0</v>
      </c>
      <c r="R252" s="1">
        <v>0</v>
      </c>
      <c r="S252" s="1">
        <v>0</v>
      </c>
      <c r="T252" s="1">
        <v>1275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2960</v>
      </c>
      <c r="AI252" s="1">
        <v>2250</v>
      </c>
      <c r="AJ252" s="1">
        <v>0</v>
      </c>
      <c r="AK252" s="1">
        <v>0</v>
      </c>
      <c r="AL252" s="1">
        <v>437.5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17760</v>
      </c>
      <c r="AT252" s="1">
        <v>0</v>
      </c>
      <c r="AU252" s="1">
        <v>0</v>
      </c>
      <c r="AV252" s="1">
        <v>0</v>
      </c>
      <c r="AW252" s="1">
        <v>4.74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200</v>
      </c>
      <c r="BI252" s="1">
        <v>0</v>
      </c>
      <c r="BJ252" s="1">
        <v>8288</v>
      </c>
      <c r="BK252" s="1">
        <v>0</v>
      </c>
      <c r="BL252" s="1">
        <v>706.83</v>
      </c>
      <c r="BM252" s="1">
        <v>9199.57</v>
      </c>
      <c r="BN252" s="1">
        <v>8560.43</v>
      </c>
      <c r="BO252" s="1">
        <v>0</v>
      </c>
      <c r="BP252" s="1">
        <f t="shared" si="8"/>
        <v>8560.43</v>
      </c>
      <c r="BQ252" s="1">
        <v>0</v>
      </c>
      <c r="BR252" s="1">
        <f t="shared" si="7"/>
        <v>8560.43</v>
      </c>
      <c r="BS252" s="1" t="s">
        <v>80</v>
      </c>
      <c r="BT252" s="1" t="s">
        <v>85</v>
      </c>
    </row>
    <row r="253" spans="1:72" s="7" customFormat="1" x14ac:dyDescent="0.25">
      <c r="A253" s="1">
        <v>5896</v>
      </c>
      <c r="B253" s="2" t="s">
        <v>413</v>
      </c>
      <c r="C253" s="3">
        <v>30407110106251</v>
      </c>
      <c r="D253" s="2" t="s">
        <v>78</v>
      </c>
      <c r="E253" s="2" t="s">
        <v>79</v>
      </c>
      <c r="F253" s="2" t="s">
        <v>87</v>
      </c>
      <c r="G253" s="2" t="s">
        <v>87</v>
      </c>
      <c r="H253" s="2" t="s">
        <v>59</v>
      </c>
      <c r="I253" s="2" t="s">
        <v>60</v>
      </c>
      <c r="J253" s="9" t="s">
        <v>61</v>
      </c>
      <c r="K253" s="2" t="s">
        <v>97</v>
      </c>
      <c r="L253" s="2" t="s">
        <v>84</v>
      </c>
      <c r="M253" s="9">
        <v>45853</v>
      </c>
      <c r="N253" s="10">
        <v>1</v>
      </c>
      <c r="O253" s="1">
        <v>10837.5</v>
      </c>
      <c r="P253" s="1">
        <v>0</v>
      </c>
      <c r="Q253" s="1">
        <v>0</v>
      </c>
      <c r="R253" s="1">
        <v>0</v>
      </c>
      <c r="S253" s="1">
        <v>0</v>
      </c>
      <c r="T253" s="1">
        <v>1275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2960</v>
      </c>
      <c r="AI253" s="1">
        <v>2250</v>
      </c>
      <c r="AJ253" s="1">
        <v>0</v>
      </c>
      <c r="AK253" s="1">
        <v>0</v>
      </c>
      <c r="AL253" s="1">
        <v>437.5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17760</v>
      </c>
      <c r="AT253" s="1">
        <v>0</v>
      </c>
      <c r="AU253" s="1">
        <v>0</v>
      </c>
      <c r="AV253" s="1">
        <v>0</v>
      </c>
      <c r="AW253" s="1">
        <v>4.74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200</v>
      </c>
      <c r="BI253" s="1">
        <v>0</v>
      </c>
      <c r="BJ253" s="1">
        <v>8288</v>
      </c>
      <c r="BK253" s="1">
        <v>0</v>
      </c>
      <c r="BL253" s="1">
        <v>706.83</v>
      </c>
      <c r="BM253" s="1">
        <v>9199.57</v>
      </c>
      <c r="BN253" s="1">
        <v>8560.43</v>
      </c>
      <c r="BO253" s="1">
        <v>0</v>
      </c>
      <c r="BP253" s="1">
        <f t="shared" si="8"/>
        <v>8560.43</v>
      </c>
      <c r="BQ253" s="1">
        <v>0</v>
      </c>
      <c r="BR253" s="1">
        <f t="shared" si="7"/>
        <v>8560.43</v>
      </c>
      <c r="BS253" s="1" t="s">
        <v>80</v>
      </c>
      <c r="BT253" s="1" t="s">
        <v>85</v>
      </c>
    </row>
    <row r="254" spans="1:72" s="7" customFormat="1" x14ac:dyDescent="0.25">
      <c r="A254" s="1">
        <v>5897</v>
      </c>
      <c r="B254" s="2" t="s">
        <v>414</v>
      </c>
      <c r="C254" s="3">
        <v>30301120103436</v>
      </c>
      <c r="D254" s="2" t="s">
        <v>78</v>
      </c>
      <c r="E254" s="2" t="s">
        <v>79</v>
      </c>
      <c r="F254" s="2" t="s">
        <v>87</v>
      </c>
      <c r="G254" s="2" t="s">
        <v>87</v>
      </c>
      <c r="H254" s="2" t="s">
        <v>59</v>
      </c>
      <c r="I254" s="2" t="s">
        <v>60</v>
      </c>
      <c r="J254" s="9" t="s">
        <v>61</v>
      </c>
      <c r="K254" s="2" t="s">
        <v>97</v>
      </c>
      <c r="L254" s="2" t="s">
        <v>84</v>
      </c>
      <c r="M254" s="9">
        <v>45853</v>
      </c>
      <c r="N254" s="10">
        <v>1</v>
      </c>
      <c r="O254" s="1">
        <v>10837.5</v>
      </c>
      <c r="P254" s="1">
        <v>0</v>
      </c>
      <c r="Q254" s="1">
        <v>0</v>
      </c>
      <c r="R254" s="1">
        <v>0</v>
      </c>
      <c r="S254" s="1">
        <v>0</v>
      </c>
      <c r="T254" s="1">
        <v>1275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2960</v>
      </c>
      <c r="AI254" s="1">
        <v>2250</v>
      </c>
      <c r="AJ254" s="1">
        <v>0</v>
      </c>
      <c r="AK254" s="1">
        <v>0</v>
      </c>
      <c r="AL254" s="1">
        <v>437.5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17760</v>
      </c>
      <c r="AT254" s="1">
        <v>0</v>
      </c>
      <c r="AU254" s="1">
        <v>0</v>
      </c>
      <c r="AV254" s="1">
        <v>0</v>
      </c>
      <c r="AW254" s="1">
        <v>4.74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200</v>
      </c>
      <c r="BI254" s="1">
        <v>0</v>
      </c>
      <c r="BJ254" s="1">
        <v>8288</v>
      </c>
      <c r="BK254" s="1">
        <v>0</v>
      </c>
      <c r="BL254" s="1">
        <v>706.83</v>
      </c>
      <c r="BM254" s="1">
        <v>9199.57</v>
      </c>
      <c r="BN254" s="1">
        <v>8560.43</v>
      </c>
      <c r="BO254" s="1">
        <v>0</v>
      </c>
      <c r="BP254" s="1">
        <f t="shared" si="8"/>
        <v>8560.43</v>
      </c>
      <c r="BQ254" s="1">
        <v>0</v>
      </c>
      <c r="BR254" s="1">
        <f t="shared" si="7"/>
        <v>8560.43</v>
      </c>
      <c r="BS254" s="1" t="s">
        <v>80</v>
      </c>
      <c r="BT254" s="1" t="s">
        <v>85</v>
      </c>
    </row>
    <row r="255" spans="1:72" s="7" customFormat="1" x14ac:dyDescent="0.25">
      <c r="A255" s="1">
        <v>5898</v>
      </c>
      <c r="B255" s="2" t="s">
        <v>415</v>
      </c>
      <c r="C255" s="3">
        <v>30712208800943</v>
      </c>
      <c r="D255" s="2" t="s">
        <v>78</v>
      </c>
      <c r="E255" s="2" t="s">
        <v>79</v>
      </c>
      <c r="F255" s="2" t="s">
        <v>87</v>
      </c>
      <c r="G255" s="2" t="s">
        <v>87</v>
      </c>
      <c r="H255" s="2" t="s">
        <v>59</v>
      </c>
      <c r="I255" s="2" t="s">
        <v>60</v>
      </c>
      <c r="J255" s="9" t="s">
        <v>61</v>
      </c>
      <c r="K255" s="2" t="s">
        <v>97</v>
      </c>
      <c r="L255" s="2" t="s">
        <v>84</v>
      </c>
      <c r="M255" s="9">
        <v>45853</v>
      </c>
      <c r="N255" s="10">
        <v>1</v>
      </c>
      <c r="O255" s="1">
        <v>10837.5</v>
      </c>
      <c r="P255" s="1">
        <v>0</v>
      </c>
      <c r="Q255" s="1">
        <v>0</v>
      </c>
      <c r="R255" s="1">
        <v>0</v>
      </c>
      <c r="S255" s="1">
        <v>0</v>
      </c>
      <c r="T255" s="1">
        <v>1275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2960</v>
      </c>
      <c r="AI255" s="1">
        <v>2250</v>
      </c>
      <c r="AJ255" s="1">
        <v>0</v>
      </c>
      <c r="AK255" s="1">
        <v>0</v>
      </c>
      <c r="AL255" s="1">
        <v>437.5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17760</v>
      </c>
      <c r="AT255" s="1">
        <v>0</v>
      </c>
      <c r="AU255" s="1">
        <v>0</v>
      </c>
      <c r="AV255" s="1">
        <v>0</v>
      </c>
      <c r="AW255" s="1">
        <v>4.74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200</v>
      </c>
      <c r="BI255" s="1">
        <v>0</v>
      </c>
      <c r="BJ255" s="1">
        <v>8288</v>
      </c>
      <c r="BK255" s="1">
        <v>0</v>
      </c>
      <c r="BL255" s="1">
        <v>706.83</v>
      </c>
      <c r="BM255" s="1">
        <v>9199.57</v>
      </c>
      <c r="BN255" s="1">
        <v>8560.43</v>
      </c>
      <c r="BO255" s="1">
        <v>0</v>
      </c>
      <c r="BP255" s="1">
        <f t="shared" si="8"/>
        <v>8560.43</v>
      </c>
      <c r="BQ255" s="1">
        <v>0</v>
      </c>
      <c r="BR255" s="1">
        <f t="shared" si="7"/>
        <v>8560.43</v>
      </c>
      <c r="BS255" s="1" t="s">
        <v>80</v>
      </c>
      <c r="BT255" s="1" t="s">
        <v>85</v>
      </c>
    </row>
    <row r="256" spans="1:72" s="7" customFormat="1" x14ac:dyDescent="0.25">
      <c r="A256" s="1">
        <v>5903</v>
      </c>
      <c r="B256" s="2" t="s">
        <v>416</v>
      </c>
      <c r="C256" s="3">
        <v>29704222103033</v>
      </c>
      <c r="D256" s="2" t="s">
        <v>78</v>
      </c>
      <c r="E256" s="2" t="s">
        <v>79</v>
      </c>
      <c r="F256" s="2" t="s">
        <v>87</v>
      </c>
      <c r="G256" s="2" t="s">
        <v>87</v>
      </c>
      <c r="H256" s="2" t="s">
        <v>59</v>
      </c>
      <c r="I256" s="2" t="s">
        <v>60</v>
      </c>
      <c r="J256" s="9" t="s">
        <v>61</v>
      </c>
      <c r="K256" s="2" t="s">
        <v>97</v>
      </c>
      <c r="L256" s="2" t="s">
        <v>84</v>
      </c>
      <c r="M256" s="9">
        <v>45853</v>
      </c>
      <c r="N256" s="10">
        <v>1</v>
      </c>
      <c r="O256" s="1">
        <v>10837.5</v>
      </c>
      <c r="P256" s="1">
        <v>0</v>
      </c>
      <c r="Q256" s="1">
        <v>0</v>
      </c>
      <c r="R256" s="1">
        <v>0</v>
      </c>
      <c r="S256" s="1">
        <v>0</v>
      </c>
      <c r="T256" s="1">
        <v>1275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2960</v>
      </c>
      <c r="AI256" s="1">
        <v>2250</v>
      </c>
      <c r="AJ256" s="1">
        <v>0</v>
      </c>
      <c r="AK256" s="1">
        <v>0</v>
      </c>
      <c r="AL256" s="1">
        <v>437.5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17760</v>
      </c>
      <c r="AT256" s="1">
        <v>0</v>
      </c>
      <c r="AU256" s="1">
        <v>0</v>
      </c>
      <c r="AV256" s="1">
        <v>0</v>
      </c>
      <c r="AW256" s="1">
        <v>4.74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200</v>
      </c>
      <c r="BI256" s="1">
        <v>0</v>
      </c>
      <c r="BJ256" s="1">
        <v>8288</v>
      </c>
      <c r="BK256" s="1">
        <v>0</v>
      </c>
      <c r="BL256" s="1">
        <v>706.83</v>
      </c>
      <c r="BM256" s="1">
        <v>9199.57</v>
      </c>
      <c r="BN256" s="1">
        <v>8560.43</v>
      </c>
      <c r="BO256" s="1">
        <v>0</v>
      </c>
      <c r="BP256" s="1">
        <f t="shared" si="8"/>
        <v>8560.43</v>
      </c>
      <c r="BQ256" s="1">
        <v>0</v>
      </c>
      <c r="BR256" s="1">
        <f t="shared" si="7"/>
        <v>8560.43</v>
      </c>
      <c r="BS256" s="1" t="s">
        <v>80</v>
      </c>
      <c r="BT256" s="1" t="s">
        <v>85</v>
      </c>
    </row>
    <row r="257" spans="1:72" s="7" customFormat="1" x14ac:dyDescent="0.25">
      <c r="A257" s="1">
        <v>5904</v>
      </c>
      <c r="B257" s="2" t="s">
        <v>417</v>
      </c>
      <c r="C257" s="3">
        <v>30409121701901</v>
      </c>
      <c r="D257" s="2" t="s">
        <v>78</v>
      </c>
      <c r="E257" s="2" t="s">
        <v>79</v>
      </c>
      <c r="F257" s="2" t="s">
        <v>87</v>
      </c>
      <c r="G257" s="2" t="s">
        <v>87</v>
      </c>
      <c r="H257" s="2" t="s">
        <v>59</v>
      </c>
      <c r="I257" s="2" t="s">
        <v>60</v>
      </c>
      <c r="J257" s="9" t="s">
        <v>61</v>
      </c>
      <c r="K257" s="2" t="s">
        <v>97</v>
      </c>
      <c r="L257" s="2" t="s">
        <v>84</v>
      </c>
      <c r="M257" s="9">
        <v>45853</v>
      </c>
      <c r="N257" s="10">
        <v>1</v>
      </c>
      <c r="O257" s="1">
        <v>10837.5</v>
      </c>
      <c r="P257" s="1">
        <v>0</v>
      </c>
      <c r="Q257" s="1">
        <v>0</v>
      </c>
      <c r="R257" s="1">
        <v>0</v>
      </c>
      <c r="S257" s="1">
        <v>0</v>
      </c>
      <c r="T257" s="1">
        <v>1275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2960</v>
      </c>
      <c r="AI257" s="1">
        <v>2250</v>
      </c>
      <c r="AJ257" s="1">
        <v>0</v>
      </c>
      <c r="AK257" s="1">
        <v>0</v>
      </c>
      <c r="AL257" s="1">
        <v>437.5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17760</v>
      </c>
      <c r="AT257" s="1">
        <v>0</v>
      </c>
      <c r="AU257" s="1">
        <v>0</v>
      </c>
      <c r="AV257" s="1">
        <v>0</v>
      </c>
      <c r="AW257" s="1">
        <v>4.74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200</v>
      </c>
      <c r="BI257" s="1">
        <v>0</v>
      </c>
      <c r="BJ257" s="1">
        <v>8288</v>
      </c>
      <c r="BK257" s="1">
        <v>0</v>
      </c>
      <c r="BL257" s="1">
        <v>706.83</v>
      </c>
      <c r="BM257" s="1">
        <v>9199.57</v>
      </c>
      <c r="BN257" s="1">
        <v>8560.43</v>
      </c>
      <c r="BO257" s="1">
        <v>0</v>
      </c>
      <c r="BP257" s="1">
        <f t="shared" si="8"/>
        <v>8560.43</v>
      </c>
      <c r="BQ257" s="1">
        <v>0</v>
      </c>
      <c r="BR257" s="1">
        <f t="shared" si="7"/>
        <v>8560.43</v>
      </c>
      <c r="BS257" s="1" t="s">
        <v>80</v>
      </c>
      <c r="BT257" s="1" t="s">
        <v>85</v>
      </c>
    </row>
    <row r="258" spans="1:72" s="7" customFormat="1" x14ac:dyDescent="0.25">
      <c r="A258" s="1">
        <v>5905</v>
      </c>
      <c r="B258" s="2" t="s">
        <v>418</v>
      </c>
      <c r="C258" s="3">
        <v>30407200102441</v>
      </c>
      <c r="D258" s="2" t="s">
        <v>78</v>
      </c>
      <c r="E258" s="2" t="s">
        <v>79</v>
      </c>
      <c r="F258" s="2" t="s">
        <v>87</v>
      </c>
      <c r="G258" s="2" t="s">
        <v>87</v>
      </c>
      <c r="H258" s="2" t="s">
        <v>59</v>
      </c>
      <c r="I258" s="2" t="s">
        <v>60</v>
      </c>
      <c r="J258" s="9" t="s">
        <v>61</v>
      </c>
      <c r="K258" s="2" t="s">
        <v>97</v>
      </c>
      <c r="L258" s="2" t="s">
        <v>84</v>
      </c>
      <c r="M258" s="9">
        <v>45853</v>
      </c>
      <c r="N258" s="10">
        <v>1</v>
      </c>
      <c r="O258" s="1">
        <v>10837.5</v>
      </c>
      <c r="P258" s="1">
        <v>0</v>
      </c>
      <c r="Q258" s="1">
        <v>0</v>
      </c>
      <c r="R258" s="1">
        <v>0</v>
      </c>
      <c r="S258" s="1">
        <v>0</v>
      </c>
      <c r="T258" s="1">
        <v>1275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2960</v>
      </c>
      <c r="AI258" s="1">
        <v>2250</v>
      </c>
      <c r="AJ258" s="1">
        <v>0</v>
      </c>
      <c r="AK258" s="1">
        <v>0</v>
      </c>
      <c r="AL258" s="1">
        <v>437.5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17760</v>
      </c>
      <c r="AT258" s="1">
        <v>0</v>
      </c>
      <c r="AU258" s="1">
        <v>0</v>
      </c>
      <c r="AV258" s="1">
        <v>0</v>
      </c>
      <c r="AW258" s="1">
        <v>4.74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200</v>
      </c>
      <c r="BI258" s="1">
        <v>0</v>
      </c>
      <c r="BJ258" s="1">
        <v>8288</v>
      </c>
      <c r="BK258" s="1">
        <v>0</v>
      </c>
      <c r="BL258" s="1">
        <v>706.83</v>
      </c>
      <c r="BM258" s="1">
        <v>9199.57</v>
      </c>
      <c r="BN258" s="1">
        <v>8560.43</v>
      </c>
      <c r="BO258" s="1">
        <v>0</v>
      </c>
      <c r="BP258" s="1">
        <f t="shared" si="8"/>
        <v>8560.43</v>
      </c>
      <c r="BQ258" s="1">
        <v>0</v>
      </c>
      <c r="BR258" s="1">
        <f t="shared" si="7"/>
        <v>8560.43</v>
      </c>
      <c r="BS258" s="1" t="s">
        <v>80</v>
      </c>
      <c r="BT258" s="1" t="s">
        <v>85</v>
      </c>
    </row>
    <row r="259" spans="1:72" s="7" customFormat="1" x14ac:dyDescent="0.25">
      <c r="A259" s="1">
        <v>5906</v>
      </c>
      <c r="B259" s="2" t="s">
        <v>419</v>
      </c>
      <c r="C259" s="3">
        <v>30312071401924</v>
      </c>
      <c r="D259" s="2" t="s">
        <v>78</v>
      </c>
      <c r="E259" s="2" t="s">
        <v>79</v>
      </c>
      <c r="F259" s="2" t="s">
        <v>119</v>
      </c>
      <c r="G259" s="2" t="s">
        <v>119</v>
      </c>
      <c r="H259" s="2" t="s">
        <v>116</v>
      </c>
      <c r="I259" s="2" t="s">
        <v>60</v>
      </c>
      <c r="J259" s="9" t="s">
        <v>61</v>
      </c>
      <c r="K259" s="2" t="s">
        <v>97</v>
      </c>
      <c r="L259" s="2" t="s">
        <v>120</v>
      </c>
      <c r="M259" s="9">
        <v>45853</v>
      </c>
      <c r="N259" s="10">
        <v>1</v>
      </c>
      <c r="O259" s="1">
        <v>23081.35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5662.17</v>
      </c>
      <c r="AI259" s="1">
        <v>4791.9799999999996</v>
      </c>
      <c r="AJ259" s="1">
        <v>0</v>
      </c>
      <c r="AK259" s="1">
        <v>0</v>
      </c>
      <c r="AL259" s="1">
        <v>437.5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33973</v>
      </c>
      <c r="AT259" s="1">
        <v>0</v>
      </c>
      <c r="AU259" s="1">
        <v>0</v>
      </c>
      <c r="AV259" s="1">
        <v>0</v>
      </c>
      <c r="AW259" s="1">
        <v>9.06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200</v>
      </c>
      <c r="BI259" s="1">
        <v>0</v>
      </c>
      <c r="BJ259" s="1">
        <v>15854.06</v>
      </c>
      <c r="BK259" s="1">
        <v>0</v>
      </c>
      <c r="BL259" s="1">
        <v>2436.17</v>
      </c>
      <c r="BM259" s="1">
        <v>18499.29</v>
      </c>
      <c r="BN259" s="1">
        <v>15473.71</v>
      </c>
      <c r="BO259" s="1">
        <v>0</v>
      </c>
      <c r="BP259" s="1">
        <f t="shared" si="8"/>
        <v>15473.71</v>
      </c>
      <c r="BQ259" s="1">
        <v>0</v>
      </c>
      <c r="BR259" s="1">
        <f t="shared" ref="BR259:BR281" si="9">BP259-BQ259</f>
        <v>15473.71</v>
      </c>
      <c r="BS259" s="1" t="s">
        <v>80</v>
      </c>
      <c r="BT259" s="1" t="s">
        <v>85</v>
      </c>
    </row>
    <row r="260" spans="1:72" s="7" customFormat="1" x14ac:dyDescent="0.25">
      <c r="A260" s="1">
        <v>5907</v>
      </c>
      <c r="B260" s="2" t="s">
        <v>420</v>
      </c>
      <c r="C260" s="3">
        <v>29809011340868</v>
      </c>
      <c r="D260" s="2" t="s">
        <v>78</v>
      </c>
      <c r="E260" s="2" t="s">
        <v>79</v>
      </c>
      <c r="F260" s="2" t="s">
        <v>119</v>
      </c>
      <c r="G260" s="2" t="s">
        <v>119</v>
      </c>
      <c r="H260" s="2" t="s">
        <v>116</v>
      </c>
      <c r="I260" s="2" t="s">
        <v>60</v>
      </c>
      <c r="J260" s="9" t="s">
        <v>61</v>
      </c>
      <c r="K260" s="2" t="s">
        <v>97</v>
      </c>
      <c r="L260" s="2" t="s">
        <v>120</v>
      </c>
      <c r="M260" s="9">
        <v>45853</v>
      </c>
      <c r="N260" s="10">
        <v>1</v>
      </c>
      <c r="O260" s="1">
        <v>23081.35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5662.17</v>
      </c>
      <c r="AI260" s="1">
        <v>4791.9799999999996</v>
      </c>
      <c r="AJ260" s="1">
        <v>0</v>
      </c>
      <c r="AK260" s="1">
        <v>0</v>
      </c>
      <c r="AL260" s="1">
        <v>437.5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33973</v>
      </c>
      <c r="AT260" s="1">
        <v>0</v>
      </c>
      <c r="AU260" s="1">
        <v>0</v>
      </c>
      <c r="AV260" s="1">
        <v>0</v>
      </c>
      <c r="AW260" s="1">
        <v>9.06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200</v>
      </c>
      <c r="BI260" s="1">
        <v>0</v>
      </c>
      <c r="BJ260" s="1">
        <v>15854.06</v>
      </c>
      <c r="BK260" s="1">
        <v>0</v>
      </c>
      <c r="BL260" s="1">
        <v>2436.17</v>
      </c>
      <c r="BM260" s="1">
        <v>18499.29</v>
      </c>
      <c r="BN260" s="1">
        <v>15473.71</v>
      </c>
      <c r="BO260" s="1">
        <v>0</v>
      </c>
      <c r="BP260" s="1">
        <f t="shared" si="8"/>
        <v>15473.71</v>
      </c>
      <c r="BQ260" s="1">
        <v>0</v>
      </c>
      <c r="BR260" s="1">
        <f t="shared" si="9"/>
        <v>15473.71</v>
      </c>
      <c r="BS260" s="1" t="s">
        <v>80</v>
      </c>
      <c r="BT260" s="1" t="s">
        <v>85</v>
      </c>
    </row>
    <row r="261" spans="1:72" s="7" customFormat="1" x14ac:dyDescent="0.25">
      <c r="A261" s="1">
        <v>5908</v>
      </c>
      <c r="B261" s="2" t="s">
        <v>421</v>
      </c>
      <c r="C261" s="3">
        <v>30306262300451</v>
      </c>
      <c r="D261" s="2" t="s">
        <v>78</v>
      </c>
      <c r="E261" s="2" t="s">
        <v>79</v>
      </c>
      <c r="F261" s="2" t="s">
        <v>119</v>
      </c>
      <c r="G261" s="2" t="s">
        <v>119</v>
      </c>
      <c r="H261" s="2" t="s">
        <v>116</v>
      </c>
      <c r="I261" s="2" t="s">
        <v>60</v>
      </c>
      <c r="J261" s="9" t="s">
        <v>61</v>
      </c>
      <c r="K261" s="2" t="s">
        <v>97</v>
      </c>
      <c r="L261" s="2" t="s">
        <v>120</v>
      </c>
      <c r="M261" s="9">
        <v>45853</v>
      </c>
      <c r="N261" s="10">
        <v>1</v>
      </c>
      <c r="O261" s="1">
        <v>23081.35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5662.17</v>
      </c>
      <c r="AI261" s="1">
        <v>4791.9799999999996</v>
      </c>
      <c r="AJ261" s="1">
        <v>0</v>
      </c>
      <c r="AK261" s="1">
        <v>0</v>
      </c>
      <c r="AL261" s="1">
        <v>437.5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33973</v>
      </c>
      <c r="AT261" s="1">
        <v>0</v>
      </c>
      <c r="AU261" s="1">
        <v>0</v>
      </c>
      <c r="AV261" s="1">
        <v>0</v>
      </c>
      <c r="AW261" s="1">
        <v>9.06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200</v>
      </c>
      <c r="BI261" s="1">
        <v>0</v>
      </c>
      <c r="BJ261" s="1">
        <v>15854.06</v>
      </c>
      <c r="BK261" s="1">
        <v>0</v>
      </c>
      <c r="BL261" s="1">
        <v>2436.17</v>
      </c>
      <c r="BM261" s="1">
        <v>18499.29</v>
      </c>
      <c r="BN261" s="1">
        <v>15473.71</v>
      </c>
      <c r="BO261" s="1">
        <v>0</v>
      </c>
      <c r="BP261" s="1">
        <f t="shared" si="8"/>
        <v>15473.71</v>
      </c>
      <c r="BQ261" s="1">
        <v>0</v>
      </c>
      <c r="BR261" s="1">
        <f t="shared" si="9"/>
        <v>15473.71</v>
      </c>
      <c r="BS261" s="1" t="s">
        <v>80</v>
      </c>
      <c r="BT261" s="1" t="s">
        <v>85</v>
      </c>
    </row>
    <row r="262" spans="1:72" s="7" customFormat="1" x14ac:dyDescent="0.25">
      <c r="A262" s="1">
        <v>5909</v>
      </c>
      <c r="B262" s="2" t="s">
        <v>422</v>
      </c>
      <c r="C262" s="3">
        <v>30402141800561</v>
      </c>
      <c r="D262" s="2" t="s">
        <v>78</v>
      </c>
      <c r="E262" s="2" t="s">
        <v>79</v>
      </c>
      <c r="F262" s="2" t="s">
        <v>119</v>
      </c>
      <c r="G262" s="2" t="s">
        <v>119</v>
      </c>
      <c r="H262" s="2" t="s">
        <v>116</v>
      </c>
      <c r="I262" s="2" t="s">
        <v>60</v>
      </c>
      <c r="J262" s="9" t="s">
        <v>61</v>
      </c>
      <c r="K262" s="2" t="s">
        <v>97</v>
      </c>
      <c r="L262" s="2" t="s">
        <v>120</v>
      </c>
      <c r="M262" s="9">
        <v>45853</v>
      </c>
      <c r="N262" s="10">
        <v>1</v>
      </c>
      <c r="O262" s="1">
        <v>23081.35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5662.17</v>
      </c>
      <c r="AI262" s="1">
        <v>4791.9799999999996</v>
      </c>
      <c r="AJ262" s="1">
        <v>0</v>
      </c>
      <c r="AK262" s="1">
        <v>0</v>
      </c>
      <c r="AL262" s="1">
        <v>437.5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33973</v>
      </c>
      <c r="AT262" s="1">
        <v>0</v>
      </c>
      <c r="AU262" s="1">
        <v>0</v>
      </c>
      <c r="AV262" s="1">
        <v>0</v>
      </c>
      <c r="AW262" s="1">
        <v>9.06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200</v>
      </c>
      <c r="BI262" s="1">
        <v>0</v>
      </c>
      <c r="BJ262" s="1">
        <v>15854.06</v>
      </c>
      <c r="BK262" s="1">
        <v>0</v>
      </c>
      <c r="BL262" s="1">
        <v>2436.17</v>
      </c>
      <c r="BM262" s="1">
        <v>18499.29</v>
      </c>
      <c r="BN262" s="1">
        <v>15473.71</v>
      </c>
      <c r="BO262" s="1">
        <v>0</v>
      </c>
      <c r="BP262" s="1">
        <f t="shared" si="8"/>
        <v>15473.71</v>
      </c>
      <c r="BQ262" s="1">
        <v>0</v>
      </c>
      <c r="BR262" s="1">
        <f t="shared" si="9"/>
        <v>15473.71</v>
      </c>
      <c r="BS262" s="1" t="s">
        <v>80</v>
      </c>
      <c r="BT262" s="1" t="s">
        <v>85</v>
      </c>
    </row>
    <row r="263" spans="1:72" s="7" customFormat="1" x14ac:dyDescent="0.25">
      <c r="A263" s="1">
        <v>5911</v>
      </c>
      <c r="B263" s="2" t="s">
        <v>423</v>
      </c>
      <c r="C263" s="3">
        <v>30402152101398</v>
      </c>
      <c r="D263" s="2" t="s">
        <v>78</v>
      </c>
      <c r="E263" s="2" t="s">
        <v>79</v>
      </c>
      <c r="F263" s="2" t="s">
        <v>119</v>
      </c>
      <c r="G263" s="2" t="s">
        <v>119</v>
      </c>
      <c r="H263" s="2" t="s">
        <v>116</v>
      </c>
      <c r="I263" s="2" t="s">
        <v>60</v>
      </c>
      <c r="J263" s="9" t="s">
        <v>61</v>
      </c>
      <c r="K263" s="2" t="s">
        <v>97</v>
      </c>
      <c r="L263" s="2" t="s">
        <v>120</v>
      </c>
      <c r="M263" s="9">
        <v>45853</v>
      </c>
      <c r="N263" s="10">
        <v>1</v>
      </c>
      <c r="O263" s="1">
        <v>23081.35</v>
      </c>
      <c r="P263" s="1">
        <v>0</v>
      </c>
      <c r="Q263" s="1">
        <v>0</v>
      </c>
      <c r="R263" s="1">
        <v>0</v>
      </c>
      <c r="S263" s="1">
        <v>0</v>
      </c>
      <c r="T263" s="1">
        <v>2715.45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6205.26</v>
      </c>
      <c r="AI263" s="1">
        <v>4791.9799999999996</v>
      </c>
      <c r="AJ263" s="1">
        <v>0</v>
      </c>
      <c r="AK263" s="1">
        <v>0</v>
      </c>
      <c r="AL263" s="1">
        <v>437.5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37231.54</v>
      </c>
      <c r="AT263" s="1">
        <v>0</v>
      </c>
      <c r="AU263" s="1">
        <v>0</v>
      </c>
      <c r="AV263" s="1">
        <v>0</v>
      </c>
      <c r="AW263" s="1">
        <v>9.93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200</v>
      </c>
      <c r="BI263" s="1">
        <v>0</v>
      </c>
      <c r="BJ263" s="1">
        <v>17374.71</v>
      </c>
      <c r="BK263" s="1">
        <v>0</v>
      </c>
      <c r="BL263" s="1">
        <v>2821.92</v>
      </c>
      <c r="BM263" s="1">
        <v>20406.560000000001</v>
      </c>
      <c r="BN263" s="1">
        <v>16824.98</v>
      </c>
      <c r="BO263" s="1">
        <v>0</v>
      </c>
      <c r="BP263" s="1">
        <f t="shared" si="8"/>
        <v>16824.98</v>
      </c>
      <c r="BQ263" s="1">
        <v>0</v>
      </c>
      <c r="BR263" s="1">
        <f t="shared" si="9"/>
        <v>16824.98</v>
      </c>
      <c r="BS263" s="1" t="s">
        <v>80</v>
      </c>
      <c r="BT263" s="1" t="s">
        <v>85</v>
      </c>
    </row>
    <row r="264" spans="1:72" s="7" customFormat="1" x14ac:dyDescent="0.25">
      <c r="A264" s="1">
        <v>5912</v>
      </c>
      <c r="B264" s="2" t="s">
        <v>424</v>
      </c>
      <c r="C264" s="3">
        <v>30302142101743</v>
      </c>
      <c r="D264" s="2" t="s">
        <v>78</v>
      </c>
      <c r="E264" s="2" t="s">
        <v>79</v>
      </c>
      <c r="F264" s="2" t="s">
        <v>119</v>
      </c>
      <c r="G264" s="2" t="s">
        <v>119</v>
      </c>
      <c r="H264" s="2" t="s">
        <v>116</v>
      </c>
      <c r="I264" s="2" t="s">
        <v>60</v>
      </c>
      <c r="J264" s="9" t="s">
        <v>61</v>
      </c>
      <c r="K264" s="2" t="s">
        <v>97</v>
      </c>
      <c r="L264" s="2" t="s">
        <v>120</v>
      </c>
      <c r="M264" s="9">
        <v>45853</v>
      </c>
      <c r="N264" s="10">
        <v>1</v>
      </c>
      <c r="O264" s="1">
        <v>23081.35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5662.17</v>
      </c>
      <c r="AI264" s="1">
        <v>4791.9799999999996</v>
      </c>
      <c r="AJ264" s="1">
        <v>0</v>
      </c>
      <c r="AK264" s="1">
        <v>0</v>
      </c>
      <c r="AL264" s="1">
        <v>437.5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33973</v>
      </c>
      <c r="AT264" s="1">
        <v>0</v>
      </c>
      <c r="AU264" s="1">
        <v>0</v>
      </c>
      <c r="AV264" s="1">
        <v>0</v>
      </c>
      <c r="AW264" s="1">
        <v>9.06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200</v>
      </c>
      <c r="BI264" s="1">
        <v>0</v>
      </c>
      <c r="BJ264" s="1">
        <v>15854.06</v>
      </c>
      <c r="BK264" s="1">
        <v>0</v>
      </c>
      <c r="BL264" s="1">
        <v>2436.17</v>
      </c>
      <c r="BM264" s="1">
        <v>18499.29</v>
      </c>
      <c r="BN264" s="1">
        <v>15473.71</v>
      </c>
      <c r="BO264" s="1">
        <v>0</v>
      </c>
      <c r="BP264" s="1">
        <f t="shared" ref="BP264:BP281" si="10">BO264+BN264</f>
        <v>15473.71</v>
      </c>
      <c r="BQ264" s="1">
        <v>0</v>
      </c>
      <c r="BR264" s="1">
        <f t="shared" si="9"/>
        <v>15473.71</v>
      </c>
      <c r="BS264" s="1" t="s">
        <v>80</v>
      </c>
      <c r="BT264" s="1" t="s">
        <v>85</v>
      </c>
    </row>
    <row r="265" spans="1:72" s="7" customFormat="1" x14ac:dyDescent="0.25">
      <c r="A265" s="1">
        <v>5913</v>
      </c>
      <c r="B265" s="2" t="s">
        <v>425</v>
      </c>
      <c r="C265" s="3">
        <v>30408011202415</v>
      </c>
      <c r="D265" s="2" t="s">
        <v>78</v>
      </c>
      <c r="E265" s="2" t="s">
        <v>79</v>
      </c>
      <c r="F265" s="2" t="s">
        <v>119</v>
      </c>
      <c r="G265" s="2" t="s">
        <v>119</v>
      </c>
      <c r="H265" s="2" t="s">
        <v>116</v>
      </c>
      <c r="I265" s="2" t="s">
        <v>60</v>
      </c>
      <c r="J265" s="9" t="s">
        <v>61</v>
      </c>
      <c r="K265" s="2" t="s">
        <v>97</v>
      </c>
      <c r="L265" s="2" t="s">
        <v>120</v>
      </c>
      <c r="M265" s="9">
        <v>45853</v>
      </c>
      <c r="N265" s="10">
        <v>1</v>
      </c>
      <c r="O265" s="1">
        <v>23081.35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5662.17</v>
      </c>
      <c r="AI265" s="1">
        <v>4791.9799999999996</v>
      </c>
      <c r="AJ265" s="1">
        <v>0</v>
      </c>
      <c r="AK265" s="1">
        <v>0</v>
      </c>
      <c r="AL265" s="1">
        <v>437.5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33973</v>
      </c>
      <c r="AT265" s="1">
        <v>0</v>
      </c>
      <c r="AU265" s="1">
        <v>0</v>
      </c>
      <c r="AV265" s="1">
        <v>0</v>
      </c>
      <c r="AW265" s="1">
        <v>9.06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200</v>
      </c>
      <c r="BI265" s="1">
        <v>0</v>
      </c>
      <c r="BJ265" s="1">
        <v>15854.06</v>
      </c>
      <c r="BK265" s="1">
        <v>0</v>
      </c>
      <c r="BL265" s="1">
        <v>2436.17</v>
      </c>
      <c r="BM265" s="1">
        <v>18499.29</v>
      </c>
      <c r="BN265" s="1">
        <v>15473.71</v>
      </c>
      <c r="BO265" s="1">
        <v>0</v>
      </c>
      <c r="BP265" s="1">
        <f t="shared" si="10"/>
        <v>15473.71</v>
      </c>
      <c r="BQ265" s="1">
        <v>0</v>
      </c>
      <c r="BR265" s="1">
        <f t="shared" si="9"/>
        <v>15473.71</v>
      </c>
      <c r="BS265" s="1" t="s">
        <v>80</v>
      </c>
      <c r="BT265" s="1" t="s">
        <v>85</v>
      </c>
    </row>
    <row r="266" spans="1:72" s="7" customFormat="1" x14ac:dyDescent="0.25">
      <c r="A266" s="1">
        <v>5914</v>
      </c>
      <c r="B266" s="2" t="s">
        <v>426</v>
      </c>
      <c r="C266" s="3">
        <v>30201122401286</v>
      </c>
      <c r="D266" s="2" t="s">
        <v>78</v>
      </c>
      <c r="E266" s="2" t="s">
        <v>79</v>
      </c>
      <c r="F266" s="2" t="s">
        <v>119</v>
      </c>
      <c r="G266" s="2" t="s">
        <v>119</v>
      </c>
      <c r="H266" s="2" t="s">
        <v>116</v>
      </c>
      <c r="I266" s="2" t="s">
        <v>60</v>
      </c>
      <c r="J266" s="9" t="s">
        <v>61</v>
      </c>
      <c r="K266" s="2" t="s">
        <v>97</v>
      </c>
      <c r="L266" s="2" t="s">
        <v>120</v>
      </c>
      <c r="M266" s="9">
        <v>45853</v>
      </c>
      <c r="N266" s="10">
        <v>1</v>
      </c>
      <c r="O266" s="1">
        <v>23081.35</v>
      </c>
      <c r="P266" s="1">
        <v>0</v>
      </c>
      <c r="Q266" s="1">
        <v>0</v>
      </c>
      <c r="R266" s="1">
        <v>0</v>
      </c>
      <c r="S266" s="1">
        <v>0</v>
      </c>
      <c r="T266" s="1">
        <v>2715.45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6205.26</v>
      </c>
      <c r="AI266" s="1">
        <v>4791.9799999999996</v>
      </c>
      <c r="AJ266" s="1">
        <v>0</v>
      </c>
      <c r="AK266" s="1">
        <v>0</v>
      </c>
      <c r="AL266" s="1">
        <v>437.5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37231.54</v>
      </c>
      <c r="AT266" s="1">
        <v>0</v>
      </c>
      <c r="AU266" s="1">
        <v>0</v>
      </c>
      <c r="AV266" s="1">
        <v>0</v>
      </c>
      <c r="AW266" s="1">
        <v>9.93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200</v>
      </c>
      <c r="BI266" s="1">
        <v>0</v>
      </c>
      <c r="BJ266" s="1">
        <v>17374.71</v>
      </c>
      <c r="BK266" s="1">
        <v>0</v>
      </c>
      <c r="BL266" s="1">
        <v>2821.92</v>
      </c>
      <c r="BM266" s="1">
        <v>20406.560000000001</v>
      </c>
      <c r="BN266" s="1">
        <v>16824.98</v>
      </c>
      <c r="BO266" s="1">
        <v>0</v>
      </c>
      <c r="BP266" s="1">
        <f t="shared" si="10"/>
        <v>16824.98</v>
      </c>
      <c r="BQ266" s="1">
        <v>0</v>
      </c>
      <c r="BR266" s="1">
        <f t="shared" si="9"/>
        <v>16824.98</v>
      </c>
      <c r="BS266" s="1" t="s">
        <v>80</v>
      </c>
      <c r="BT266" s="1" t="s">
        <v>85</v>
      </c>
    </row>
    <row r="267" spans="1:72" s="7" customFormat="1" x14ac:dyDescent="0.25">
      <c r="A267" s="1">
        <v>5915</v>
      </c>
      <c r="B267" s="2" t="s">
        <v>427</v>
      </c>
      <c r="C267" s="3">
        <v>30307131500966</v>
      </c>
      <c r="D267" s="2" t="s">
        <v>78</v>
      </c>
      <c r="E267" s="2" t="s">
        <v>79</v>
      </c>
      <c r="F267" s="2" t="s">
        <v>119</v>
      </c>
      <c r="G267" s="2" t="s">
        <v>119</v>
      </c>
      <c r="H267" s="2" t="s">
        <v>116</v>
      </c>
      <c r="I267" s="2" t="s">
        <v>60</v>
      </c>
      <c r="J267" s="9" t="s">
        <v>61</v>
      </c>
      <c r="K267" s="2" t="s">
        <v>97</v>
      </c>
      <c r="L267" s="2" t="s">
        <v>120</v>
      </c>
      <c r="M267" s="9">
        <v>45853</v>
      </c>
      <c r="N267" s="10">
        <v>1</v>
      </c>
      <c r="O267" s="1">
        <v>23081.35</v>
      </c>
      <c r="P267" s="1">
        <v>0</v>
      </c>
      <c r="Q267" s="1">
        <v>0</v>
      </c>
      <c r="R267" s="1">
        <v>0</v>
      </c>
      <c r="S267" s="1">
        <v>0</v>
      </c>
      <c r="T267" s="1">
        <v>2715.45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6205.26</v>
      </c>
      <c r="AI267" s="1">
        <v>4791.9799999999996</v>
      </c>
      <c r="AJ267" s="1">
        <v>0</v>
      </c>
      <c r="AK267" s="1">
        <v>0</v>
      </c>
      <c r="AL267" s="1">
        <v>437.5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37231.54</v>
      </c>
      <c r="AT267" s="1">
        <v>0</v>
      </c>
      <c r="AU267" s="1">
        <v>0</v>
      </c>
      <c r="AV267" s="1">
        <v>0</v>
      </c>
      <c r="AW267" s="1">
        <v>9.93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200</v>
      </c>
      <c r="BI267" s="1">
        <v>0</v>
      </c>
      <c r="BJ267" s="1">
        <v>17374.71</v>
      </c>
      <c r="BK267" s="1">
        <v>0</v>
      </c>
      <c r="BL267" s="1">
        <v>2821.92</v>
      </c>
      <c r="BM267" s="1">
        <v>20406.560000000001</v>
      </c>
      <c r="BN267" s="1">
        <v>16824.98</v>
      </c>
      <c r="BO267" s="1">
        <v>0</v>
      </c>
      <c r="BP267" s="1">
        <f t="shared" si="10"/>
        <v>16824.98</v>
      </c>
      <c r="BQ267" s="1">
        <v>0</v>
      </c>
      <c r="BR267" s="1">
        <f t="shared" si="9"/>
        <v>16824.98</v>
      </c>
      <c r="BS267" s="1" t="s">
        <v>80</v>
      </c>
      <c r="BT267" s="1" t="s">
        <v>85</v>
      </c>
    </row>
    <row r="268" spans="1:72" s="7" customFormat="1" x14ac:dyDescent="0.25">
      <c r="A268" s="1">
        <v>5916</v>
      </c>
      <c r="B268" s="2" t="s">
        <v>428</v>
      </c>
      <c r="C268" s="3">
        <v>30211218800225</v>
      </c>
      <c r="D268" s="2" t="s">
        <v>78</v>
      </c>
      <c r="E268" s="2" t="s">
        <v>79</v>
      </c>
      <c r="F268" s="2" t="s">
        <v>119</v>
      </c>
      <c r="G268" s="2" t="s">
        <v>119</v>
      </c>
      <c r="H268" s="2" t="s">
        <v>116</v>
      </c>
      <c r="I268" s="2" t="s">
        <v>60</v>
      </c>
      <c r="J268" s="9" t="s">
        <v>61</v>
      </c>
      <c r="K268" s="2" t="s">
        <v>97</v>
      </c>
      <c r="L268" s="2" t="s">
        <v>120</v>
      </c>
      <c r="M268" s="9">
        <v>45853</v>
      </c>
      <c r="N268" s="10">
        <v>1</v>
      </c>
      <c r="O268" s="1">
        <v>23081.35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5662.17</v>
      </c>
      <c r="AI268" s="1">
        <v>4791.9799999999996</v>
      </c>
      <c r="AJ268" s="1">
        <v>0</v>
      </c>
      <c r="AK268" s="1">
        <v>0</v>
      </c>
      <c r="AL268" s="1">
        <v>437.5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33973</v>
      </c>
      <c r="AT268" s="1">
        <v>0</v>
      </c>
      <c r="AU268" s="1">
        <v>0</v>
      </c>
      <c r="AV268" s="1">
        <v>0</v>
      </c>
      <c r="AW268" s="1">
        <v>9.06</v>
      </c>
      <c r="AX268" s="1">
        <v>0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200</v>
      </c>
      <c r="BI268" s="1">
        <v>0</v>
      </c>
      <c r="BJ268" s="1">
        <v>15854.06</v>
      </c>
      <c r="BK268" s="1">
        <v>0</v>
      </c>
      <c r="BL268" s="1">
        <v>2436.17</v>
      </c>
      <c r="BM268" s="1">
        <v>18499.29</v>
      </c>
      <c r="BN268" s="1">
        <v>15473.71</v>
      </c>
      <c r="BO268" s="1">
        <v>0</v>
      </c>
      <c r="BP268" s="1">
        <f t="shared" si="10"/>
        <v>15473.71</v>
      </c>
      <c r="BQ268" s="1">
        <v>0</v>
      </c>
      <c r="BR268" s="1">
        <f t="shared" si="9"/>
        <v>15473.71</v>
      </c>
      <c r="BS268" s="1" t="s">
        <v>80</v>
      </c>
      <c r="BT268" s="1" t="s">
        <v>85</v>
      </c>
    </row>
    <row r="269" spans="1:72" s="7" customFormat="1" x14ac:dyDescent="0.25">
      <c r="A269" s="1">
        <v>5917</v>
      </c>
      <c r="B269" s="2" t="s">
        <v>429</v>
      </c>
      <c r="C269" s="3">
        <v>30307021401725</v>
      </c>
      <c r="D269" s="2" t="s">
        <v>78</v>
      </c>
      <c r="E269" s="2" t="s">
        <v>79</v>
      </c>
      <c r="F269" s="2" t="s">
        <v>119</v>
      </c>
      <c r="G269" s="2" t="s">
        <v>119</v>
      </c>
      <c r="H269" s="2" t="s">
        <v>116</v>
      </c>
      <c r="I269" s="2" t="s">
        <v>60</v>
      </c>
      <c r="J269" s="9" t="s">
        <v>61</v>
      </c>
      <c r="K269" s="2" t="s">
        <v>97</v>
      </c>
      <c r="L269" s="2" t="s">
        <v>120</v>
      </c>
      <c r="M269" s="9">
        <v>45853</v>
      </c>
      <c r="N269" s="10">
        <v>1</v>
      </c>
      <c r="O269" s="1">
        <v>23081.35</v>
      </c>
      <c r="P269" s="1">
        <v>0</v>
      </c>
      <c r="Q269" s="1">
        <v>0</v>
      </c>
      <c r="R269" s="1">
        <v>0</v>
      </c>
      <c r="S269" s="1">
        <v>0</v>
      </c>
      <c r="T269" s="1">
        <v>2715.45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6205.26</v>
      </c>
      <c r="AI269" s="1">
        <v>4791.9799999999996</v>
      </c>
      <c r="AJ269" s="1">
        <v>0</v>
      </c>
      <c r="AK269" s="1">
        <v>0</v>
      </c>
      <c r="AL269" s="1">
        <v>437.5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37231.54</v>
      </c>
      <c r="AT269" s="1">
        <v>0</v>
      </c>
      <c r="AU269" s="1">
        <v>0</v>
      </c>
      <c r="AV269" s="1">
        <v>0</v>
      </c>
      <c r="AW269" s="1">
        <v>9.93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200</v>
      </c>
      <c r="BI269" s="1">
        <v>0</v>
      </c>
      <c r="BJ269" s="1">
        <v>17374.71</v>
      </c>
      <c r="BK269" s="1">
        <v>0</v>
      </c>
      <c r="BL269" s="1">
        <v>2821.92</v>
      </c>
      <c r="BM269" s="1">
        <v>20406.560000000001</v>
      </c>
      <c r="BN269" s="1">
        <v>16824.98</v>
      </c>
      <c r="BO269" s="1">
        <v>0</v>
      </c>
      <c r="BP269" s="1">
        <f t="shared" si="10"/>
        <v>16824.98</v>
      </c>
      <c r="BQ269" s="1">
        <v>0</v>
      </c>
      <c r="BR269" s="1">
        <f t="shared" si="9"/>
        <v>16824.98</v>
      </c>
      <c r="BS269" s="1" t="s">
        <v>80</v>
      </c>
      <c r="BT269" s="1" t="s">
        <v>85</v>
      </c>
    </row>
    <row r="270" spans="1:72" s="7" customFormat="1" x14ac:dyDescent="0.25">
      <c r="A270" s="1">
        <v>5918</v>
      </c>
      <c r="B270" s="2" t="s">
        <v>430</v>
      </c>
      <c r="C270" s="3">
        <v>30305112101381</v>
      </c>
      <c r="D270" s="2" t="s">
        <v>78</v>
      </c>
      <c r="E270" s="2" t="s">
        <v>79</v>
      </c>
      <c r="F270" s="2" t="s">
        <v>119</v>
      </c>
      <c r="G270" s="2" t="s">
        <v>119</v>
      </c>
      <c r="H270" s="2" t="s">
        <v>116</v>
      </c>
      <c r="I270" s="2" t="s">
        <v>60</v>
      </c>
      <c r="J270" s="9" t="s">
        <v>61</v>
      </c>
      <c r="K270" s="2" t="s">
        <v>97</v>
      </c>
      <c r="L270" s="2" t="s">
        <v>120</v>
      </c>
      <c r="M270" s="9">
        <v>45853</v>
      </c>
      <c r="N270" s="10">
        <v>1</v>
      </c>
      <c r="O270" s="1">
        <v>23081.35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5662.17</v>
      </c>
      <c r="AI270" s="1">
        <v>4791.9799999999996</v>
      </c>
      <c r="AJ270" s="1">
        <v>0</v>
      </c>
      <c r="AK270" s="1">
        <v>0</v>
      </c>
      <c r="AL270" s="1">
        <v>437.5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33973</v>
      </c>
      <c r="AT270" s="1">
        <v>0</v>
      </c>
      <c r="AU270" s="1">
        <v>0</v>
      </c>
      <c r="AV270" s="1">
        <v>0</v>
      </c>
      <c r="AW270" s="1">
        <v>9.06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200</v>
      </c>
      <c r="BI270" s="1">
        <v>0</v>
      </c>
      <c r="BJ270" s="1">
        <v>15854.06</v>
      </c>
      <c r="BK270" s="1">
        <v>0</v>
      </c>
      <c r="BL270" s="1">
        <v>2436.17</v>
      </c>
      <c r="BM270" s="1">
        <v>18499.29</v>
      </c>
      <c r="BN270" s="1">
        <v>15473.71</v>
      </c>
      <c r="BO270" s="1">
        <v>0</v>
      </c>
      <c r="BP270" s="1">
        <f t="shared" si="10"/>
        <v>15473.71</v>
      </c>
      <c r="BQ270" s="1">
        <v>0</v>
      </c>
      <c r="BR270" s="1">
        <f t="shared" si="9"/>
        <v>15473.71</v>
      </c>
      <c r="BS270" s="1" t="s">
        <v>80</v>
      </c>
      <c r="BT270" s="1" t="s">
        <v>85</v>
      </c>
    </row>
    <row r="271" spans="1:72" s="7" customFormat="1" x14ac:dyDescent="0.25">
      <c r="A271" s="1">
        <v>5919</v>
      </c>
      <c r="B271" s="2" t="s">
        <v>431</v>
      </c>
      <c r="C271" s="3">
        <v>30307062103283</v>
      </c>
      <c r="D271" s="2" t="s">
        <v>78</v>
      </c>
      <c r="E271" s="2" t="s">
        <v>79</v>
      </c>
      <c r="F271" s="2" t="s">
        <v>119</v>
      </c>
      <c r="G271" s="2" t="s">
        <v>119</v>
      </c>
      <c r="H271" s="2" t="s">
        <v>116</v>
      </c>
      <c r="I271" s="2" t="s">
        <v>60</v>
      </c>
      <c r="J271" s="9" t="s">
        <v>61</v>
      </c>
      <c r="K271" s="2" t="s">
        <v>97</v>
      </c>
      <c r="L271" s="2" t="s">
        <v>120</v>
      </c>
      <c r="M271" s="9">
        <v>45853</v>
      </c>
      <c r="N271" s="10">
        <v>1</v>
      </c>
      <c r="O271" s="1">
        <v>23081.35</v>
      </c>
      <c r="P271" s="1">
        <v>0</v>
      </c>
      <c r="Q271" s="1">
        <v>0</v>
      </c>
      <c r="R271" s="1">
        <v>0</v>
      </c>
      <c r="S271" s="1">
        <v>0</v>
      </c>
      <c r="T271" s="1">
        <v>2715.45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6205.26</v>
      </c>
      <c r="AI271" s="1">
        <v>4791.9799999999996</v>
      </c>
      <c r="AJ271" s="1">
        <v>0</v>
      </c>
      <c r="AK271" s="1">
        <v>0</v>
      </c>
      <c r="AL271" s="1">
        <v>437.5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37231.54</v>
      </c>
      <c r="AT271" s="1">
        <v>0</v>
      </c>
      <c r="AU271" s="1">
        <v>0</v>
      </c>
      <c r="AV271" s="1">
        <v>0</v>
      </c>
      <c r="AW271" s="1">
        <v>9.93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200</v>
      </c>
      <c r="BI271" s="1">
        <v>0</v>
      </c>
      <c r="BJ271" s="1">
        <v>17374.71</v>
      </c>
      <c r="BK271" s="1">
        <v>0</v>
      </c>
      <c r="BL271" s="1">
        <v>2821.92</v>
      </c>
      <c r="BM271" s="1">
        <v>20406.560000000001</v>
      </c>
      <c r="BN271" s="1">
        <v>16824.98</v>
      </c>
      <c r="BO271" s="1">
        <v>0</v>
      </c>
      <c r="BP271" s="1">
        <f t="shared" si="10"/>
        <v>16824.98</v>
      </c>
      <c r="BQ271" s="1">
        <v>0</v>
      </c>
      <c r="BR271" s="1">
        <f t="shared" si="9"/>
        <v>16824.98</v>
      </c>
      <c r="BS271" s="1" t="s">
        <v>80</v>
      </c>
      <c r="BT271" s="1" t="s">
        <v>85</v>
      </c>
    </row>
    <row r="272" spans="1:72" s="7" customFormat="1" x14ac:dyDescent="0.25">
      <c r="A272" s="1">
        <v>5920</v>
      </c>
      <c r="B272" s="2" t="s">
        <v>432</v>
      </c>
      <c r="C272" s="3">
        <v>30409021501336</v>
      </c>
      <c r="D272" s="2" t="s">
        <v>78</v>
      </c>
      <c r="E272" s="2" t="s">
        <v>79</v>
      </c>
      <c r="F272" s="2" t="s">
        <v>119</v>
      </c>
      <c r="G272" s="2" t="s">
        <v>119</v>
      </c>
      <c r="H272" s="2" t="s">
        <v>116</v>
      </c>
      <c r="I272" s="2" t="s">
        <v>60</v>
      </c>
      <c r="J272" s="9" t="s">
        <v>61</v>
      </c>
      <c r="K272" s="2" t="s">
        <v>97</v>
      </c>
      <c r="L272" s="2" t="s">
        <v>120</v>
      </c>
      <c r="M272" s="9">
        <v>45853</v>
      </c>
      <c r="N272" s="10">
        <v>1</v>
      </c>
      <c r="O272" s="1">
        <v>23081.35</v>
      </c>
      <c r="P272" s="1">
        <v>0</v>
      </c>
      <c r="Q272" s="1">
        <v>0</v>
      </c>
      <c r="R272" s="1">
        <v>0</v>
      </c>
      <c r="S272" s="1">
        <v>0</v>
      </c>
      <c r="T272" s="1">
        <v>2715.45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6205.26</v>
      </c>
      <c r="AI272" s="1">
        <v>4791.9799999999996</v>
      </c>
      <c r="AJ272" s="1">
        <v>0</v>
      </c>
      <c r="AK272" s="1">
        <v>0</v>
      </c>
      <c r="AL272" s="1">
        <v>437.5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37231.54</v>
      </c>
      <c r="AT272" s="1">
        <v>0</v>
      </c>
      <c r="AU272" s="1">
        <v>0</v>
      </c>
      <c r="AV272" s="1">
        <v>0</v>
      </c>
      <c r="AW272" s="1">
        <v>9.93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200</v>
      </c>
      <c r="BI272" s="1">
        <v>0</v>
      </c>
      <c r="BJ272" s="1">
        <v>17374.71</v>
      </c>
      <c r="BK272" s="1">
        <v>0</v>
      </c>
      <c r="BL272" s="1">
        <v>2821.92</v>
      </c>
      <c r="BM272" s="1">
        <v>20406.560000000001</v>
      </c>
      <c r="BN272" s="1">
        <v>16824.98</v>
      </c>
      <c r="BO272" s="1">
        <v>0</v>
      </c>
      <c r="BP272" s="1">
        <f t="shared" si="10"/>
        <v>16824.98</v>
      </c>
      <c r="BQ272" s="1">
        <v>0</v>
      </c>
      <c r="BR272" s="1">
        <f t="shared" si="9"/>
        <v>16824.98</v>
      </c>
      <c r="BS272" s="1" t="s">
        <v>80</v>
      </c>
      <c r="BT272" s="1" t="s">
        <v>85</v>
      </c>
    </row>
    <row r="273" spans="1:72" s="7" customFormat="1" x14ac:dyDescent="0.25">
      <c r="A273" s="1">
        <v>5921</v>
      </c>
      <c r="B273" s="2" t="s">
        <v>433</v>
      </c>
      <c r="C273" s="3">
        <v>30203110100747</v>
      </c>
      <c r="D273" s="2" t="s">
        <v>78</v>
      </c>
      <c r="E273" s="2" t="s">
        <v>79</v>
      </c>
      <c r="F273" s="2" t="s">
        <v>119</v>
      </c>
      <c r="G273" s="2" t="s">
        <v>119</v>
      </c>
      <c r="H273" s="2" t="s">
        <v>116</v>
      </c>
      <c r="I273" s="2" t="s">
        <v>60</v>
      </c>
      <c r="J273" s="9" t="s">
        <v>61</v>
      </c>
      <c r="K273" s="2" t="s">
        <v>97</v>
      </c>
      <c r="L273" s="2" t="s">
        <v>120</v>
      </c>
      <c r="M273" s="9">
        <v>45853</v>
      </c>
      <c r="N273" s="10">
        <v>1</v>
      </c>
      <c r="O273" s="1">
        <v>23081.35</v>
      </c>
      <c r="P273" s="1">
        <v>0</v>
      </c>
      <c r="Q273" s="1">
        <v>0</v>
      </c>
      <c r="R273" s="1">
        <v>0</v>
      </c>
      <c r="S273" s="1">
        <v>0</v>
      </c>
      <c r="T273" s="1">
        <v>2715.45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6205.26</v>
      </c>
      <c r="AI273" s="1">
        <v>4791.9799999999996</v>
      </c>
      <c r="AJ273" s="1">
        <v>0</v>
      </c>
      <c r="AK273" s="1">
        <v>0</v>
      </c>
      <c r="AL273" s="1">
        <v>437.5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37231.54</v>
      </c>
      <c r="AT273" s="1">
        <v>0</v>
      </c>
      <c r="AU273" s="1">
        <v>0</v>
      </c>
      <c r="AV273" s="1">
        <v>0</v>
      </c>
      <c r="AW273" s="1">
        <v>9.93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200</v>
      </c>
      <c r="BI273" s="1">
        <v>0</v>
      </c>
      <c r="BJ273" s="1">
        <v>17374.71</v>
      </c>
      <c r="BK273" s="1">
        <v>0</v>
      </c>
      <c r="BL273" s="1">
        <v>2821.92</v>
      </c>
      <c r="BM273" s="1">
        <v>20406.560000000001</v>
      </c>
      <c r="BN273" s="1">
        <v>16824.98</v>
      </c>
      <c r="BO273" s="1">
        <v>0</v>
      </c>
      <c r="BP273" s="1">
        <f t="shared" si="10"/>
        <v>16824.98</v>
      </c>
      <c r="BQ273" s="1">
        <v>0</v>
      </c>
      <c r="BR273" s="1">
        <f t="shared" si="9"/>
        <v>16824.98</v>
      </c>
      <c r="BS273" s="1" t="s">
        <v>80</v>
      </c>
      <c r="BT273" s="1" t="s">
        <v>85</v>
      </c>
    </row>
    <row r="274" spans="1:72" s="7" customFormat="1" x14ac:dyDescent="0.25">
      <c r="A274" s="1">
        <v>5922</v>
      </c>
      <c r="B274" s="2" t="s">
        <v>434</v>
      </c>
      <c r="C274" s="3">
        <v>30409261200104</v>
      </c>
      <c r="D274" s="2" t="s">
        <v>78</v>
      </c>
      <c r="E274" s="2" t="s">
        <v>79</v>
      </c>
      <c r="F274" s="2" t="s">
        <v>119</v>
      </c>
      <c r="G274" s="2" t="s">
        <v>119</v>
      </c>
      <c r="H274" s="2" t="s">
        <v>116</v>
      </c>
      <c r="I274" s="2" t="s">
        <v>60</v>
      </c>
      <c r="J274" s="9" t="s">
        <v>61</v>
      </c>
      <c r="K274" s="2" t="s">
        <v>97</v>
      </c>
      <c r="L274" s="2" t="s">
        <v>120</v>
      </c>
      <c r="M274" s="9">
        <v>45853</v>
      </c>
      <c r="N274" s="10">
        <v>1</v>
      </c>
      <c r="O274" s="1">
        <v>23081.35</v>
      </c>
      <c r="P274" s="1">
        <v>0</v>
      </c>
      <c r="Q274" s="1">
        <v>0</v>
      </c>
      <c r="R274" s="1">
        <v>0</v>
      </c>
      <c r="S274" s="1">
        <v>0</v>
      </c>
      <c r="T274" s="1">
        <v>2715.45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6205.26</v>
      </c>
      <c r="AI274" s="1">
        <v>4791.9799999999996</v>
      </c>
      <c r="AJ274" s="1">
        <v>0</v>
      </c>
      <c r="AK274" s="1">
        <v>0</v>
      </c>
      <c r="AL274" s="1">
        <v>437.5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37231.54</v>
      </c>
      <c r="AT274" s="1">
        <v>0</v>
      </c>
      <c r="AU274" s="1">
        <v>0</v>
      </c>
      <c r="AV274" s="1">
        <v>0</v>
      </c>
      <c r="AW274" s="1">
        <v>9.93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200</v>
      </c>
      <c r="BI274" s="1">
        <v>0</v>
      </c>
      <c r="BJ274" s="1">
        <v>17374.71</v>
      </c>
      <c r="BK274" s="1">
        <v>0</v>
      </c>
      <c r="BL274" s="1">
        <v>2821.92</v>
      </c>
      <c r="BM274" s="1">
        <v>20406.560000000001</v>
      </c>
      <c r="BN274" s="1">
        <v>16824.98</v>
      </c>
      <c r="BO274" s="1">
        <v>0</v>
      </c>
      <c r="BP274" s="1">
        <f t="shared" si="10"/>
        <v>16824.98</v>
      </c>
      <c r="BQ274" s="1">
        <v>0</v>
      </c>
      <c r="BR274" s="1">
        <f t="shared" si="9"/>
        <v>16824.98</v>
      </c>
      <c r="BS274" s="1" t="s">
        <v>80</v>
      </c>
      <c r="BT274" s="1" t="s">
        <v>85</v>
      </c>
    </row>
    <row r="275" spans="1:72" s="7" customFormat="1" x14ac:dyDescent="0.25">
      <c r="A275" s="1">
        <v>5923</v>
      </c>
      <c r="B275" s="2" t="s">
        <v>435</v>
      </c>
      <c r="C275" s="3">
        <v>29408258800891</v>
      </c>
      <c r="D275" s="2" t="s">
        <v>78</v>
      </c>
      <c r="E275" s="2" t="s">
        <v>79</v>
      </c>
      <c r="F275" s="2" t="s">
        <v>90</v>
      </c>
      <c r="G275" s="2" t="s">
        <v>90</v>
      </c>
      <c r="H275" s="2" t="s">
        <v>91</v>
      </c>
      <c r="I275" s="2" t="s">
        <v>60</v>
      </c>
      <c r="J275" s="9" t="s">
        <v>61</v>
      </c>
      <c r="K275" s="2" t="s">
        <v>97</v>
      </c>
      <c r="L275" s="2" t="s">
        <v>93</v>
      </c>
      <c r="M275" s="9">
        <v>45853</v>
      </c>
      <c r="N275" s="10">
        <v>1</v>
      </c>
      <c r="O275" s="1">
        <v>30249.63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7305.97</v>
      </c>
      <c r="AI275" s="1">
        <v>6280.2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43835.8</v>
      </c>
      <c r="AT275" s="1">
        <v>0</v>
      </c>
      <c r="AU275" s="1">
        <v>0</v>
      </c>
      <c r="AV275" s="1">
        <v>0</v>
      </c>
      <c r="AW275" s="1">
        <v>11.69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200</v>
      </c>
      <c r="BI275" s="1">
        <v>0</v>
      </c>
      <c r="BJ275" s="1">
        <v>20456.7</v>
      </c>
      <c r="BK275" s="1">
        <v>0</v>
      </c>
      <c r="BL275" s="1">
        <v>3614.29</v>
      </c>
      <c r="BM275" s="1">
        <v>24282.68</v>
      </c>
      <c r="BN275" s="1">
        <v>19553.12</v>
      </c>
      <c r="BO275" s="1">
        <v>0</v>
      </c>
      <c r="BP275" s="1">
        <f t="shared" si="10"/>
        <v>19553.12</v>
      </c>
      <c r="BQ275" s="1">
        <v>0</v>
      </c>
      <c r="BR275" s="1">
        <f t="shared" si="9"/>
        <v>19553.12</v>
      </c>
      <c r="BS275" s="1" t="s">
        <v>80</v>
      </c>
      <c r="BT275" s="1" t="s">
        <v>94</v>
      </c>
    </row>
    <row r="276" spans="1:72" s="7" customFormat="1" x14ac:dyDescent="0.25">
      <c r="A276" s="1">
        <v>5924</v>
      </c>
      <c r="B276" s="2" t="s">
        <v>436</v>
      </c>
      <c r="C276" s="3">
        <v>29801032300172</v>
      </c>
      <c r="D276" s="2" t="s">
        <v>78</v>
      </c>
      <c r="E276" s="2" t="s">
        <v>79</v>
      </c>
      <c r="F276" s="2" t="s">
        <v>90</v>
      </c>
      <c r="G276" s="2" t="s">
        <v>90</v>
      </c>
      <c r="H276" s="2" t="s">
        <v>91</v>
      </c>
      <c r="I276" s="2" t="s">
        <v>60</v>
      </c>
      <c r="J276" s="9" t="s">
        <v>61</v>
      </c>
      <c r="K276" s="2" t="s">
        <v>97</v>
      </c>
      <c r="L276" s="2" t="s">
        <v>93</v>
      </c>
      <c r="M276" s="9">
        <v>45853</v>
      </c>
      <c r="N276" s="10">
        <v>1</v>
      </c>
      <c r="O276" s="1">
        <v>30249.63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7305.97</v>
      </c>
      <c r="AI276" s="1">
        <v>6280.2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43835.8</v>
      </c>
      <c r="AT276" s="1">
        <v>0</v>
      </c>
      <c r="AU276" s="1">
        <v>0</v>
      </c>
      <c r="AV276" s="1">
        <v>0</v>
      </c>
      <c r="AW276" s="1">
        <v>11.69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200</v>
      </c>
      <c r="BI276" s="1">
        <v>0</v>
      </c>
      <c r="BJ276" s="1">
        <v>20456.7</v>
      </c>
      <c r="BK276" s="1">
        <v>0</v>
      </c>
      <c r="BL276" s="1">
        <v>3614.29</v>
      </c>
      <c r="BM276" s="1">
        <v>24282.68</v>
      </c>
      <c r="BN276" s="1">
        <v>19553.12</v>
      </c>
      <c r="BO276" s="1">
        <v>0</v>
      </c>
      <c r="BP276" s="1">
        <f t="shared" si="10"/>
        <v>19553.12</v>
      </c>
      <c r="BQ276" s="1">
        <v>0</v>
      </c>
      <c r="BR276" s="1">
        <f t="shared" si="9"/>
        <v>19553.12</v>
      </c>
      <c r="BS276" s="1" t="s">
        <v>80</v>
      </c>
      <c r="BT276" s="1" t="s">
        <v>94</v>
      </c>
    </row>
    <row r="277" spans="1:72" s="7" customFormat="1" x14ac:dyDescent="0.25">
      <c r="A277" s="1">
        <v>5925</v>
      </c>
      <c r="B277" s="2" t="s">
        <v>437</v>
      </c>
      <c r="C277" s="3">
        <v>29902081200737</v>
      </c>
      <c r="D277" s="2" t="s">
        <v>78</v>
      </c>
      <c r="E277" s="2" t="s">
        <v>79</v>
      </c>
      <c r="F277" s="2" t="s">
        <v>90</v>
      </c>
      <c r="G277" s="2" t="s">
        <v>90</v>
      </c>
      <c r="H277" s="2" t="s">
        <v>91</v>
      </c>
      <c r="I277" s="2" t="s">
        <v>60</v>
      </c>
      <c r="J277" s="9" t="s">
        <v>61</v>
      </c>
      <c r="K277" s="2" t="s">
        <v>97</v>
      </c>
      <c r="L277" s="2" t="s">
        <v>93</v>
      </c>
      <c r="M277" s="9">
        <v>45853</v>
      </c>
      <c r="N277" s="10">
        <v>1</v>
      </c>
      <c r="O277" s="1">
        <v>30249.63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7305.97</v>
      </c>
      <c r="AI277" s="1">
        <v>6280.2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43835.8</v>
      </c>
      <c r="AT277" s="1">
        <v>0</v>
      </c>
      <c r="AU277" s="1">
        <v>0</v>
      </c>
      <c r="AV277" s="1">
        <v>0</v>
      </c>
      <c r="AW277" s="1">
        <v>11.69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200</v>
      </c>
      <c r="BI277" s="1">
        <v>0</v>
      </c>
      <c r="BJ277" s="1">
        <v>20456.7</v>
      </c>
      <c r="BK277" s="1">
        <v>0</v>
      </c>
      <c r="BL277" s="1">
        <v>3614.29</v>
      </c>
      <c r="BM277" s="1">
        <v>24282.68</v>
      </c>
      <c r="BN277" s="1">
        <v>19553.12</v>
      </c>
      <c r="BO277" s="1">
        <v>0</v>
      </c>
      <c r="BP277" s="1">
        <f t="shared" si="10"/>
        <v>19553.12</v>
      </c>
      <c r="BQ277" s="1">
        <v>0</v>
      </c>
      <c r="BR277" s="1">
        <f t="shared" si="9"/>
        <v>19553.12</v>
      </c>
      <c r="BS277" s="1" t="s">
        <v>80</v>
      </c>
      <c r="BT277" s="1" t="s">
        <v>94</v>
      </c>
    </row>
    <row r="278" spans="1:72" s="7" customFormat="1" x14ac:dyDescent="0.25">
      <c r="A278" s="1">
        <v>5926</v>
      </c>
      <c r="B278" s="2" t="s">
        <v>438</v>
      </c>
      <c r="C278" s="3">
        <v>28502240103657</v>
      </c>
      <c r="D278" s="2" t="s">
        <v>78</v>
      </c>
      <c r="E278" s="2" t="s">
        <v>79</v>
      </c>
      <c r="F278" s="2" t="s">
        <v>90</v>
      </c>
      <c r="G278" s="2" t="s">
        <v>90</v>
      </c>
      <c r="H278" s="2" t="s">
        <v>91</v>
      </c>
      <c r="I278" s="2" t="s">
        <v>60</v>
      </c>
      <c r="J278" s="9" t="s">
        <v>61</v>
      </c>
      <c r="K278" s="2" t="s">
        <v>97</v>
      </c>
      <c r="L278" s="2" t="s">
        <v>93</v>
      </c>
      <c r="M278" s="9">
        <v>45853</v>
      </c>
      <c r="N278" s="10">
        <v>1</v>
      </c>
      <c r="O278" s="1">
        <v>30249.63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7305.97</v>
      </c>
      <c r="AI278" s="1">
        <v>6280.2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43835.8</v>
      </c>
      <c r="AT278" s="1">
        <v>0</v>
      </c>
      <c r="AU278" s="1">
        <v>0</v>
      </c>
      <c r="AV278" s="1">
        <v>0</v>
      </c>
      <c r="AW278" s="1">
        <v>11.69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200</v>
      </c>
      <c r="BI278" s="1">
        <v>0</v>
      </c>
      <c r="BJ278" s="1">
        <v>20456.7</v>
      </c>
      <c r="BK278" s="1">
        <v>0</v>
      </c>
      <c r="BL278" s="1">
        <v>3614.29</v>
      </c>
      <c r="BM278" s="1">
        <v>24282.68</v>
      </c>
      <c r="BN278" s="1">
        <v>19553.12</v>
      </c>
      <c r="BO278" s="1">
        <v>0</v>
      </c>
      <c r="BP278" s="1">
        <f t="shared" si="10"/>
        <v>19553.12</v>
      </c>
      <c r="BQ278" s="1">
        <v>0</v>
      </c>
      <c r="BR278" s="1">
        <f t="shared" si="9"/>
        <v>19553.12</v>
      </c>
      <c r="BS278" s="1" t="s">
        <v>80</v>
      </c>
      <c r="BT278" s="1" t="s">
        <v>94</v>
      </c>
    </row>
    <row r="279" spans="1:72" s="7" customFormat="1" x14ac:dyDescent="0.25">
      <c r="A279" s="1">
        <v>5927</v>
      </c>
      <c r="B279" s="2" t="s">
        <v>439</v>
      </c>
      <c r="C279" s="3">
        <v>30304218800509</v>
      </c>
      <c r="D279" s="2" t="s">
        <v>78</v>
      </c>
      <c r="E279" s="2" t="s">
        <v>79</v>
      </c>
      <c r="F279" s="2" t="s">
        <v>90</v>
      </c>
      <c r="G279" s="2" t="s">
        <v>90</v>
      </c>
      <c r="H279" s="2" t="s">
        <v>91</v>
      </c>
      <c r="I279" s="2" t="s">
        <v>60</v>
      </c>
      <c r="J279" s="9" t="s">
        <v>61</v>
      </c>
      <c r="K279" s="2" t="s">
        <v>97</v>
      </c>
      <c r="L279" s="2" t="s">
        <v>93</v>
      </c>
      <c r="M279" s="9">
        <v>45853</v>
      </c>
      <c r="N279" s="10">
        <v>1</v>
      </c>
      <c r="O279" s="1">
        <v>30249.63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7305.97</v>
      </c>
      <c r="AI279" s="1">
        <v>6280.2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43835.8</v>
      </c>
      <c r="AT279" s="1">
        <v>0</v>
      </c>
      <c r="AU279" s="1">
        <v>0</v>
      </c>
      <c r="AV279" s="1">
        <v>0</v>
      </c>
      <c r="AW279" s="1">
        <v>11.69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200</v>
      </c>
      <c r="BI279" s="1">
        <v>0</v>
      </c>
      <c r="BJ279" s="1">
        <v>20456.7</v>
      </c>
      <c r="BK279" s="1">
        <v>0</v>
      </c>
      <c r="BL279" s="1">
        <v>3614.29</v>
      </c>
      <c r="BM279" s="1">
        <v>24282.68</v>
      </c>
      <c r="BN279" s="1">
        <v>19553.12</v>
      </c>
      <c r="BO279" s="1">
        <v>0</v>
      </c>
      <c r="BP279" s="1">
        <f t="shared" si="10"/>
        <v>19553.12</v>
      </c>
      <c r="BQ279" s="1">
        <v>0</v>
      </c>
      <c r="BR279" s="1">
        <f t="shared" si="9"/>
        <v>19553.12</v>
      </c>
      <c r="BS279" s="1" t="s">
        <v>80</v>
      </c>
      <c r="BT279" s="1" t="s">
        <v>94</v>
      </c>
    </row>
    <row r="280" spans="1:72" s="7" customFormat="1" x14ac:dyDescent="0.25">
      <c r="A280" s="1">
        <v>5928</v>
      </c>
      <c r="B280" s="2" t="s">
        <v>440</v>
      </c>
      <c r="C280" s="3">
        <v>30002270100136</v>
      </c>
      <c r="D280" s="2" t="s">
        <v>78</v>
      </c>
      <c r="E280" s="2" t="s">
        <v>79</v>
      </c>
      <c r="F280" s="2" t="s">
        <v>90</v>
      </c>
      <c r="G280" s="2" t="s">
        <v>90</v>
      </c>
      <c r="H280" s="2" t="s">
        <v>441</v>
      </c>
      <c r="I280" s="2" t="s">
        <v>60</v>
      </c>
      <c r="J280" s="9" t="s">
        <v>61</v>
      </c>
      <c r="K280" s="2" t="s">
        <v>97</v>
      </c>
      <c r="L280" s="2" t="s">
        <v>93</v>
      </c>
      <c r="M280" s="9">
        <v>45853</v>
      </c>
      <c r="N280" s="10">
        <v>1</v>
      </c>
      <c r="O280" s="1">
        <v>30249.63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7305.97</v>
      </c>
      <c r="AI280" s="1">
        <v>6280.2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43835.8</v>
      </c>
      <c r="AT280" s="1">
        <v>0</v>
      </c>
      <c r="AU280" s="1">
        <v>0</v>
      </c>
      <c r="AV280" s="1">
        <v>0</v>
      </c>
      <c r="AW280" s="1">
        <v>11.69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200</v>
      </c>
      <c r="BI280" s="1">
        <v>0</v>
      </c>
      <c r="BJ280" s="1">
        <v>20456.7</v>
      </c>
      <c r="BK280" s="1">
        <v>0</v>
      </c>
      <c r="BL280" s="1">
        <v>3614.29</v>
      </c>
      <c r="BM280" s="1">
        <v>24282.68</v>
      </c>
      <c r="BN280" s="1">
        <v>19553.12</v>
      </c>
      <c r="BO280" s="1">
        <v>0</v>
      </c>
      <c r="BP280" s="1">
        <f t="shared" si="10"/>
        <v>19553.12</v>
      </c>
      <c r="BQ280" s="1">
        <v>0</v>
      </c>
      <c r="BR280" s="1">
        <f t="shared" si="9"/>
        <v>19553.12</v>
      </c>
      <c r="BS280" s="1" t="s">
        <v>80</v>
      </c>
      <c r="BT280" s="1" t="s">
        <v>94</v>
      </c>
    </row>
    <row r="281" spans="1:72" s="7" customFormat="1" x14ac:dyDescent="0.25">
      <c r="A281" s="1">
        <v>5930</v>
      </c>
      <c r="B281" s="2" t="s">
        <v>442</v>
      </c>
      <c r="C281" s="3">
        <v>29701152101438</v>
      </c>
      <c r="D281" s="2" t="s">
        <v>78</v>
      </c>
      <c r="E281" s="2" t="s">
        <v>152</v>
      </c>
      <c r="F281" s="2" t="s">
        <v>443</v>
      </c>
      <c r="G281" s="2" t="s">
        <v>97</v>
      </c>
      <c r="H281" s="2" t="s">
        <v>59</v>
      </c>
      <c r="I281" s="2" t="s">
        <v>444</v>
      </c>
      <c r="J281" s="9" t="s">
        <v>61</v>
      </c>
      <c r="K281" s="2" t="s">
        <v>97</v>
      </c>
      <c r="L281" s="2" t="s">
        <v>443</v>
      </c>
      <c r="M281" s="9">
        <v>45853</v>
      </c>
      <c r="N281" s="10">
        <v>1</v>
      </c>
      <c r="O281" s="1">
        <v>22100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4420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26520</v>
      </c>
      <c r="AT281" s="1">
        <v>0</v>
      </c>
      <c r="AU281" s="1">
        <v>0</v>
      </c>
      <c r="AV281" s="1">
        <v>0</v>
      </c>
      <c r="AW281" s="1">
        <v>6.63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200</v>
      </c>
      <c r="BI281" s="1">
        <v>0</v>
      </c>
      <c r="BJ281" s="1">
        <v>13260</v>
      </c>
      <c r="BK281" s="1">
        <v>0</v>
      </c>
      <c r="BL281" s="1">
        <v>1464.5</v>
      </c>
      <c r="BM281" s="1">
        <v>14931.13</v>
      </c>
      <c r="BN281" s="1">
        <v>11588.87</v>
      </c>
      <c r="BO281" s="1">
        <v>0</v>
      </c>
      <c r="BP281" s="1">
        <f t="shared" si="10"/>
        <v>11588.87</v>
      </c>
      <c r="BQ281" s="1">
        <v>0</v>
      </c>
      <c r="BR281" s="1">
        <f t="shared" si="9"/>
        <v>11588.87</v>
      </c>
      <c r="BS281" s="1" t="s">
        <v>80</v>
      </c>
      <c r="BT281" s="1" t="s">
        <v>85</v>
      </c>
    </row>
    <row r="282" spans="1:72" customFormat="1" x14ac:dyDescent="0.25">
      <c r="A282" s="1">
        <v>5019</v>
      </c>
      <c r="B282" s="2" t="s">
        <v>445</v>
      </c>
      <c r="C282" s="3">
        <v>29704308800071</v>
      </c>
      <c r="D282" s="2" t="s">
        <v>78</v>
      </c>
      <c r="E282" s="2" t="s">
        <v>100</v>
      </c>
      <c r="F282" s="2" t="s">
        <v>101</v>
      </c>
      <c r="G282" s="2"/>
      <c r="H282" s="2" t="s">
        <v>59</v>
      </c>
      <c r="I282" s="2" t="s">
        <v>446</v>
      </c>
      <c r="J282" s="9">
        <v>45868</v>
      </c>
      <c r="K282" s="2">
        <v>86820623</v>
      </c>
      <c r="L282" s="2" t="s">
        <v>103</v>
      </c>
      <c r="M282" s="9">
        <v>45727</v>
      </c>
      <c r="N282" s="10">
        <v>1</v>
      </c>
      <c r="O282" s="1">
        <v>0</v>
      </c>
      <c r="P282" s="1">
        <v>0</v>
      </c>
      <c r="Q282" s="1">
        <v>0</v>
      </c>
      <c r="R282" s="1">
        <v>0</v>
      </c>
      <c r="S282" s="16">
        <v>10644.562499999996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6">
        <v>10644.562499999996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6">
        <v>10644.562499999996</v>
      </c>
      <c r="BO282" s="16">
        <v>0</v>
      </c>
      <c r="BP282" s="16">
        <f>BN282-BO282</f>
        <v>10644.562499999996</v>
      </c>
      <c r="BQ282" s="16">
        <v>0</v>
      </c>
      <c r="BR282" s="16">
        <f>BP282-BQ282</f>
        <v>10644.562499999996</v>
      </c>
      <c r="BS282" s="1" t="s">
        <v>80</v>
      </c>
      <c r="BT282" s="1" t="s">
        <v>85</v>
      </c>
    </row>
  </sheetData>
  <conditionalFormatting sqref="A1:A281">
    <cfRule type="duplicateValues" dxfId="1" priority="2"/>
  </conditionalFormatting>
  <conditionalFormatting sqref="A282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Hires</vt:lpstr>
      <vt:lpstr>'New Hires'!Print_Area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</dc:creator>
  <cp:lastModifiedBy>Operation</cp:lastModifiedBy>
  <cp:lastPrinted>2025-09-14T10:42:24Z</cp:lastPrinted>
  <dcterms:created xsi:type="dcterms:W3CDTF">2025-09-09T09:49:50Z</dcterms:created>
  <dcterms:modified xsi:type="dcterms:W3CDTF">2025-09-21T21:29:45Z</dcterms:modified>
</cp:coreProperties>
</file>