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ohamed_ibk\Documents\teste\"/>
    </mc:Choice>
  </mc:AlternateContent>
  <xr:revisionPtr revIDLastSave="0" documentId="13_ncr:1_{5BB2678A-8D91-4F3C-9AA7-16822F23C2CC}" xr6:coauthVersionLast="47" xr6:coauthVersionMax="47" xr10:uidLastSave="{00000000-0000-0000-0000-000000000000}"/>
  <bookViews>
    <workbookView xWindow="-120" yWindow="-120" windowWidth="29040" windowHeight="15720" xr2:uid="{8AA77C1A-76D7-45AC-9CAA-BBF9BD8A25EA}"/>
  </bookViews>
  <sheets>
    <sheet name="Mohamed" sheetId="2" r:id="rId1"/>
    <sheet name="Evely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1" i="2" l="1"/>
  <c r="E41" i="2"/>
  <c r="E29" i="3"/>
  <c r="F29" i="3" s="1"/>
  <c r="E26" i="3"/>
  <c r="E22" i="3"/>
  <c r="E17" i="3"/>
  <c r="F22" i="3" s="1"/>
  <c r="E11" i="3"/>
  <c r="E5" i="3"/>
  <c r="E35" i="2"/>
  <c r="E31" i="2"/>
  <c r="F31" i="2" s="1"/>
  <c r="E26" i="2"/>
  <c r="E21" i="2"/>
  <c r="E16" i="2"/>
  <c r="E6" i="2"/>
  <c r="E11" i="2"/>
  <c r="F11" i="2" l="1"/>
  <c r="F11" i="3"/>
  <c r="F21" i="2"/>
</calcChain>
</file>

<file path=xl/sharedStrings.xml><?xml version="1.0" encoding="utf-8"?>
<sst xmlns="http://schemas.openxmlformats.org/spreadsheetml/2006/main" count="216" uniqueCount="37">
  <si>
    <t xml:space="preserve">Milena </t>
  </si>
  <si>
    <t xml:space="preserve">Internet </t>
  </si>
  <si>
    <t xml:space="preserve">Lupepsa Emprestimo </t>
  </si>
  <si>
    <t xml:space="preserve">Cartão de Credito </t>
  </si>
  <si>
    <t xml:space="preserve">Condominio </t>
  </si>
  <si>
    <t xml:space="preserve">Luz </t>
  </si>
  <si>
    <t xml:space="preserve">Faculdade </t>
  </si>
  <si>
    <t xml:space="preserve">Gas </t>
  </si>
  <si>
    <t>Financiamento</t>
  </si>
  <si>
    <t>Academia</t>
  </si>
  <si>
    <t>Mês</t>
  </si>
  <si>
    <t>Categoria</t>
  </si>
  <si>
    <t>Despesas</t>
  </si>
  <si>
    <t>Valor (R$)</t>
  </si>
  <si>
    <t xml:space="preserve">Total Categoria </t>
  </si>
  <si>
    <t>Total Mensal</t>
  </si>
  <si>
    <t xml:space="preserve">Janeiro </t>
  </si>
  <si>
    <t xml:space="preserve">Gastos Fixos </t>
  </si>
  <si>
    <t>Gastos Variaveis</t>
  </si>
  <si>
    <t>Fevereiro</t>
  </si>
  <si>
    <t>Março</t>
  </si>
  <si>
    <t>Abril</t>
  </si>
  <si>
    <t xml:space="preserve">Mês </t>
  </si>
  <si>
    <t>Total Categoria</t>
  </si>
  <si>
    <t xml:space="preserve">Academia    </t>
  </si>
  <si>
    <t>Havan</t>
  </si>
  <si>
    <t>Tablet</t>
  </si>
  <si>
    <t>Carona</t>
  </si>
  <si>
    <t>Combustivel</t>
  </si>
  <si>
    <t>Janta das meninas</t>
  </si>
  <si>
    <t>Viagem Ferrugem casa</t>
  </si>
  <si>
    <t xml:space="preserve">Casa de matinhos </t>
  </si>
  <si>
    <t>Combustive Luiz</t>
  </si>
  <si>
    <t>Camiseta Je</t>
  </si>
  <si>
    <t>Nulo</t>
  </si>
  <si>
    <t>Escola</t>
  </si>
  <si>
    <t>IPTV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</si>
</sst>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_-&quot;R$&quot;\ * #,##0.00_-;\-&quot;R$&quot;\ * #,##0.00_-;_-&quot;R$&quot;\ * &quot;-&quot;??_-;_-@"/>
  </numFmts>
  <fonts count="13" x14ac:knownFonts="1">
    <font>
      <sz val="11"/>
      <color theme="1"/>
      <name val="Aptos Narrow"/>
      <family val="2"/>
      <scheme val="minor"/>
    </font>
    <font>
      <sz val="13"/>
      <name val="Times New Roman"/>
      <family val="1"/>
    </font>
    <font>
      <b/>
      <sz val="13"/>
      <name val="Times New Roman"/>
      <family val="1"/>
    </font>
    <font>
      <b/>
      <sz val="11"/>
      <color theme="1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4"/>
      <name val="Times New Roman"/>
      <family val="1"/>
    </font>
    <font>
      <u/>
      <sz val="13"/>
      <name val="Times New Roman"/>
      <family val="1"/>
    </font>
    <font>
      <u/>
      <sz val="11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4" fontId="8" fillId="0" borderId="0" applyFont="0" applyFill="0" applyBorder="0" applyAlignment="0" applyProtection="0"/>
  </cellStyleXfs>
  <cellXfs count="3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4" fillId="2" borderId="0" xfId="0" applyFont="1" applyFill="1"/>
    <xf numFmtId="0" fontId="2" fillId="6" borderId="2" xfId="0" applyFont="1" applyFill="1" applyBorder="1"/>
    <xf numFmtId="0" fontId="2" fillId="6" borderId="3" xfId="0" applyFont="1" applyFill="1" applyBorder="1"/>
    <xf numFmtId="0" fontId="6" fillId="3" borderId="2" xfId="0" applyFont="1" applyFill="1" applyBorder="1"/>
    <xf numFmtId="164" fontId="5" fillId="0" borderId="2" xfId="0" applyNumberFormat="1" applyFont="1" applyBorder="1"/>
    <xf numFmtId="164" fontId="6" fillId="0" borderId="2" xfId="0" applyNumberFormat="1" applyFont="1" applyBorder="1"/>
    <xf numFmtId="164" fontId="3" fillId="5" borderId="2" xfId="0" applyNumberFormat="1" applyFont="1" applyFill="1" applyBorder="1"/>
    <xf numFmtId="0" fontId="6" fillId="4" borderId="2" xfId="0" applyFont="1" applyFill="1" applyBorder="1"/>
    <xf numFmtId="164" fontId="5" fillId="0" borderId="1" xfId="0" applyNumberFormat="1" applyFont="1" applyBorder="1" applyAlignment="1">
      <alignment horizontal="right"/>
    </xf>
    <xf numFmtId="164" fontId="6" fillId="0" borderId="3" xfId="0" applyNumberFormat="1" applyFont="1" applyBorder="1"/>
    <xf numFmtId="0" fontId="6" fillId="4" borderId="3" xfId="0" applyFont="1" applyFill="1" applyBorder="1"/>
    <xf numFmtId="164" fontId="3" fillId="0" borderId="3" xfId="0" applyNumberFormat="1" applyFont="1" applyBorder="1"/>
    <xf numFmtId="164" fontId="5" fillId="0" borderId="3" xfId="0" applyNumberFormat="1" applyFont="1" applyBorder="1"/>
    <xf numFmtId="164" fontId="3" fillId="5" borderId="3" xfId="0" applyNumberFormat="1" applyFont="1" applyFill="1" applyBorder="1"/>
    <xf numFmtId="164" fontId="7" fillId="7" borderId="3" xfId="0" applyNumberFormat="1" applyFont="1" applyFill="1" applyBorder="1"/>
    <xf numFmtId="44" fontId="0" fillId="0" borderId="0" xfId="1" applyFont="1"/>
    <xf numFmtId="0" fontId="2" fillId="6" borderId="7" xfId="0" applyFont="1" applyFill="1" applyBorder="1"/>
    <xf numFmtId="0" fontId="2" fillId="6" borderId="9" xfId="0" applyFont="1" applyFill="1" applyBorder="1"/>
    <xf numFmtId="44" fontId="5" fillId="0" borderId="2" xfId="1" applyFont="1" applyFill="1" applyBorder="1"/>
    <xf numFmtId="0" fontId="6" fillId="0" borderId="8" xfId="0" applyFont="1" applyBorder="1"/>
    <xf numFmtId="44" fontId="5" fillId="0" borderId="2" xfId="1" applyFont="1" applyFill="1" applyBorder="1" applyAlignment="1">
      <alignment horizontal="center"/>
    </xf>
    <xf numFmtId="164" fontId="6" fillId="0" borderId="8" xfId="0" applyNumberFormat="1" applyFont="1" applyBorder="1"/>
    <xf numFmtId="44" fontId="7" fillId="0" borderId="3" xfId="1" applyFont="1" applyFill="1" applyBorder="1"/>
    <xf numFmtId="164" fontId="6" fillId="0" borderId="10" xfId="0" applyNumberFormat="1" applyFont="1" applyBorder="1"/>
    <xf numFmtId="0" fontId="10" fillId="8" borderId="4" xfId="0" applyFont="1" applyFill="1" applyBorder="1"/>
    <xf numFmtId="0" fontId="10" fillId="8" borderId="5" xfId="0" applyFont="1" applyFill="1" applyBorder="1"/>
    <xf numFmtId="44" fontId="10" fillId="8" borderId="5" xfId="1" applyFont="1" applyFill="1" applyBorder="1"/>
    <xf numFmtId="0" fontId="10" fillId="8" borderId="6" xfId="0" applyFont="1" applyFill="1" applyBorder="1"/>
    <xf numFmtId="0" fontId="12" fillId="0" borderId="0" xfId="0" applyFont="1"/>
    <xf numFmtId="0" fontId="11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4" fontId="11" fillId="0" borderId="2" xfId="1" applyFont="1" applyFill="1" applyBorder="1" applyAlignment="1">
      <alignment horizontal="right"/>
    </xf>
    <xf numFmtId="44" fontId="1" fillId="0" borderId="2" xfId="1" applyFont="1" applyFill="1" applyBorder="1" applyAlignment="1">
      <alignment horizontal="right"/>
    </xf>
  </cellXfs>
  <cellStyles count="2">
    <cellStyle name="Moeda" xfId="1" builtinId="4"/>
    <cellStyle name="Normal" xfId="0" builtinId="0"/>
  </cellStyles>
  <dxfs count="19"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64" formatCode="_-&quot;R$&quot;\ * #,##0.00_-;\-&quot;R$&quot;\ * #,##0.00_-;_-&quot;R$&quot;\ * &quot;-&quot;??_-;_-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imes New Roman"/>
        <family val="1"/>
        <scheme val="none"/>
      </font>
      <fill>
        <patternFill patternType="none"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fill>
        <patternFill patternType="solid">
          <fgColor indexed="64"/>
          <bgColor theme="9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imes New Roman"/>
        <family val="1"/>
        <scheme val="none"/>
      </font>
      <fill>
        <patternFill patternType="solid">
          <fgColor indexed="64"/>
          <bgColor theme="2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theme="2" tint="-0.249977111117893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64" formatCode="_-&quot;R$&quot;\ * #,##0.00_-;\-&quot;R$&quot;\ * #,##0.00_-;_-&quot;R$&quot;\ * &quot;-&quot;??_-;_-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numFmt numFmtId="164" formatCode="_-&quot;R$&quot;\ * #,##0.00_-;\-&quot;R$&quot;\ * #,##0.00_-;_-&quot;R$&quot;\ * &quot;-&quot;??_-;_-@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auto="1"/>
        <name val="Times New Roman"/>
        <family val="1"/>
        <scheme val="none"/>
      </font>
      <numFmt numFmtId="164" formatCode="_-&quot;R$&quot;\ * #,##0.00_-;\-&quot;R$&quot;\ * #,##0.00_-;_-&quot;R$&quot;\ * &quot;-&quot;??_-;_-@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3"/>
        <color auto="1"/>
        <name val="Times New Roman"/>
        <family val="1"/>
        <scheme val="none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Times New Roman"/>
        <family val="1"/>
        <scheme val="none"/>
      </font>
    </dxf>
    <dxf>
      <font>
        <b/>
        <strike val="0"/>
        <outline val="0"/>
        <shadow val="0"/>
        <u val="none"/>
        <vertAlign val="baseline"/>
        <sz val="14"/>
        <color auto="1"/>
        <name val="Times New Roman"/>
        <family val="1"/>
        <scheme val="none"/>
      </font>
      <fill>
        <patternFill patternType="solid">
          <fgColor indexed="64"/>
          <bgColor rgb="FFD3D3D3"/>
        </patternFill>
      </fill>
    </dxf>
  </dxfs>
  <tableStyles count="0" defaultTableStyle="TableStyleMedium2" defaultPivotStyle="PivotStyleLight16"/>
  <colors>
    <mruColors>
      <color rgb="FFD4EDDA"/>
      <color rgb="FFD3D3D3"/>
      <color rgb="FF00308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B6332A-B2B3-42C2-9E57-83B8712F0605}" name="Tabela1" displayName="Tabela1" ref="A1:F41" totalsRowShown="0" headerRowDxfId="18" dataDxfId="17">
  <autoFilter ref="A1:F41" xr:uid="{BBB6332A-B2B3-42C2-9E57-83B8712F0605}"/>
  <tableColumns count="6">
    <tableColumn id="1" xr3:uid="{CE8D7DE8-CDD4-44E8-BCB7-FE38CB204C89}" name="Mês" dataDxfId="16"/>
    <tableColumn id="2" xr3:uid="{FA20C6AA-C5A5-4789-967E-B74A87862A0C}" name="Categoria" dataDxfId="15"/>
    <tableColumn id="3" xr3:uid="{F0C0D084-2979-44F8-94E9-19C620665EAC}" name="Despesas" dataDxfId="14"/>
    <tableColumn id="4" xr3:uid="{38DA73F1-7975-4336-A508-6844C460D808}" name="Valor (R$)" dataDxfId="13"/>
    <tableColumn id="5" xr3:uid="{3A7F72E3-7629-4298-9FF9-51B3A73B044D}" name="Total Categoria " dataDxfId="12">
      <calculatedColumnFormula>SUM(Tabela1[Valor (R$)])</calculatedColumnFormula>
    </tableColumn>
    <tableColumn id="6" xr3:uid="{098FD3C8-E801-49A5-8894-E2CBC943D49E}" name="Total Mensal" dataDxfId="11">
      <calculatedColumnFormula>SUM(#REF!,E2)</calculatedColumnFormula>
    </tableColumn>
  </tableColumns>
  <tableStyleInfo name="TableStyleDark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739A353-D4F9-4D42-9098-865DD4152B00}" name="Tabela2" displayName="Tabela2" ref="A1:F29" totalsRowShown="0" headerRowDxfId="10" dataDxfId="8" headerRowBorderDxfId="9" tableBorderDxfId="7" totalsRowBorderDxfId="6">
  <autoFilter ref="A1:F29" xr:uid="{1739A353-D4F9-4D42-9098-865DD4152B00}"/>
  <tableColumns count="6">
    <tableColumn id="1" xr3:uid="{810559FF-9800-4C54-8F49-4F5BAFBDD810}" name="Mês " dataDxfId="5"/>
    <tableColumn id="2" xr3:uid="{4B3451FB-AD9E-4BC0-AF59-3E85C593ABFC}" name="Categoria" dataDxfId="4"/>
    <tableColumn id="3" xr3:uid="{AE2AA5C0-3414-4456-BCFE-D7E3770AF6F5}" name="Despesas" dataDxfId="3"/>
    <tableColumn id="4" xr3:uid="{993FED90-3785-4B3F-8F82-8886CC6DF8E3}" name="Valor (R$)" dataDxfId="2" dataCellStyle="Moeda"/>
    <tableColumn id="5" xr3:uid="{A015214F-CE6F-4DFA-81C1-E4DA1A7B381E}" name="Total Categoria" dataDxfId="1">
      <calculatedColumnFormula>SUM(Tabela2[Valor (R$)])</calculatedColumnFormula>
    </tableColumn>
    <tableColumn id="6" xr3:uid="{B95D7048-AB6E-4F1F-84F7-C7842A97D0BF}" name="Total Mensal" dataDxfId="0"/>
  </tableColumns>
  <tableStyleInfo name="TableStyleDark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A24CD8-E5AB-4BF8-8487-834AA0C0A312}">
  <dimension ref="A1:F41"/>
  <sheetViews>
    <sheetView tabSelected="1" topLeftCell="A6" workbookViewId="0">
      <selection activeCell="C10" sqref="C10"/>
    </sheetView>
  </sheetViews>
  <sheetFormatPr defaultRowHeight="15" x14ac:dyDescent="0.25"/>
  <cols>
    <col min="1" max="1" width="11.85546875" bestFit="1" customWidth="1"/>
    <col min="2" max="2" width="26.28515625" bestFit="1" customWidth="1"/>
    <col min="3" max="3" width="30.140625" bestFit="1" customWidth="1"/>
    <col min="4" max="4" width="16.140625" bestFit="1" customWidth="1"/>
    <col min="5" max="5" width="23.28515625" bestFit="1" customWidth="1"/>
    <col min="6" max="6" width="19.28515625" bestFit="1" customWidth="1"/>
    <col min="7" max="7" width="10.5703125" customWidth="1"/>
  </cols>
  <sheetData>
    <row r="1" spans="1:6" ht="18.75" x14ac:dyDescent="0.3">
      <c r="A1" s="4" t="s">
        <v>10</v>
      </c>
      <c r="B1" s="4" t="s">
        <v>11</v>
      </c>
      <c r="C1" s="4" t="s">
        <v>12</v>
      </c>
      <c r="D1" s="4" t="s">
        <v>13</v>
      </c>
      <c r="E1" s="4" t="s">
        <v>14</v>
      </c>
      <c r="F1" s="4" t="s">
        <v>15</v>
      </c>
    </row>
    <row r="2" spans="1:6" ht="16.5" x14ac:dyDescent="0.25">
      <c r="A2" s="5" t="s">
        <v>16</v>
      </c>
      <c r="B2" s="7" t="s">
        <v>17</v>
      </c>
      <c r="C2" s="2" t="s">
        <v>8</v>
      </c>
      <c r="D2" s="8">
        <v>800</v>
      </c>
      <c r="E2" s="9"/>
      <c r="F2" s="9"/>
    </row>
    <row r="3" spans="1:6" ht="16.5" x14ac:dyDescent="0.25">
      <c r="A3" s="5" t="s">
        <v>16</v>
      </c>
      <c r="B3" s="7" t="s">
        <v>17</v>
      </c>
      <c r="C3" s="2" t="s">
        <v>6</v>
      </c>
      <c r="D3" s="8">
        <v>255.01</v>
      </c>
      <c r="E3" s="9"/>
      <c r="F3" s="9"/>
    </row>
    <row r="4" spans="1:6" ht="16.5" x14ac:dyDescent="0.25">
      <c r="A4" s="5" t="s">
        <v>16</v>
      </c>
      <c r="B4" s="7" t="s">
        <v>17</v>
      </c>
      <c r="C4" s="2" t="s">
        <v>1</v>
      </c>
      <c r="D4" s="8">
        <v>99</v>
      </c>
      <c r="E4" s="9"/>
      <c r="F4" s="9"/>
    </row>
    <row r="5" spans="1:6" ht="16.5" x14ac:dyDescent="0.25">
      <c r="A5" s="5" t="s">
        <v>16</v>
      </c>
      <c r="B5" s="7" t="s">
        <v>17</v>
      </c>
      <c r="C5" s="2" t="s">
        <v>2</v>
      </c>
      <c r="D5" s="8">
        <v>350</v>
      </c>
      <c r="E5" s="9"/>
      <c r="F5" s="9"/>
    </row>
    <row r="6" spans="1:6" ht="16.5" x14ac:dyDescent="0.25">
      <c r="A6" s="5" t="s">
        <v>16</v>
      </c>
      <c r="B6" s="7" t="s">
        <v>17</v>
      </c>
      <c r="C6" s="2" t="s">
        <v>36</v>
      </c>
      <c r="D6" s="8">
        <v>34.9</v>
      </c>
      <c r="E6" s="10">
        <f>SUM(D2:D6)</f>
        <v>1538.91</v>
      </c>
      <c r="F6" s="9"/>
    </row>
    <row r="7" spans="1:6" ht="16.5" x14ac:dyDescent="0.25">
      <c r="A7" s="5" t="s">
        <v>16</v>
      </c>
      <c r="B7" s="11" t="s">
        <v>18</v>
      </c>
      <c r="C7" s="2" t="s">
        <v>3</v>
      </c>
      <c r="D7" s="8">
        <v>406.56</v>
      </c>
      <c r="E7" s="9"/>
      <c r="F7" s="9"/>
    </row>
    <row r="8" spans="1:6" ht="16.5" x14ac:dyDescent="0.25">
      <c r="A8" s="5" t="s">
        <v>16</v>
      </c>
      <c r="B8" s="11" t="s">
        <v>18</v>
      </c>
      <c r="C8" s="2" t="s">
        <v>4</v>
      </c>
      <c r="D8" s="8">
        <v>274.99</v>
      </c>
      <c r="E8" s="9"/>
      <c r="F8" s="9"/>
    </row>
    <row r="9" spans="1:6" ht="16.5" x14ac:dyDescent="0.25">
      <c r="A9" s="5" t="s">
        <v>16</v>
      </c>
      <c r="B9" s="11" t="s">
        <v>18</v>
      </c>
      <c r="C9" s="2" t="s">
        <v>5</v>
      </c>
      <c r="D9" s="8">
        <v>146.37</v>
      </c>
      <c r="E9" s="9"/>
      <c r="F9" s="9"/>
    </row>
    <row r="10" spans="1:6" ht="16.5" x14ac:dyDescent="0.25">
      <c r="A10" s="5" t="s">
        <v>16</v>
      </c>
      <c r="B10" s="11" t="s">
        <v>18</v>
      </c>
      <c r="C10" s="2" t="s">
        <v>7</v>
      </c>
      <c r="D10" s="8">
        <v>34.520000000000003</v>
      </c>
      <c r="E10" s="9"/>
      <c r="F10" s="9"/>
    </row>
    <row r="11" spans="1:6" ht="16.5" x14ac:dyDescent="0.25">
      <c r="A11" s="5" t="s">
        <v>16</v>
      </c>
      <c r="B11" s="11" t="s">
        <v>18</v>
      </c>
      <c r="C11" s="2" t="s">
        <v>0</v>
      </c>
      <c r="D11" s="8">
        <v>250</v>
      </c>
      <c r="E11" s="10">
        <f>SUM(D7:D11)</f>
        <v>1112.44</v>
      </c>
      <c r="F11" s="10">
        <f t="shared" ref="F11" si="0">SUM(E6,E11)</f>
        <v>2651.3500000000004</v>
      </c>
    </row>
    <row r="12" spans="1:6" ht="16.5" x14ac:dyDescent="0.25">
      <c r="A12" s="5" t="s">
        <v>19</v>
      </c>
      <c r="B12" s="7" t="s">
        <v>17</v>
      </c>
      <c r="C12" s="2" t="s">
        <v>8</v>
      </c>
      <c r="D12" s="8">
        <v>700</v>
      </c>
      <c r="E12" s="9"/>
      <c r="F12" s="9"/>
    </row>
    <row r="13" spans="1:6" ht="16.5" x14ac:dyDescent="0.25">
      <c r="A13" s="5" t="s">
        <v>19</v>
      </c>
      <c r="B13" s="7" t="s">
        <v>17</v>
      </c>
      <c r="C13" s="2" t="s">
        <v>6</v>
      </c>
      <c r="D13" s="8">
        <v>255.01</v>
      </c>
      <c r="E13" s="9"/>
      <c r="F13" s="9"/>
    </row>
    <row r="14" spans="1:6" ht="16.5" x14ac:dyDescent="0.25">
      <c r="A14" s="5" t="s">
        <v>19</v>
      </c>
      <c r="B14" s="7" t="s">
        <v>17</v>
      </c>
      <c r="C14" s="2" t="s">
        <v>1</v>
      </c>
      <c r="D14" s="8">
        <v>99</v>
      </c>
      <c r="E14" s="9"/>
      <c r="F14" s="9"/>
    </row>
    <row r="15" spans="1:6" ht="16.5" x14ac:dyDescent="0.25">
      <c r="A15" s="5" t="s">
        <v>19</v>
      </c>
      <c r="B15" s="7" t="s">
        <v>17</v>
      </c>
      <c r="C15" s="2" t="s">
        <v>2</v>
      </c>
      <c r="D15" s="8">
        <v>350</v>
      </c>
      <c r="E15" s="9"/>
      <c r="F15" s="9"/>
    </row>
    <row r="16" spans="1:6" ht="16.5" x14ac:dyDescent="0.25">
      <c r="A16" s="5" t="s">
        <v>19</v>
      </c>
      <c r="B16" s="7" t="s">
        <v>17</v>
      </c>
      <c r="C16" s="2" t="s">
        <v>36</v>
      </c>
      <c r="D16" s="8">
        <v>34.9</v>
      </c>
      <c r="E16" s="10">
        <f>SUM(D12:D16)</f>
        <v>1438.91</v>
      </c>
      <c r="F16" s="9"/>
    </row>
    <row r="17" spans="1:6" ht="16.5" x14ac:dyDescent="0.25">
      <c r="A17" s="5" t="s">
        <v>19</v>
      </c>
      <c r="B17" s="11" t="s">
        <v>18</v>
      </c>
      <c r="C17" s="2" t="s">
        <v>3</v>
      </c>
      <c r="D17" s="8">
        <v>497</v>
      </c>
      <c r="E17" s="9"/>
      <c r="F17" s="9"/>
    </row>
    <row r="18" spans="1:6" ht="16.5" x14ac:dyDescent="0.25">
      <c r="A18" s="5" t="s">
        <v>19</v>
      </c>
      <c r="B18" s="11" t="s">
        <v>18</v>
      </c>
      <c r="C18" s="2" t="s">
        <v>4</v>
      </c>
      <c r="D18" s="8">
        <v>275.39</v>
      </c>
      <c r="E18" s="9"/>
      <c r="F18" s="9"/>
    </row>
    <row r="19" spans="1:6" ht="16.5" x14ac:dyDescent="0.25">
      <c r="A19" s="5" t="s">
        <v>19</v>
      </c>
      <c r="B19" s="11" t="s">
        <v>18</v>
      </c>
      <c r="C19" s="2" t="s">
        <v>5</v>
      </c>
      <c r="D19" s="8">
        <v>130.06</v>
      </c>
      <c r="E19" s="9"/>
      <c r="F19" s="9"/>
    </row>
    <row r="20" spans="1:6" ht="16.5" x14ac:dyDescent="0.25">
      <c r="A20" s="5" t="s">
        <v>19</v>
      </c>
      <c r="B20" s="11" t="s">
        <v>18</v>
      </c>
      <c r="C20" s="2" t="s">
        <v>7</v>
      </c>
      <c r="D20" s="8">
        <v>0</v>
      </c>
      <c r="E20" s="9"/>
      <c r="F20" s="9"/>
    </row>
    <row r="21" spans="1:6" ht="16.5" x14ac:dyDescent="0.25">
      <c r="A21" s="5" t="s">
        <v>19</v>
      </c>
      <c r="B21" s="11" t="s">
        <v>18</v>
      </c>
      <c r="C21" s="2" t="s">
        <v>0</v>
      </c>
      <c r="D21" s="8">
        <v>200</v>
      </c>
      <c r="E21" s="10">
        <f>SUM(D17:D21)</f>
        <v>1102.45</v>
      </c>
      <c r="F21" s="10">
        <f>SUM(E16,E21)</f>
        <v>2541.36</v>
      </c>
    </row>
    <row r="22" spans="1:6" ht="16.5" x14ac:dyDescent="0.25">
      <c r="A22" s="6" t="s">
        <v>20</v>
      </c>
      <c r="B22" s="7" t="s">
        <v>17</v>
      </c>
      <c r="C22" s="2" t="s">
        <v>8</v>
      </c>
      <c r="D22" s="12">
        <v>676</v>
      </c>
      <c r="E22" s="13"/>
      <c r="F22" s="13"/>
    </row>
    <row r="23" spans="1:6" ht="16.5" x14ac:dyDescent="0.25">
      <c r="A23" s="6" t="s">
        <v>20</v>
      </c>
      <c r="B23" s="7" t="s">
        <v>17</v>
      </c>
      <c r="C23" s="2" t="s">
        <v>6</v>
      </c>
      <c r="D23" s="12">
        <v>255.01</v>
      </c>
      <c r="E23" s="9"/>
      <c r="F23" s="9"/>
    </row>
    <row r="24" spans="1:6" ht="16.5" x14ac:dyDescent="0.25">
      <c r="A24" s="6" t="s">
        <v>20</v>
      </c>
      <c r="B24" s="7" t="s">
        <v>17</v>
      </c>
      <c r="C24" s="2" t="s">
        <v>1</v>
      </c>
      <c r="D24" s="12">
        <v>99</v>
      </c>
      <c r="E24" s="9"/>
      <c r="F24" s="9"/>
    </row>
    <row r="25" spans="1:6" ht="16.5" x14ac:dyDescent="0.25">
      <c r="A25" s="6" t="s">
        <v>20</v>
      </c>
      <c r="B25" s="7" t="s">
        <v>17</v>
      </c>
      <c r="C25" s="2" t="s">
        <v>2</v>
      </c>
      <c r="D25" s="12">
        <v>350</v>
      </c>
      <c r="E25" s="9"/>
      <c r="F25" s="9"/>
    </row>
    <row r="26" spans="1:6" ht="16.5" x14ac:dyDescent="0.25">
      <c r="A26" s="6" t="s">
        <v>20</v>
      </c>
      <c r="B26" s="7" t="s">
        <v>17</v>
      </c>
      <c r="C26" s="2" t="s">
        <v>36</v>
      </c>
      <c r="D26" s="12">
        <v>34.9</v>
      </c>
      <c r="E26" s="10">
        <f>SUM(D22:D26)</f>
        <v>1414.91</v>
      </c>
      <c r="F26" s="9"/>
    </row>
    <row r="27" spans="1:6" ht="16.5" x14ac:dyDescent="0.25">
      <c r="A27" s="6" t="s">
        <v>20</v>
      </c>
      <c r="B27" s="14" t="s">
        <v>18</v>
      </c>
      <c r="C27" s="1" t="s">
        <v>3</v>
      </c>
      <c r="D27" s="12">
        <v>500</v>
      </c>
      <c r="E27" s="13"/>
      <c r="F27" s="13"/>
    </row>
    <row r="28" spans="1:6" ht="16.5" x14ac:dyDescent="0.25">
      <c r="A28" s="6" t="s">
        <v>20</v>
      </c>
      <c r="B28" s="14" t="s">
        <v>18</v>
      </c>
      <c r="C28" s="1" t="s">
        <v>4</v>
      </c>
      <c r="D28" s="12">
        <v>275.39</v>
      </c>
      <c r="E28" s="9"/>
      <c r="F28" s="9"/>
    </row>
    <row r="29" spans="1:6" ht="16.5" x14ac:dyDescent="0.25">
      <c r="A29" s="6" t="s">
        <v>20</v>
      </c>
      <c r="B29" s="14" t="s">
        <v>18</v>
      </c>
      <c r="C29" s="1" t="s">
        <v>5</v>
      </c>
      <c r="D29" s="12">
        <v>153.84</v>
      </c>
      <c r="E29" s="9"/>
      <c r="F29" s="9"/>
    </row>
    <row r="30" spans="1:6" ht="16.5" x14ac:dyDescent="0.25">
      <c r="A30" s="6" t="s">
        <v>20</v>
      </c>
      <c r="B30" s="14" t="s">
        <v>18</v>
      </c>
      <c r="C30" s="1" t="s">
        <v>7</v>
      </c>
      <c r="D30" s="12">
        <v>32.520000000000003</v>
      </c>
      <c r="E30" s="9"/>
      <c r="F30" s="9"/>
    </row>
    <row r="31" spans="1:6" ht="16.5" x14ac:dyDescent="0.25">
      <c r="A31" s="6" t="s">
        <v>20</v>
      </c>
      <c r="B31" s="14" t="s">
        <v>18</v>
      </c>
      <c r="C31" s="1" t="s">
        <v>0</v>
      </c>
      <c r="D31" s="12">
        <v>250</v>
      </c>
      <c r="E31" s="10">
        <f>SUM(D27:D31)</f>
        <v>1211.75</v>
      </c>
      <c r="F31" s="10">
        <f>SUM(E31,E26)</f>
        <v>2626.66</v>
      </c>
    </row>
    <row r="32" spans="1:6" ht="16.5" x14ac:dyDescent="0.25">
      <c r="A32" s="6" t="s">
        <v>21</v>
      </c>
      <c r="B32" s="7" t="s">
        <v>17</v>
      </c>
      <c r="C32" s="2" t="s">
        <v>8</v>
      </c>
      <c r="D32" s="12">
        <v>676</v>
      </c>
      <c r="E32" s="15"/>
      <c r="F32" s="13"/>
    </row>
    <row r="33" spans="1:6" ht="16.5" x14ac:dyDescent="0.25">
      <c r="A33" s="6" t="s">
        <v>21</v>
      </c>
      <c r="B33" s="7" t="s">
        <v>17</v>
      </c>
      <c r="C33" s="2" t="s">
        <v>6</v>
      </c>
      <c r="D33" s="12">
        <v>255.01</v>
      </c>
      <c r="E33" s="9"/>
      <c r="F33" s="9"/>
    </row>
    <row r="34" spans="1:6" ht="16.5" x14ac:dyDescent="0.25">
      <c r="A34" s="6" t="s">
        <v>21</v>
      </c>
      <c r="B34" s="7" t="s">
        <v>17</v>
      </c>
      <c r="C34" s="2" t="s">
        <v>1</v>
      </c>
      <c r="D34" s="12">
        <v>99</v>
      </c>
      <c r="E34" s="9"/>
      <c r="F34" s="9"/>
    </row>
    <row r="35" spans="1:6" ht="16.5" x14ac:dyDescent="0.25">
      <c r="A35" s="6" t="s">
        <v>21</v>
      </c>
      <c r="B35" s="7" t="s">
        <v>17</v>
      </c>
      <c r="C35" s="2" t="s">
        <v>36</v>
      </c>
      <c r="D35" s="12">
        <v>34.9</v>
      </c>
      <c r="E35" s="10">
        <f>SUM(D32:D35)</f>
        <v>1064.9100000000001</v>
      </c>
      <c r="F35" s="9"/>
    </row>
    <row r="36" spans="1:6" ht="16.5" x14ac:dyDescent="0.25">
      <c r="A36" s="6" t="s">
        <v>21</v>
      </c>
      <c r="B36" s="14" t="s">
        <v>18</v>
      </c>
      <c r="C36" s="1" t="s">
        <v>3</v>
      </c>
      <c r="D36" s="12">
        <v>450</v>
      </c>
      <c r="E36" s="13"/>
      <c r="F36" s="18"/>
    </row>
    <row r="37" spans="1:6" ht="16.5" x14ac:dyDescent="0.25">
      <c r="A37" s="6" t="s">
        <v>21</v>
      </c>
      <c r="B37" s="14" t="s">
        <v>18</v>
      </c>
      <c r="C37" s="1" t="s">
        <v>4</v>
      </c>
      <c r="D37" s="12">
        <v>270.13</v>
      </c>
      <c r="E37" s="9"/>
      <c r="F37" s="9"/>
    </row>
    <row r="38" spans="1:6" ht="16.5" x14ac:dyDescent="0.25">
      <c r="A38" s="6" t="s">
        <v>21</v>
      </c>
      <c r="B38" s="14" t="s">
        <v>18</v>
      </c>
      <c r="C38" s="1" t="s">
        <v>5</v>
      </c>
      <c r="D38" s="12">
        <v>131.31</v>
      </c>
      <c r="E38" s="9"/>
      <c r="F38" s="9"/>
    </row>
    <row r="39" spans="1:6" ht="16.5" x14ac:dyDescent="0.25">
      <c r="A39" s="6" t="s">
        <v>21</v>
      </c>
      <c r="B39" s="14" t="s">
        <v>18</v>
      </c>
      <c r="C39" s="1" t="s">
        <v>7</v>
      </c>
      <c r="D39" s="12">
        <v>0</v>
      </c>
      <c r="E39" s="9"/>
      <c r="F39" s="9"/>
    </row>
    <row r="40" spans="1:6" ht="16.5" x14ac:dyDescent="0.25">
      <c r="A40" s="6" t="s">
        <v>21</v>
      </c>
      <c r="B40" s="14" t="s">
        <v>18</v>
      </c>
      <c r="C40" s="1" t="s">
        <v>0</v>
      </c>
      <c r="D40" s="16">
        <v>500</v>
      </c>
      <c r="E40" s="9"/>
      <c r="F40" s="9"/>
    </row>
    <row r="41" spans="1:6" ht="16.5" x14ac:dyDescent="0.25">
      <c r="A41" s="6" t="s">
        <v>21</v>
      </c>
      <c r="B41" s="14" t="s">
        <v>18</v>
      </c>
      <c r="C41" s="3" t="s">
        <v>9</v>
      </c>
      <c r="D41" s="16">
        <v>250</v>
      </c>
      <c r="E41" s="17">
        <f>SUM(D36:D41)</f>
        <v>1601.44</v>
      </c>
      <c r="F41" s="17">
        <f>SUM(E41,E35)</f>
        <v>2666.3500000000004</v>
      </c>
    </row>
  </sheetData>
  <phoneticPr fontId="9" type="noConversion"/>
  <conditionalFormatting sqref="E1">
    <cfRule type="colorScale" priority="3">
      <colorScale>
        <cfvo type="min"/>
        <cfvo type="max"/>
        <color rgb="FF63BE7B"/>
        <color rgb="FFFCFCFF"/>
      </colorScale>
    </cfRule>
  </conditionalFormatting>
  <conditionalFormatting sqref="E1:E39 E41">
    <cfRule type="colorScale" priority="5">
      <colorScale>
        <cfvo type="min"/>
        <cfvo type="max"/>
        <color rgb="FF00B050"/>
        <color rgb="FFFF0000"/>
      </colorScale>
    </cfRule>
  </conditionalFormatting>
  <conditionalFormatting sqref="F11:F39 F41">
    <cfRule type="colorScale" priority="8">
      <colorScale>
        <cfvo type="min"/>
        <cfvo type="max"/>
        <color theme="9" tint="0.39997558519241921"/>
        <color rgb="FFC00000"/>
      </colorScale>
    </cfRule>
  </conditionalFormatting>
  <pageMargins left="0.511811024" right="0.511811024" top="0.78740157499999996" bottom="0.78740157499999996" header="0.31496062000000002" footer="0.31496062000000002"/>
  <pageSetup paperSize="9"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41511-61D8-4FFA-A628-C1F07BF44F3A}">
  <dimension ref="A1:L29"/>
  <sheetViews>
    <sheetView workbookViewId="0">
      <selection activeCell="C23" sqref="C23"/>
    </sheetView>
  </sheetViews>
  <sheetFormatPr defaultRowHeight="15" x14ac:dyDescent="0.25"/>
  <cols>
    <col min="1" max="1" width="11.85546875" bestFit="1" customWidth="1"/>
    <col min="2" max="2" width="23" customWidth="1"/>
    <col min="3" max="3" width="23.85546875" bestFit="1" customWidth="1"/>
    <col min="4" max="4" width="19.28515625" style="19" bestFit="1" customWidth="1"/>
    <col min="5" max="5" width="24.140625" bestFit="1" customWidth="1"/>
    <col min="6" max="6" width="20.42578125" bestFit="1" customWidth="1"/>
  </cols>
  <sheetData>
    <row r="1" spans="1:9" ht="18.75" x14ac:dyDescent="0.3">
      <c r="A1" s="28" t="s">
        <v>22</v>
      </c>
      <c r="B1" s="29" t="s">
        <v>11</v>
      </c>
      <c r="C1" s="29" t="s">
        <v>12</v>
      </c>
      <c r="D1" s="30" t="s">
        <v>13</v>
      </c>
      <c r="E1" s="29" t="s">
        <v>23</v>
      </c>
      <c r="F1" s="31" t="s">
        <v>15</v>
      </c>
    </row>
    <row r="2" spans="1:9" ht="16.5" x14ac:dyDescent="0.25">
      <c r="A2" s="20" t="s">
        <v>16</v>
      </c>
      <c r="B2" s="7" t="s">
        <v>17</v>
      </c>
      <c r="C2" s="2" t="s">
        <v>35</v>
      </c>
      <c r="D2" s="22">
        <v>206</v>
      </c>
      <c r="E2" s="9"/>
      <c r="F2" s="23"/>
    </row>
    <row r="3" spans="1:9" ht="16.5" x14ac:dyDescent="0.25">
      <c r="A3" s="20" t="s">
        <v>16</v>
      </c>
      <c r="B3" s="7" t="s">
        <v>17</v>
      </c>
      <c r="C3" s="2" t="s">
        <v>24</v>
      </c>
      <c r="D3" s="22">
        <v>75</v>
      </c>
      <c r="E3" s="9"/>
      <c r="F3" s="23"/>
    </row>
    <row r="4" spans="1:9" ht="16.5" x14ac:dyDescent="0.25">
      <c r="A4" s="20" t="s">
        <v>16</v>
      </c>
      <c r="B4" s="7" t="s">
        <v>17</v>
      </c>
      <c r="C4" s="2" t="s">
        <v>25</v>
      </c>
      <c r="D4" s="24">
        <v>80</v>
      </c>
      <c r="E4" s="9"/>
      <c r="F4" s="23"/>
    </row>
    <row r="5" spans="1:9" ht="16.5" x14ac:dyDescent="0.25">
      <c r="A5" s="20" t="s">
        <v>16</v>
      </c>
      <c r="B5" s="7" t="s">
        <v>17</v>
      </c>
      <c r="C5" s="2" t="s">
        <v>26</v>
      </c>
      <c r="D5" s="22">
        <v>152</v>
      </c>
      <c r="E5" s="9">
        <f>SUM(D5,D4,D3,D2)</f>
        <v>513</v>
      </c>
      <c r="F5" s="23"/>
    </row>
    <row r="6" spans="1:9" ht="16.5" x14ac:dyDescent="0.25">
      <c r="A6" s="20" t="s">
        <v>16</v>
      </c>
      <c r="B6" s="11" t="s">
        <v>18</v>
      </c>
      <c r="C6" s="2" t="s">
        <v>3</v>
      </c>
      <c r="D6" s="22">
        <v>1920</v>
      </c>
      <c r="E6" s="9"/>
      <c r="F6" s="23"/>
    </row>
    <row r="7" spans="1:9" ht="16.5" x14ac:dyDescent="0.25">
      <c r="A7" s="20" t="s">
        <v>16</v>
      </c>
      <c r="B7" s="11" t="s">
        <v>18</v>
      </c>
      <c r="C7" s="2" t="s">
        <v>27</v>
      </c>
      <c r="D7" s="22">
        <v>140</v>
      </c>
      <c r="E7" s="9"/>
      <c r="F7" s="23"/>
    </row>
    <row r="8" spans="1:9" ht="16.5" x14ac:dyDescent="0.25">
      <c r="A8" s="20" t="s">
        <v>16</v>
      </c>
      <c r="B8" s="11" t="s">
        <v>18</v>
      </c>
      <c r="C8" s="2" t="s">
        <v>28</v>
      </c>
      <c r="D8" s="22">
        <v>50</v>
      </c>
      <c r="E8" s="9"/>
      <c r="F8" s="23"/>
    </row>
    <row r="9" spans="1:9" ht="16.5" x14ac:dyDescent="0.25">
      <c r="A9" s="20" t="s">
        <v>16</v>
      </c>
      <c r="B9" s="11" t="s">
        <v>18</v>
      </c>
      <c r="C9" s="2" t="s">
        <v>29</v>
      </c>
      <c r="D9" s="22">
        <v>30</v>
      </c>
      <c r="E9" s="9"/>
      <c r="F9" s="23"/>
    </row>
    <row r="10" spans="1:9" ht="16.5" x14ac:dyDescent="0.25">
      <c r="A10" s="20" t="s">
        <v>16</v>
      </c>
      <c r="B10" s="11" t="s">
        <v>18</v>
      </c>
      <c r="C10" s="2" t="s">
        <v>30</v>
      </c>
      <c r="D10" s="22">
        <v>187.9</v>
      </c>
      <c r="E10" s="9"/>
      <c r="F10" s="23"/>
    </row>
    <row r="11" spans="1:9" ht="16.5" x14ac:dyDescent="0.25">
      <c r="A11" s="20" t="s">
        <v>16</v>
      </c>
      <c r="B11" s="11" t="s">
        <v>18</v>
      </c>
      <c r="C11" s="2" t="s">
        <v>31</v>
      </c>
      <c r="D11" s="22">
        <v>168</v>
      </c>
      <c r="E11" s="9">
        <f>SUM(D6:D11)</f>
        <v>2495.9</v>
      </c>
      <c r="F11" s="25">
        <f>SUM(E11,E5)</f>
        <v>3008.9</v>
      </c>
    </row>
    <row r="12" spans="1:9" ht="16.5" x14ac:dyDescent="0.25">
      <c r="A12" s="20" t="s">
        <v>19</v>
      </c>
      <c r="B12" s="7" t="s">
        <v>17</v>
      </c>
      <c r="C12" s="33" t="s">
        <v>34</v>
      </c>
      <c r="D12" s="35">
        <v>0</v>
      </c>
      <c r="E12" s="9"/>
      <c r="F12" s="25"/>
    </row>
    <row r="13" spans="1:9" ht="16.5" x14ac:dyDescent="0.25">
      <c r="A13" s="20" t="s">
        <v>19</v>
      </c>
      <c r="B13" s="11" t="s">
        <v>18</v>
      </c>
      <c r="C13" s="34" t="s">
        <v>34</v>
      </c>
      <c r="D13" s="36">
        <v>0</v>
      </c>
      <c r="E13" s="9"/>
      <c r="F13" s="25"/>
      <c r="I13" s="32"/>
    </row>
    <row r="14" spans="1:9" ht="16.5" x14ac:dyDescent="0.25">
      <c r="A14" s="20" t="s">
        <v>20</v>
      </c>
      <c r="B14" s="7" t="s">
        <v>17</v>
      </c>
      <c r="C14" s="2" t="s">
        <v>35</v>
      </c>
      <c r="D14" s="22">
        <v>206</v>
      </c>
      <c r="E14" s="9"/>
      <c r="F14" s="23"/>
    </row>
    <row r="15" spans="1:9" ht="16.5" x14ac:dyDescent="0.25">
      <c r="A15" s="20" t="s">
        <v>20</v>
      </c>
      <c r="B15" s="7" t="s">
        <v>17</v>
      </c>
      <c r="C15" s="2" t="s">
        <v>24</v>
      </c>
      <c r="D15" s="22">
        <v>75</v>
      </c>
      <c r="E15" s="9"/>
      <c r="F15" s="23"/>
    </row>
    <row r="16" spans="1:9" ht="16.5" x14ac:dyDescent="0.25">
      <c r="A16" s="20" t="s">
        <v>20</v>
      </c>
      <c r="B16" s="7" t="s">
        <v>17</v>
      </c>
      <c r="C16" s="2" t="s">
        <v>25</v>
      </c>
      <c r="D16" s="24">
        <v>115</v>
      </c>
      <c r="E16" s="9"/>
      <c r="F16" s="23"/>
    </row>
    <row r="17" spans="1:12" ht="16.5" x14ac:dyDescent="0.25">
      <c r="A17" s="20" t="s">
        <v>20</v>
      </c>
      <c r="B17" s="7" t="s">
        <v>17</v>
      </c>
      <c r="C17" s="2" t="s">
        <v>26</v>
      </c>
      <c r="D17" s="22">
        <v>152</v>
      </c>
      <c r="E17" s="9">
        <f>SUM(D14,D15,D16,D17)</f>
        <v>548</v>
      </c>
      <c r="F17" s="23"/>
    </row>
    <row r="18" spans="1:12" ht="16.5" x14ac:dyDescent="0.25">
      <c r="A18" s="20" t="s">
        <v>20</v>
      </c>
      <c r="B18" s="11" t="s">
        <v>18</v>
      </c>
      <c r="C18" s="2" t="s">
        <v>3</v>
      </c>
      <c r="D18" s="22">
        <v>1920</v>
      </c>
      <c r="E18" s="9"/>
      <c r="F18" s="23"/>
    </row>
    <row r="19" spans="1:12" ht="16.5" x14ac:dyDescent="0.25">
      <c r="A19" s="20" t="s">
        <v>20</v>
      </c>
      <c r="B19" s="11" t="s">
        <v>18</v>
      </c>
      <c r="C19" s="2" t="s">
        <v>27</v>
      </c>
      <c r="D19" s="22">
        <v>200</v>
      </c>
      <c r="E19" s="9"/>
      <c r="F19" s="23"/>
    </row>
    <row r="20" spans="1:12" ht="16.5" x14ac:dyDescent="0.25">
      <c r="A20" s="20" t="s">
        <v>20</v>
      </c>
      <c r="B20" s="11" t="s">
        <v>18</v>
      </c>
      <c r="C20" s="2" t="s">
        <v>32</v>
      </c>
      <c r="D20" s="22">
        <v>262.68</v>
      </c>
      <c r="E20" s="9"/>
      <c r="F20" s="23"/>
    </row>
    <row r="21" spans="1:12" ht="16.5" x14ac:dyDescent="0.25">
      <c r="A21" s="20" t="s">
        <v>20</v>
      </c>
      <c r="B21" s="11" t="s">
        <v>18</v>
      </c>
      <c r="C21" s="2" t="s">
        <v>29</v>
      </c>
      <c r="D21" s="22">
        <v>0</v>
      </c>
      <c r="E21" s="9"/>
      <c r="F21" s="23"/>
      <c r="L21" s="32"/>
    </row>
    <row r="22" spans="1:12" ht="16.5" x14ac:dyDescent="0.25">
      <c r="A22" s="20" t="s">
        <v>20</v>
      </c>
      <c r="B22" s="11" t="s">
        <v>18</v>
      </c>
      <c r="C22" s="2" t="s">
        <v>33</v>
      </c>
      <c r="D22" s="22">
        <v>69</v>
      </c>
      <c r="E22" s="9">
        <f>SUM(D18:D22)</f>
        <v>2451.6799999999998</v>
      </c>
      <c r="F22" s="25">
        <f>SUM(E17,E22)</f>
        <v>2999.68</v>
      </c>
    </row>
    <row r="23" spans="1:12" ht="16.5" x14ac:dyDescent="0.25">
      <c r="A23" s="20" t="s">
        <v>21</v>
      </c>
      <c r="B23" s="7" t="s">
        <v>17</v>
      </c>
      <c r="C23" s="2" t="s">
        <v>35</v>
      </c>
      <c r="D23" s="22">
        <v>206</v>
      </c>
      <c r="E23" s="9"/>
      <c r="F23" s="23"/>
    </row>
    <row r="24" spans="1:12" ht="16.5" x14ac:dyDescent="0.25">
      <c r="A24" s="20" t="s">
        <v>21</v>
      </c>
      <c r="B24" s="7" t="s">
        <v>17</v>
      </c>
      <c r="C24" s="2" t="s">
        <v>24</v>
      </c>
      <c r="D24" s="22">
        <v>75</v>
      </c>
      <c r="E24" s="9"/>
      <c r="F24" s="23"/>
    </row>
    <row r="25" spans="1:12" ht="16.5" x14ac:dyDescent="0.25">
      <c r="A25" s="20" t="s">
        <v>21</v>
      </c>
      <c r="B25" s="7" t="s">
        <v>17</v>
      </c>
      <c r="C25" s="2" t="s">
        <v>25</v>
      </c>
      <c r="D25" s="24">
        <v>115</v>
      </c>
      <c r="E25" s="9"/>
      <c r="F25" s="23"/>
    </row>
    <row r="26" spans="1:12" ht="16.5" x14ac:dyDescent="0.25">
      <c r="A26" s="20" t="s">
        <v>21</v>
      </c>
      <c r="B26" s="7" t="s">
        <v>17</v>
      </c>
      <c r="C26" s="2" t="s">
        <v>26</v>
      </c>
      <c r="D26" s="22">
        <v>152</v>
      </c>
      <c r="E26" s="9">
        <f>SUM(D23:D26)</f>
        <v>548</v>
      </c>
      <c r="F26" s="23"/>
    </row>
    <row r="27" spans="1:12" ht="16.5" x14ac:dyDescent="0.25">
      <c r="A27" s="20" t="s">
        <v>21</v>
      </c>
      <c r="B27" s="11" t="s">
        <v>18</v>
      </c>
      <c r="C27" s="2" t="s">
        <v>3</v>
      </c>
      <c r="D27" s="22">
        <v>1947.62</v>
      </c>
      <c r="E27" s="9"/>
      <c r="F27" s="23"/>
    </row>
    <row r="28" spans="1:12" ht="16.5" x14ac:dyDescent="0.25">
      <c r="A28" s="20" t="s">
        <v>21</v>
      </c>
      <c r="B28" s="11" t="s">
        <v>18</v>
      </c>
      <c r="C28" s="2" t="s">
        <v>27</v>
      </c>
      <c r="D28" s="22">
        <v>200</v>
      </c>
      <c r="E28" s="9"/>
      <c r="F28" s="23"/>
    </row>
    <row r="29" spans="1:12" ht="16.5" x14ac:dyDescent="0.25">
      <c r="A29" s="21" t="s">
        <v>21</v>
      </c>
      <c r="B29" s="14" t="s">
        <v>18</v>
      </c>
      <c r="C29" s="3" t="s">
        <v>29</v>
      </c>
      <c r="D29" s="26">
        <v>0</v>
      </c>
      <c r="E29" s="13">
        <f>SUM(D28,D27,D29)</f>
        <v>2147.62</v>
      </c>
      <c r="F29" s="27">
        <f>SUM(E29,E26)</f>
        <v>2695.62</v>
      </c>
    </row>
  </sheetData>
  <phoneticPr fontId="9" type="noConversion"/>
  <conditionalFormatting sqref="E17 E5 E11:E13 E22 E26 E29">
    <cfRule type="colorScale" priority="2">
      <colorScale>
        <cfvo type="min"/>
        <cfvo type="max"/>
        <color theme="9" tint="-0.249977111117893"/>
        <color rgb="FFC00000"/>
      </colorScale>
    </cfRule>
  </conditionalFormatting>
  <conditionalFormatting sqref="E29 E26 E22 E17 E11:E13 E5">
    <cfRule type="colorScale" priority="3">
      <colorScale>
        <cfvo type="min"/>
        <cfvo type="max"/>
        <color theme="2" tint="-0.499984740745262"/>
        <color rgb="FFC00000"/>
      </colorScale>
    </cfRule>
    <cfRule type="colorScale" priority="4">
      <colorScale>
        <cfvo type="min"/>
        <cfvo type="max"/>
        <color rgb="FFFFC000"/>
        <color rgb="FFC00000"/>
      </colorScale>
    </cfRule>
  </conditionalFormatting>
  <conditionalFormatting sqref="F11:F13 F22 F29">
    <cfRule type="colorScale" priority="1">
      <colorScale>
        <cfvo type="min"/>
        <cfvo type="max"/>
        <color theme="6" tint="-0.499984740745262"/>
        <color rgb="FFFF0000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Mohamed</vt:lpstr>
      <vt:lpstr>Evelyn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Alves</dc:creator>
  <cp:lastModifiedBy>Mohamed Alves</cp:lastModifiedBy>
  <dcterms:created xsi:type="dcterms:W3CDTF">2025-03-31T12:24:18Z</dcterms:created>
  <dcterms:modified xsi:type="dcterms:W3CDTF">2025-03-31T18:43:50Z</dcterms:modified>
</cp:coreProperties>
</file>