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240" yWindow="0" windowWidth="2236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H4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M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01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<sst xmlns="http://schemas.openxmlformats.org/spreadsheetml/2006/main" count="8" uniqueCount="8">
  <si>
    <t>alpha</t>
  </si>
  <si>
    <t>CL</t>
  </si>
  <si>
    <t>CD</t>
  </si>
  <si>
    <t>L</t>
  </si>
  <si>
    <t>D</t>
  </si>
  <si>
    <t>sink rate</t>
  </si>
  <si>
    <t>L/D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</si>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</sst>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</c:marker>
          <c:xVal>
            <c:numRef>
              <c:f>Sheet1!$D$40:$D$81</c:f>
              <c:numCache>
                <c:formatCode>General</c:formatCode>
                <c:ptCount val="42"/>
                <c:pt idx="0">
                  <c:v>3.9</c:v>
                </c:pt>
                <c:pt idx="1">
                  <c:v>4.0</c:v>
                </c:pt>
                <c:pt idx="2">
                  <c:v>4.1</c:v>
                </c:pt>
                <c:pt idx="3">
                  <c:v>4.2</c:v>
                </c:pt>
                <c:pt idx="4">
                  <c:v>4.3</c:v>
                </c:pt>
                <c:pt idx="5">
                  <c:v>4.4</c:v>
                </c:pt>
                <c:pt idx="6">
                  <c:v>4.5</c:v>
                </c:pt>
                <c:pt idx="7">
                  <c:v>4.6</c:v>
                </c:pt>
                <c:pt idx="8">
                  <c:v>4.7</c:v>
                </c:pt>
                <c:pt idx="9">
                  <c:v>4.8</c:v>
                </c:pt>
                <c:pt idx="10">
                  <c:v>4.9</c:v>
                </c:pt>
                <c:pt idx="11">
                  <c:v>5.0</c:v>
                </c:pt>
                <c:pt idx="12">
                  <c:v>5.1</c:v>
                </c:pt>
                <c:pt idx="13">
                  <c:v>5.2</c:v>
                </c:pt>
                <c:pt idx="14">
                  <c:v>5.3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5.9</c:v>
                </c:pt>
                <c:pt idx="21">
                  <c:v>6.0</c:v>
                </c:pt>
                <c:pt idx="22">
                  <c:v>6.1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6.6</c:v>
                </c:pt>
                <c:pt idx="28">
                  <c:v>6.7</c:v>
                </c:pt>
                <c:pt idx="29">
                  <c:v>6.8</c:v>
                </c:pt>
                <c:pt idx="30">
                  <c:v>6.9</c:v>
                </c:pt>
                <c:pt idx="31">
                  <c:v>7.0</c:v>
                </c:pt>
                <c:pt idx="32">
                  <c:v>7.1</c:v>
                </c:pt>
                <c:pt idx="33">
                  <c:v>7.2</c:v>
                </c:pt>
                <c:pt idx="34">
                  <c:v>7.3</c:v>
                </c:pt>
                <c:pt idx="35">
                  <c:v>7.4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8.0</c:v>
                </c:pt>
              </c:numCache>
            </c:numRef>
          </c:xVal>
          <c:yVal>
            <c:numRef>
              <c:f>Sheet1!$G$40:$G$81</c:f>
              <c:numCache>
                <c:formatCode>General</c:formatCode>
                <c:ptCount val="42"/>
                <c:pt idx="0">
                  <c:v>-0.480628191704137</c:v>
                </c:pt>
                <c:pt idx="1">
                  <c:v>-0.456836259963162</c:v>
                </c:pt>
                <c:pt idx="2">
                  <c:v>-0.436911828092496</c:v>
                </c:pt>
                <c:pt idx="3">
                  <c:v>-0.420262183345975</c:v>
                </c:pt>
                <c:pt idx="4">
                  <c:v>-0.406506228503976</c:v>
                </c:pt>
                <c:pt idx="5">
                  <c:v>-0.395399193311063</c:v>
                </c:pt>
                <c:pt idx="6">
                  <c:v>-0.386961162504236</c:v>
                </c:pt>
                <c:pt idx="7">
                  <c:v>-0.381486856322915</c:v>
                </c:pt>
                <c:pt idx="8">
                  <c:v>-0.378641627577859</c:v>
                </c:pt>
                <c:pt idx="9">
                  <c:v>-0.37806807613851</c:v>
                </c:pt>
                <c:pt idx="10">
                  <c:v>-0.379444903095001</c:v>
                </c:pt>
                <c:pt idx="11">
                  <c:v>-0.382494204402261</c:v>
                </c:pt>
                <c:pt idx="12">
                  <c:v>-0.386970563303825</c:v>
                </c:pt>
                <c:pt idx="13">
                  <c:v>-0.392795815877112</c:v>
                </c:pt>
                <c:pt idx="14">
                  <c:v>-0.400246389190994</c:v>
                </c:pt>
                <c:pt idx="15">
                  <c:v>-0.409617364430219</c:v>
                </c:pt>
                <c:pt idx="16">
                  <c:v>-0.421200304459261</c:v>
                </c:pt>
                <c:pt idx="17">
                  <c:v>-0.435294694302414</c:v>
                </c:pt>
                <c:pt idx="18">
                  <c:v>-0.452260443925949</c:v>
                </c:pt>
                <c:pt idx="19">
                  <c:v>-0.472922438466261</c:v>
                </c:pt>
                <c:pt idx="20">
                  <c:v>-0.497463249004931</c:v>
                </c:pt>
                <c:pt idx="21">
                  <c:v>-0.525868542475893</c:v>
                </c:pt>
                <c:pt idx="22">
                  <c:v>-0.558160515661615</c:v>
                </c:pt>
                <c:pt idx="23">
                  <c:v>-0.594399025557908</c:v>
                </c:pt>
                <c:pt idx="24">
                  <c:v>-0.634718409627635</c:v>
                </c:pt>
                <c:pt idx="25">
                  <c:v>-0.681745382305045</c:v>
                </c:pt>
                <c:pt idx="26">
                  <c:v>-0.736413713809484</c:v>
                </c:pt>
                <c:pt idx="27">
                  <c:v>-0.798081012209763</c:v>
                </c:pt>
                <c:pt idx="28">
                  <c:v>-0.866522816930626</c:v>
                </c:pt>
                <c:pt idx="29">
                  <c:v>-0.942025016819289</c:v>
                </c:pt>
                <c:pt idx="30">
                  <c:v>-1.025490797525038</c:v>
                </c:pt>
                <c:pt idx="31">
                  <c:v>-1.119968975379352</c:v>
                </c:pt>
                <c:pt idx="32">
                  <c:v>-1.225741619205761</c:v>
                </c:pt>
                <c:pt idx="33">
                  <c:v>-1.339032587872568</c:v>
                </c:pt>
                <c:pt idx="34">
                  <c:v>-1.455810572201373</c:v>
                </c:pt>
                <c:pt idx="35">
                  <c:v>-1.571780554893227</c:v>
                </c:pt>
                <c:pt idx="36">
                  <c:v>-1.682366414730094</c:v>
                </c:pt>
                <c:pt idx="37">
                  <c:v>-1.790650399780301</c:v>
                </c:pt>
                <c:pt idx="38">
                  <c:v>-1.912079349062824</c:v>
                </c:pt>
                <c:pt idx="39">
                  <c:v>-2.044004854316026</c:v>
                </c:pt>
                <c:pt idx="40">
                  <c:v>-2.181721669203348</c:v>
                </c:pt>
                <c:pt idx="41">
                  <c:v>-2.31888014847864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5816"/>
        <c:axId val="-2125343432"/>
      </c:scatterChart>
      <c:valAx>
        <c:axId val="21441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343432"/>
        <c:crosses val="autoZero"/>
        <c:crossBetween val="midCat"/>
      </c:valAx>
      <c:valAx>
        <c:axId val="-212534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5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95250</xdr:rowOff>
    </xdr:from>
    <xdr:to>
      <xdr:col>20</xdr:col>
      <xdr:colOff>139700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U16" sqref="U16"/>
    </sheetView>
  </sheetViews>
  <sheetFormatPr baseColWidth="10" defaultRowHeight="15" x14ac:dyDescent="0"/>
  <cols>
    <col min="6" max="6" width="12.1640625" bestFit="1" customWidth="1"/>
    <col min="7" max="7" width="12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-12</v>
      </c>
      <c r="B2">
        <v>-0.63053599999999999</v>
      </c>
      <c r="C2">
        <v>0.14174700000000001</v>
      </c>
      <c r="D2">
        <v>0.1</v>
      </c>
      <c r="E2">
        <f>1/2*1.225*D2^2*0.16709644*B2</f>
        <v>-6.4533196546252022E-4</v>
      </c>
      <c r="F2">
        <f>1/2*1.225*D2^2*0.16709644*C2</f>
        <v>1.4507319186916507E-4</v>
      </c>
      <c r="G2">
        <f>-D2*(F2/E2)</f>
        <v>2.2480397629952936E-2</v>
      </c>
      <c r="H2">
        <f>B2/C2</f>
        <v>-4.4483198938954613</v>
      </c>
    </row>
    <row r="3" spans="1:8">
      <c r="A3">
        <v>-11.6767676767677</v>
      </c>
      <c r="B3">
        <v>-0.610865670513971</v>
      </c>
      <c r="C3">
        <v>0.13385173850755</v>
      </c>
      <c r="D3">
        <v>0.2</v>
      </c>
      <c r="E3">
        <f t="shared" ref="E3:E66" si="0">1/2*1.225*D3^2*0.16709644*B3</f>
        <v>-2.5008002320968904E-3</v>
      </c>
      <c r="F3">
        <f t="shared" ref="F3:F66" si="1">1/2*1.225*D3^2*0.16709644*C3</f>
        <v>5.479706503143519E-4</v>
      </c>
      <c r="G3">
        <f>-D3*(F3/E3)</f>
        <v>4.3823624396810396E-2</v>
      </c>
      <c r="H3">
        <f>B3/C3</f>
        <v>-4.5637484975924663</v>
      </c>
    </row>
    <row r="4" spans="1:8">
      <c r="A4">
        <v>-11.353535353535401</v>
      </c>
      <c r="B4">
        <v>-0.59087619491940901</v>
      </c>
      <c r="C4">
        <v>0.12615190874932899</v>
      </c>
      <c r="D4">
        <v>0.3</v>
      </c>
      <c r="E4">
        <f t="shared" si="0"/>
        <v>-5.4426736394293362E-3</v>
      </c>
      <c r="F4">
        <f t="shared" si="1"/>
        <v>1.1620093586733773E-3</v>
      </c>
      <c r="G4">
        <f>-D4*(F4/E4)</f>
        <v>6.4049919340481376E-2</v>
      </c>
      <c r="H4">
        <f>B4/C4</f>
        <v>-4.683846647881591</v>
      </c>
    </row>
    <row r="5" spans="1:8">
      <c r="A5">
        <v>-11.030303030302999</v>
      </c>
      <c r="B5">
        <v>-0.57057341826917696</v>
      </c>
      <c r="C5">
        <v>0.11867020037979201</v>
      </c>
      <c r="D5">
        <v>0.4</v>
      </c>
      <c r="E5">
        <f t="shared" si="0"/>
        <v>-9.3433971212382259E-3</v>
      </c>
      <c r="F5">
        <f t="shared" si="1"/>
        <v>1.9432780657198901E-3</v>
      </c>
      <c r="G5">
        <f>-D5*(F5/E5)</f>
        <v>8.3193641049578285E-2</v>
      </c>
      <c r="H5">
        <f>B5/C5</f>
        <v>-4.8080597862236205</v>
      </c>
    </row>
    <row r="6" spans="1:8">
      <c r="A6">
        <v>-10.707070707070701</v>
      </c>
      <c r="B6">
        <v>-0.54996318561613899</v>
      </c>
      <c r="C6">
        <v>0.11142930305339301</v>
      </c>
      <c r="D6">
        <v>0.5</v>
      </c>
      <c r="E6">
        <f t="shared" si="0"/>
        <v>-1.4071711349775895E-2</v>
      </c>
      <c r="F6">
        <f t="shared" si="1"/>
        <v>2.8511017273226626E-3</v>
      </c>
      <c r="G6">
        <f>-D6*(F6/E6)</f>
        <v>0.10130614736380551</v>
      </c>
      <c r="H6">
        <f>B6/C6</f>
        <v>-4.9355346443530745</v>
      </c>
    </row>
    <row r="7" spans="1:8">
      <c r="A7">
        <v>-10.3838383838384</v>
      </c>
      <c r="B7">
        <v>-0.52905134201315795</v>
      </c>
      <c r="C7">
        <v>0.104451906424584</v>
      </c>
      <c r="D7">
        <v>0.6</v>
      </c>
      <c r="E7">
        <f t="shared" si="0"/>
        <v>-1.9492772379990461E-2</v>
      </c>
      <c r="F7">
        <f t="shared" si="1"/>
        <v>3.8485059481048263E-3</v>
      </c>
      <c r="G7">
        <f>-D7*(F7/E7)</f>
        <v>0.11845947430408693</v>
      </c>
      <c r="H7">
        <f>B7/C7</f>
        <v>-5.0650233214761062</v>
      </c>
    </row>
    <row r="8" spans="1:8">
      <c r="A8">
        <v>-10.0606060606061</v>
      </c>
      <c r="B8">
        <v>-0.507843732513098</v>
      </c>
      <c r="C8">
        <v>9.7760700147819096E-2</v>
      </c>
      <c r="D8">
        <v>0.7</v>
      </c>
      <c r="E8">
        <f t="shared" si="0"/>
        <v>-2.5468271293747687E-2</v>
      </c>
      <c r="F8">
        <f t="shared" si="1"/>
        <v>4.9026814231032398E-3</v>
      </c>
      <c r="G8">
        <f>-D8*(F8/E8)</f>
        <v>0.13475107739310024</v>
      </c>
      <c r="H8">
        <f>B8/C8</f>
        <v>-5.1947636600925806</v>
      </c>
    </row>
    <row r="9" spans="1:8">
      <c r="A9">
        <v>-9.7373737373737406</v>
      </c>
      <c r="B9">
        <v>-0.48634620216882202</v>
      </c>
      <c r="C9">
        <v>9.1378373877552599E-2</v>
      </c>
      <c r="D9">
        <v>0.8</v>
      </c>
      <c r="E9">
        <f t="shared" si="0"/>
        <v>-3.185655384405274E-2</v>
      </c>
      <c r="F9">
        <f t="shared" si="1"/>
        <v>5.9854483794277921E-3</v>
      </c>
      <c r="G9">
        <f>-D9*(F9/E9)</f>
        <v>0.1503100029897354</v>
      </c>
      <c r="H9">
        <f>B9/C9</f>
        <v>-5.3223337375266491</v>
      </c>
    </row>
    <row r="10" spans="1:8">
      <c r="A10">
        <v>-9.4141414141414099</v>
      </c>
      <c r="B10">
        <v>-0.464564596033193</v>
      </c>
      <c r="C10">
        <v>8.5327617268237899E-2</v>
      </c>
      <c r="D10">
        <v>0.9</v>
      </c>
      <c r="E10">
        <f t="shared" si="0"/>
        <v>-3.8512740099272004E-2</v>
      </c>
      <c r="F10">
        <f t="shared" si="1"/>
        <v>7.0737210179206214E-3</v>
      </c>
      <c r="G10">
        <f>-D10*(F10/E10)</f>
        <v>0.16530501075016735</v>
      </c>
      <c r="H10">
        <f>B10/C10</f>
        <v>-5.444481059078174</v>
      </c>
    </row>
    <row r="11" spans="1:8">
      <c r="A11">
        <v>-9.0909090909090899</v>
      </c>
      <c r="B11">
        <v>-0.442504759159075</v>
      </c>
      <c r="C11">
        <v>7.9631119974328493E-2</v>
      </c>
      <c r="D11">
        <v>1</v>
      </c>
      <c r="E11">
        <f t="shared" si="0"/>
        <v>-4.5288844087355035E-2</v>
      </c>
      <c r="F11">
        <f t="shared" si="1"/>
        <v>8.1499719548154496E-3</v>
      </c>
      <c r="G11">
        <f>-D11*(F11/E11)</f>
        <v>0.17995539782590697</v>
      </c>
      <c r="H11">
        <f>B11/C11</f>
        <v>-5.556932507061684</v>
      </c>
    </row>
    <row r="12" spans="1:8">
      <c r="A12">
        <v>-8.76767676767677</v>
      </c>
      <c r="B12">
        <v>-0.42017253659933201</v>
      </c>
      <c r="C12">
        <v>7.4311571650278005E-2</v>
      </c>
      <c r="D12">
        <v>1.1000000000000001</v>
      </c>
      <c r="E12">
        <f t="shared" si="0"/>
        <v>-5.2033893440056357E-2</v>
      </c>
      <c r="F12">
        <f t="shared" si="1"/>
        <v>9.2026966633968858E-3</v>
      </c>
      <c r="G12">
        <f>-D12*(F12/E12)</f>
        <v>0.19454562517791119</v>
      </c>
      <c r="H12">
        <f>B12/C12</f>
        <v>-5.6542006482749461</v>
      </c>
    </row>
    <row r="13" spans="1:8">
      <c r="A13">
        <v>-8.44444444444445</v>
      </c>
      <c r="B13">
        <v>-0.39757377340682598</v>
      </c>
      <c r="C13">
        <v>6.9391661950540098E-2</v>
      </c>
      <c r="D13">
        <v>1.2</v>
      </c>
      <c r="E13">
        <f t="shared" si="0"/>
        <v>-5.8594049037156919E-2</v>
      </c>
      <c r="F13">
        <f t="shared" si="1"/>
        <v>1.02268779156597E-2</v>
      </c>
      <c r="G13">
        <f>-D13*(F13/E13)</f>
        <v>0.20944539079402574</v>
      </c>
      <c r="H13">
        <f>B13/C13</f>
        <v>-5.7294170831389275</v>
      </c>
    </row>
    <row r="14" spans="1:8">
      <c r="A14">
        <v>-8.1212121212121193</v>
      </c>
      <c r="B14">
        <v>-0.37471431463442201</v>
      </c>
      <c r="C14">
        <v>6.4894080529568396E-2</v>
      </c>
      <c r="D14">
        <v>1.3</v>
      </c>
      <c r="E14">
        <f t="shared" si="0"/>
        <v>-6.4812724650686701E-2</v>
      </c>
      <c r="F14">
        <f t="shared" si="1"/>
        <v>1.1224450223968138E-2</v>
      </c>
      <c r="G14">
        <f>-D14*(F14/E14)</f>
        <v>0.22513766192984727</v>
      </c>
      <c r="H14">
        <f>B14/C14</f>
        <v>-5.7742449168947987</v>
      </c>
    </row>
    <row r="15" spans="1:8">
      <c r="A15">
        <v>-7.7979797979798002</v>
      </c>
      <c r="B15">
        <v>-0.351499658674291</v>
      </c>
      <c r="C15">
        <v>6.0726628624741701E-2</v>
      </c>
      <c r="D15">
        <v>1.4</v>
      </c>
      <c r="E15">
        <f t="shared" si="0"/>
        <v>-7.0510577121639828E-2</v>
      </c>
      <c r="F15">
        <f t="shared" si="1"/>
        <v>1.2181717749403919E-2</v>
      </c>
      <c r="G15">
        <f>-D15*(F15/E15)</f>
        <v>0.24187016395773417</v>
      </c>
      <c r="H15">
        <f>B15/C15</f>
        <v>-5.7882294247943866</v>
      </c>
    </row>
    <row r="16" spans="1:8">
      <c r="A16">
        <v>-7.4747474747474802</v>
      </c>
      <c r="B16">
        <v>-0.32760524143606101</v>
      </c>
      <c r="C16">
        <v>5.65040450620478E-2</v>
      </c>
      <c r="D16">
        <v>1.5</v>
      </c>
      <c r="E16">
        <f t="shared" si="0"/>
        <v>-7.5440863375200229E-2</v>
      </c>
      <c r="F16">
        <f t="shared" si="1"/>
        <v>1.3011739143691517E-2</v>
      </c>
      <c r="G16">
        <f>-D16*(F16/E16)</f>
        <v>0.25871401575122116</v>
      </c>
      <c r="H16">
        <f>B16/C16</f>
        <v>-5.797907761759598</v>
      </c>
    </row>
    <row r="17" spans="1:13">
      <c r="A17">
        <v>-7.1515151515151496</v>
      </c>
      <c r="B17">
        <v>-0.30310483857630199</v>
      </c>
      <c r="C17">
        <v>5.2260979827929002E-2</v>
      </c>
      <c r="D17">
        <v>1.6</v>
      </c>
      <c r="E17">
        <f t="shared" si="0"/>
        <v>-7.9415655493467602E-2</v>
      </c>
      <c r="F17">
        <f t="shared" si="1"/>
        <v>1.3692753930488922E-2</v>
      </c>
      <c r="G17">
        <f>-D17*(F17/E17)</f>
        <v>0.27587011846278053</v>
      </c>
      <c r="H17">
        <f>B17/C17</f>
        <v>-5.7998307642582416</v>
      </c>
    </row>
    <row r="18" spans="1:13">
      <c r="A18">
        <v>-6.8282828282828296</v>
      </c>
      <c r="B18">
        <v>-0.27811084787906498</v>
      </c>
      <c r="C18">
        <v>4.8074722422865798E-2</v>
      </c>
      <c r="D18">
        <v>1.7</v>
      </c>
      <c r="E18">
        <f t="shared" si="0"/>
        <v>-8.2260067629148517E-2</v>
      </c>
      <c r="F18">
        <f t="shared" si="1"/>
        <v>1.4219617637774176E-2</v>
      </c>
      <c r="G18">
        <f>-D18*(F18/E18)</f>
        <v>0.2938649417746208</v>
      </c>
      <c r="H18">
        <f>B18/C18</f>
        <v>-5.7849704348326512</v>
      </c>
    </row>
    <row r="19" spans="1:13">
      <c r="A19">
        <v>-6.5050505050505096</v>
      </c>
      <c r="B19">
        <v>-0.25273566712840501</v>
      </c>
      <c r="C19">
        <v>4.4022562347338701E-2</v>
      </c>
      <c r="D19">
        <v>1.8</v>
      </c>
      <c r="E19">
        <f t="shared" si="0"/>
        <v>-8.3807876407671206E-2</v>
      </c>
      <c r="F19">
        <f t="shared" si="1"/>
        <v>1.459800868739395E-2</v>
      </c>
      <c r="G19">
        <f>-D19*(F19/E19)</f>
        <v>0.31353157678750043</v>
      </c>
      <c r="H19">
        <f>B19/C19</f>
        <v>-5.7410485363009238</v>
      </c>
    </row>
    <row r="20" spans="1:13">
      <c r="A20">
        <v>-6.1818181818181799</v>
      </c>
      <c r="B20">
        <v>-0.22709169410837499</v>
      </c>
      <c r="C20">
        <v>4.0181789101828097E-2</v>
      </c>
      <c r="D20">
        <v>1.9</v>
      </c>
      <c r="E20">
        <f t="shared" si="0"/>
        <v>-8.3903821632707307E-2</v>
      </c>
      <c r="F20">
        <f t="shared" si="1"/>
        <v>1.4846010458109979E-2</v>
      </c>
      <c r="G20">
        <f>-D20*(F20/E20)</f>
        <v>0.33618754571023224</v>
      </c>
      <c r="H20">
        <f>B20/C20</f>
        <v>-5.6516073371666593</v>
      </c>
    </row>
    <row r="21" spans="1:13">
      <c r="A21">
        <v>-5.8585858585858599</v>
      </c>
      <c r="B21">
        <v>-0.20129132660303001</v>
      </c>
      <c r="C21">
        <v>3.66296921868145E-2</v>
      </c>
      <c r="D21">
        <v>2</v>
      </c>
      <c r="E21">
        <f t="shared" si="0"/>
        <v>-8.2405906991696851E-2</v>
      </c>
      <c r="F21">
        <f t="shared" si="1"/>
        <v>1.4995693348645671E-2</v>
      </c>
      <c r="G21">
        <f>-D21*(F21/E21)</f>
        <v>0.36394704933365091</v>
      </c>
      <c r="H21">
        <f>B21/C21</f>
        <v>-5.4953048902629966</v>
      </c>
    </row>
    <row r="22" spans="1:13">
      <c r="A22">
        <v>-5.5353535353535399</v>
      </c>
      <c r="B22">
        <v>-0.17544696239642099</v>
      </c>
      <c r="C22">
        <v>3.34435611027784E-2</v>
      </c>
      <c r="D22">
        <v>2.1</v>
      </c>
      <c r="E22">
        <f t="shared" si="0"/>
        <v>-7.9187700761369134E-2</v>
      </c>
      <c r="F22">
        <f t="shared" si="1"/>
        <v>1.5094696840732559E-2</v>
      </c>
      <c r="G22">
        <f>-D22*(F22/E22)</f>
        <v>0.40030033781461077</v>
      </c>
      <c r="H22">
        <f>B22/C22</f>
        <v>-5.246061023742036</v>
      </c>
    </row>
    <row r="23" spans="1:13">
      <c r="A23">
        <v>-5.2121212121212102</v>
      </c>
      <c r="B23">
        <v>-0.14967099927260399</v>
      </c>
      <c r="C23">
        <v>3.0700685350200301E-2</v>
      </c>
      <c r="D23">
        <v>2.2000000000000002</v>
      </c>
      <c r="E23">
        <f t="shared" si="0"/>
        <v>-7.4140636513270006E-2</v>
      </c>
      <c r="F23">
        <f t="shared" si="1"/>
        <v>1.5207811562156835E-2</v>
      </c>
      <c r="G23">
        <f>-D23*(F23/E23)</f>
        <v>0.45126649851133566</v>
      </c>
      <c r="H23">
        <f>B23/C23</f>
        <v>-4.8751680154797423</v>
      </c>
    </row>
    <row r="24" spans="1:13">
      <c r="A24">
        <v>-4.8888888888888902</v>
      </c>
      <c r="B24">
        <v>-0.12407583501563201</v>
      </c>
      <c r="C24">
        <v>2.8478354429560499E-2</v>
      </c>
      <c r="D24">
        <v>2.2999999999999998</v>
      </c>
      <c r="E24">
        <f t="shared" si="0"/>
        <v>-6.7176313819281963E-2</v>
      </c>
      <c r="F24">
        <f t="shared" si="1"/>
        <v>1.541856134980572E-2</v>
      </c>
      <c r="G24">
        <f>-D24*(F24/E24)</f>
        <v>0.52790468973863403</v>
      </c>
      <c r="H24">
        <f>B24/C24</f>
        <v>-4.3568470686228071</v>
      </c>
    </row>
    <row r="25" spans="1:13">
      <c r="A25">
        <v>-4.5656565656565702</v>
      </c>
      <c r="B25">
        <v>-9.8773867409557306E-2</v>
      </c>
      <c r="C25">
        <v>2.68538578413396E-2</v>
      </c>
      <c r="D25">
        <v>2.4</v>
      </c>
      <c r="E25">
        <f t="shared" si="0"/>
        <v>-5.8228798957148407E-2</v>
      </c>
      <c r="F25">
        <f t="shared" si="1"/>
        <v>1.5830785312714275E-2</v>
      </c>
      <c r="G25">
        <f>-D25*(F25/E25)</f>
        <v>0.652493017732937</v>
      </c>
      <c r="H25">
        <f>B25/C25</f>
        <v>-3.6782002791979473</v>
      </c>
    </row>
    <row r="26" spans="1:13">
      <c r="A26">
        <v>-4.2424242424242404</v>
      </c>
      <c r="B26">
        <v>-7.3877494238434899E-2</v>
      </c>
      <c r="C26">
        <v>2.59044850860181E-2</v>
      </c>
      <c r="D26">
        <v>2.5</v>
      </c>
      <c r="E26">
        <f t="shared" si="0"/>
        <v>-4.7256925615998924E-2</v>
      </c>
      <c r="F26">
        <f t="shared" si="1"/>
        <v>1.6570219895111659E-2</v>
      </c>
      <c r="G26">
        <f>-D26*(F26/E26)</f>
        <v>0.87660272431591368</v>
      </c>
      <c r="H26">
        <f>B26/C26</f>
        <v>-2.8519190400086409</v>
      </c>
    </row>
    <row r="27" spans="1:13">
      <c r="A27">
        <v>-3.91919191919192</v>
      </c>
      <c r="B27">
        <v>-4.9489715331512703E-2</v>
      </c>
      <c r="C27">
        <v>2.56862843840116E-2</v>
      </c>
      <c r="D27">
        <v>2.6</v>
      </c>
      <c r="E27">
        <f t="shared" si="0"/>
        <v>-3.4240093506452317E-2</v>
      </c>
      <c r="F27">
        <f t="shared" si="1"/>
        <v>1.7771384887757858E-2</v>
      </c>
      <c r="G27">
        <f>-D27*(F27/E27)</f>
        <v>1.3494589522503289</v>
      </c>
      <c r="H27">
        <f>B27/C27</f>
        <v>-1.9266981004974593</v>
      </c>
    </row>
    <row r="28" spans="1:13">
      <c r="A28">
        <v>-3.5959595959596</v>
      </c>
      <c r="B28">
        <v>-2.5475212518625501E-2</v>
      </c>
      <c r="C28">
        <v>2.5784816487405601E-2</v>
      </c>
      <c r="D28">
        <v>2.7</v>
      </c>
      <c r="E28">
        <f t="shared" si="0"/>
        <v>-1.9007221436437211E-2</v>
      </c>
      <c r="F28">
        <f t="shared" si="1"/>
        <v>1.9238218967386197E-2</v>
      </c>
      <c r="G28">
        <f>-D28*(F28/E28)</f>
        <v>2.7328134933161055</v>
      </c>
      <c r="H28">
        <f>B28/C28</f>
        <v>-0.98799277982329936</v>
      </c>
    </row>
    <row r="29" spans="1:13">
      <c r="A29">
        <v>-3.2727272727272698</v>
      </c>
      <c r="B29">
        <v>-1.71925788978264E-3</v>
      </c>
      <c r="C29">
        <v>2.6001215733449799E-2</v>
      </c>
      <c r="D29">
        <v>2.8</v>
      </c>
      <c r="E29">
        <f t="shared" si="0"/>
        <v>-1.3795275533036886E-3</v>
      </c>
      <c r="F29">
        <f t="shared" si="1"/>
        <v>2.0863300227880424E-2</v>
      </c>
      <c r="G29">
        <f>-D29*(F29/E29)</f>
        <v>42.345831004366488</v>
      </c>
      <c r="H29">
        <f>B29/C29</f>
        <v>-6.6122211646083354E-2</v>
      </c>
    </row>
    <row r="30" spans="1:13">
      <c r="A30">
        <v>-2.9494949494949498</v>
      </c>
      <c r="B30">
        <v>2.18230408132222E-2</v>
      </c>
      <c r="C30">
        <v>2.6318996568669598E-2</v>
      </c>
      <c r="D30">
        <v>2.9</v>
      </c>
      <c r="E30">
        <f t="shared" si="0"/>
        <v>1.8783847385283891E-2</v>
      </c>
      <c r="F30">
        <f t="shared" si="1"/>
        <v>2.2653672286593936E-2</v>
      </c>
      <c r="G30">
        <f>-D30*(F30/E30)</f>
        <v>-3.4974543970470782</v>
      </c>
      <c r="H30">
        <f>B30/C30</f>
        <v>0.82917449973000001</v>
      </c>
    </row>
    <row r="31" spans="1:13">
      <c r="A31">
        <v>-2.6262626262626299</v>
      </c>
      <c r="B31">
        <v>4.5196575848594801E-2</v>
      </c>
      <c r="C31">
        <v>2.67216734395903E-2</v>
      </c>
      <c r="D31">
        <v>3</v>
      </c>
      <c r="E31">
        <f t="shared" si="0"/>
        <v>4.1631430421252065E-2</v>
      </c>
      <c r="F31">
        <f t="shared" si="1"/>
        <v>2.4613844470571997E-2</v>
      </c>
      <c r="G31">
        <f>-D31*(F31/E31)</f>
        <v>-1.7736967638282559</v>
      </c>
      <c r="H31">
        <f>B31/C31</f>
        <v>1.6913826879432055</v>
      </c>
      <c r="M31">
        <f>MAX(G36:G100)</f>
        <v>-0.37806807613851012</v>
      </c>
    </row>
    <row r="32" spans="1:13">
      <c r="A32">
        <v>-2.3030303030303001</v>
      </c>
      <c r="B32">
        <v>6.8446239474541107E-2</v>
      </c>
      <c r="C32">
        <v>2.7192760792737199E-2</v>
      </c>
      <c r="D32">
        <v>3.1</v>
      </c>
      <c r="E32">
        <f t="shared" si="0"/>
        <v>6.7320335309843715E-2</v>
      </c>
      <c r="F32">
        <f t="shared" si="1"/>
        <v>2.6745454368582944E-2</v>
      </c>
      <c r="G32">
        <f>-D32*(F32/E32)</f>
        <v>-1.2315878725352061</v>
      </c>
      <c r="H32">
        <f>B32/C32</f>
        <v>2.5170757760213198</v>
      </c>
    </row>
    <row r="33" spans="1:10">
      <c r="A33">
        <v>-1.9797979797979799</v>
      </c>
      <c r="B33">
        <v>9.1616923949267196E-2</v>
      </c>
      <c r="C33">
        <v>2.77157730746358E-2</v>
      </c>
      <c r="D33">
        <v>3.2</v>
      </c>
      <c r="E33">
        <f t="shared" si="0"/>
        <v>9.6017181433342896E-2</v>
      </c>
      <c r="F33">
        <f t="shared" si="1"/>
        <v>2.9046930383149493E-2</v>
      </c>
      <c r="G33">
        <f>-D33*(F33/E33)</f>
        <v>-0.96805775631527258</v>
      </c>
      <c r="H33">
        <f>B33/C33</f>
        <v>3.3055878940324703</v>
      </c>
    </row>
    <row r="34" spans="1:10">
      <c r="A34">
        <v>-1.6565656565656599</v>
      </c>
      <c r="B34">
        <v>0.11475352153097899</v>
      </c>
      <c r="C34">
        <v>2.8274224731811199E-2</v>
      </c>
      <c r="D34">
        <v>3.3</v>
      </c>
      <c r="E34">
        <f t="shared" si="0"/>
        <v>0.12789901271479956</v>
      </c>
      <c r="F34">
        <f t="shared" si="1"/>
        <v>3.1513154282579246E-2</v>
      </c>
      <c r="G34">
        <f>-D34*(F34/E34)</f>
        <v>-0.8130900069135415</v>
      </c>
      <c r="H34">
        <f>B34/C34</f>
        <v>4.0585912653467151</v>
      </c>
    </row>
    <row r="35" spans="1:10">
      <c r="A35">
        <v>-1.3333333333333299</v>
      </c>
      <c r="B35">
        <v>0.13790092447788199</v>
      </c>
      <c r="C35">
        <v>2.8851630210788799E-2</v>
      </c>
      <c r="D35">
        <v>3.4</v>
      </c>
      <c r="E35">
        <f t="shared" si="0"/>
        <v>0.1631542165317541</v>
      </c>
      <c r="F35">
        <f t="shared" si="1"/>
        <v>3.4135123752996557E-2</v>
      </c>
      <c r="G35">
        <f>-D35*(F35/E35)</f>
        <v>-0.71134797020461971</v>
      </c>
      <c r="H35">
        <f>B35/C35</f>
        <v>4.7796579767030014</v>
      </c>
    </row>
    <row r="36" spans="1:10">
      <c r="A36">
        <v>-1.0101010101010099</v>
      </c>
      <c r="B36">
        <v>0.161104025048183</v>
      </c>
      <c r="C36">
        <v>2.9431503958094001E-2</v>
      </c>
      <c r="D36">
        <v>3.5</v>
      </c>
      <c r="E36">
        <f t="shared" si="0"/>
        <v>0.20198344262996415</v>
      </c>
      <c r="F36">
        <f t="shared" si="1"/>
        <v>3.689961495037327E-2</v>
      </c>
      <c r="G36">
        <f>-D36*(F36/E36)</f>
        <v>-0.63940217398367727</v>
      </c>
      <c r="H36">
        <f>B36/C36</f>
        <v>5.4738631528164747</v>
      </c>
    </row>
    <row r="37" spans="1:10">
      <c r="A37">
        <v>-0.68686868686868696</v>
      </c>
      <c r="B37">
        <v>0.184407715500088</v>
      </c>
      <c r="C37">
        <v>2.9997360420252101E-2</v>
      </c>
      <c r="D37">
        <v>3.6</v>
      </c>
      <c r="E37">
        <f t="shared" si="0"/>
        <v>0.2446005220371272</v>
      </c>
      <c r="F37">
        <f t="shared" si="1"/>
        <v>3.9788845052559745E-2</v>
      </c>
      <c r="G37">
        <f>-D37*(F37/E37)</f>
        <v>-0.58560726279837261</v>
      </c>
      <c r="H37">
        <f>B37/C37</f>
        <v>6.1474647407839562</v>
      </c>
    </row>
    <row r="38" spans="1:10">
      <c r="A38">
        <v>-0.36363636363636298</v>
      </c>
      <c r="B38">
        <v>0.207856888091802</v>
      </c>
      <c r="C38">
        <v>3.05327140437885E-2</v>
      </c>
      <c r="D38">
        <v>3.7</v>
      </c>
      <c r="E38">
        <f t="shared" si="0"/>
        <v>0.29123338597660497</v>
      </c>
      <c r="F38">
        <f t="shared" si="1"/>
        <v>4.2780134811316241E-2</v>
      </c>
      <c r="G38">
        <f>-D38*(F38/E38)</f>
        <v>-0.54350396082194152</v>
      </c>
      <c r="H38">
        <f>B38/C38</f>
        <v>6.8076780791155347</v>
      </c>
    </row>
    <row r="39" spans="1:10">
      <c r="A39">
        <v>-4.0404040404039797E-2</v>
      </c>
      <c r="B39">
        <v>0.231496435081532</v>
      </c>
      <c r="C39">
        <v>3.1021079275228399E-2</v>
      </c>
      <c r="D39">
        <v>3.8</v>
      </c>
      <c r="E39">
        <f t="shared" si="0"/>
        <v>0.34212498478115227</v>
      </c>
      <c r="F39">
        <f t="shared" si="1"/>
        <v>4.5845571104343584E-2</v>
      </c>
      <c r="G39">
        <f>-D39*(F39/E39)</f>
        <v>-0.50920914269954554</v>
      </c>
      <c r="H39">
        <f>B39/C39</f>
        <v>7.4625525768341454</v>
      </c>
    </row>
    <row r="40" spans="1:10">
      <c r="A40">
        <v>0.28282828282828198</v>
      </c>
      <c r="B40">
        <v>0.255226060171029</v>
      </c>
      <c r="C40">
        <v>3.1453548660454599E-2</v>
      </c>
      <c r="D40">
        <v>3.9</v>
      </c>
      <c r="E40">
        <f t="shared" si="0"/>
        <v>0.39730819304073717</v>
      </c>
      <c r="F40">
        <f t="shared" si="1"/>
        <v>4.8963466248822488E-2</v>
      </c>
      <c r="G40">
        <f>-D40*(F40/E40)</f>
        <v>-0.48062819170413701</v>
      </c>
      <c r="H40">
        <f>B40/C40</f>
        <v>8.1143804448340493</v>
      </c>
    </row>
    <row r="41" spans="1:10">
      <c r="A41">
        <v>0.60606060606060597</v>
      </c>
      <c r="B41">
        <v>0.27890497022358501</v>
      </c>
      <c r="C41">
        <v>3.1853475870519898E-2</v>
      </c>
      <c r="D41">
        <v>4</v>
      </c>
      <c r="E41">
        <f t="shared" si="0"/>
        <v>0.45671947070213725</v>
      </c>
      <c r="F41">
        <f t="shared" si="1"/>
        <v>5.2161503711979813E-2</v>
      </c>
      <c r="G41">
        <f>-D41*(F41/E41)</f>
        <v>-0.45683625996316185</v>
      </c>
      <c r="H41">
        <f>B41/C41</f>
        <v>8.7558724001517536</v>
      </c>
    </row>
    <row r="42" spans="1:10">
      <c r="A42">
        <v>0.92929292929292895</v>
      </c>
      <c r="B42">
        <v>0.30265242826421301</v>
      </c>
      <c r="C42">
        <v>3.2251811148670803E-2</v>
      </c>
      <c r="D42">
        <v>4.0999999999999996</v>
      </c>
      <c r="E42">
        <f t="shared" si="0"/>
        <v>0.5206971091437792</v>
      </c>
      <c r="F42">
        <f t="shared" si="1"/>
        <v>5.5487494106947914E-2</v>
      </c>
      <c r="G42">
        <f>-D42*(F42/E42)</f>
        <v>-0.4369118280924959</v>
      </c>
      <c r="H42">
        <f>B42/C42</f>
        <v>9.3840444144075992</v>
      </c>
    </row>
    <row r="43" spans="1:10">
      <c r="A43">
        <v>1.2525252525252499</v>
      </c>
      <c r="B43">
        <v>0.32659086226560902</v>
      </c>
      <c r="C43">
        <v>3.2679473532521298E-2</v>
      </c>
      <c r="D43">
        <v>4.2</v>
      </c>
      <c r="E43">
        <f t="shared" si="0"/>
        <v>0.58962501531492195</v>
      </c>
      <c r="F43">
        <f t="shared" si="1"/>
        <v>5.8999308640869781E-2</v>
      </c>
      <c r="G43">
        <f>-D43*(F43/E43)</f>
        <v>-0.42026218334597509</v>
      </c>
      <c r="H43">
        <f>B43/C43</f>
        <v>9.9937614337819394</v>
      </c>
    </row>
    <row r="44" spans="1:10" s="2" customFormat="1">
      <c r="A44" s="2">
        <v>1.5757575757575799</v>
      </c>
      <c r="B44" s="2">
        <v>0.35084270020047298</v>
      </c>
      <c r="C44" s="2">
        <v>3.3167382059685002E-2</v>
      </c>
      <c r="D44" s="2">
        <v>4.3</v>
      </c>
      <c r="E44">
        <f t="shared" si="0"/>
        <v>0.66393054032525811</v>
      </c>
      <c r="F44">
        <f t="shared" si="1"/>
        <v>6.2765558124704135E-2</v>
      </c>
      <c r="G44" s="2">
        <f>-D44*(F44/E44)</f>
        <v>-0.40650622850397622</v>
      </c>
      <c r="H44" s="2">
        <f>B44/C44</f>
        <v>10.577943702916571</v>
      </c>
      <c r="J44"/>
    </row>
    <row r="45" spans="1:10">
      <c r="A45">
        <v>1.8989898989898999</v>
      </c>
      <c r="B45">
        <v>0.37553037004149997</v>
      </c>
      <c r="C45">
        <v>3.37464557677759E-2</v>
      </c>
      <c r="D45">
        <v>4.4000000000000004</v>
      </c>
      <c r="E45">
        <f t="shared" si="0"/>
        <v>0.74408698546150176</v>
      </c>
      <c r="F45">
        <f t="shared" si="1"/>
        <v>6.6866225864713233E-2</v>
      </c>
      <c r="G45">
        <f>-D45*(F45/E45)</f>
        <v>-0.39539919331106271</v>
      </c>
      <c r="H45">
        <f>B45/C45</f>
        <v>11.12799437741517</v>
      </c>
    </row>
    <row r="46" spans="1:10">
      <c r="A46">
        <v>2.2222222222222201</v>
      </c>
      <c r="B46">
        <v>0.40090251284004402</v>
      </c>
      <c r="C46">
        <v>3.4474156093211701E-2</v>
      </c>
      <c r="D46">
        <v>4.5</v>
      </c>
      <c r="E46">
        <f t="shared" si="0"/>
        <v>0.83087768708544141</v>
      </c>
      <c r="F46">
        <f t="shared" si="1"/>
        <v>7.1448310154091754E-2</v>
      </c>
      <c r="G46">
        <f>-D46*(F46/E46)</f>
        <v>-0.38696116250423557</v>
      </c>
      <c r="H46">
        <f>B46/C46</f>
        <v>11.629074015795434</v>
      </c>
    </row>
    <row r="47" spans="1:10">
      <c r="A47">
        <v>2.5454545454545499</v>
      </c>
      <c r="B47">
        <v>0.42720257432345499</v>
      </c>
      <c r="C47">
        <v>3.5428731976459002E-2</v>
      </c>
      <c r="D47">
        <v>4.5999999999999996</v>
      </c>
      <c r="E47">
        <f t="shared" si="0"/>
        <v>0.92517271210923435</v>
      </c>
      <c r="F47">
        <f t="shared" si="1"/>
        <v>7.67263542387603E-2</v>
      </c>
      <c r="G47">
        <f>-D47*(F47/E47)</f>
        <v>-0.38148685632291529</v>
      </c>
      <c r="H47">
        <f>B47/C47</f>
        <v>12.058082536154958</v>
      </c>
    </row>
    <row r="48" spans="1:10">
      <c r="A48">
        <v>2.8686868686868698</v>
      </c>
      <c r="B48">
        <v>0.45403860089820097</v>
      </c>
      <c r="C48">
        <v>3.6578279750482702E-2</v>
      </c>
      <c r="D48">
        <v>4.7</v>
      </c>
      <c r="E48">
        <f t="shared" si="0"/>
        <v>1.0265066872852571</v>
      </c>
      <c r="F48">
        <f t="shared" si="1"/>
        <v>8.2697481445371465E-2</v>
      </c>
      <c r="G48">
        <f>-D48*(F48/E48)</f>
        <v>-0.37864162757785885</v>
      </c>
      <c r="H48">
        <f>B48/C48</f>
        <v>12.412792618882229</v>
      </c>
    </row>
    <row r="49" spans="1:10">
      <c r="A49">
        <v>3.1919191919191898</v>
      </c>
      <c r="B49">
        <v>0.48098361981941101</v>
      </c>
      <c r="C49">
        <v>3.7884281624846097E-2</v>
      </c>
      <c r="D49">
        <v>4.8</v>
      </c>
      <c r="E49">
        <f t="shared" si="0"/>
        <v>1.1341906208457737</v>
      </c>
      <c r="F49">
        <f t="shared" si="1"/>
        <v>8.933359708281334E-2</v>
      </c>
      <c r="G49">
        <f>-D49*(F49/E49)</f>
        <v>-0.37806807613851012</v>
      </c>
      <c r="H49">
        <f>B49/C49</f>
        <v>12.696126181892858</v>
      </c>
    </row>
    <row r="50" spans="1:10">
      <c r="A50">
        <v>3.51515151515152</v>
      </c>
      <c r="B50">
        <v>0.50761065834221397</v>
      </c>
      <c r="C50">
        <v>3.9308219809112498E-2</v>
      </c>
      <c r="D50">
        <v>4.9000000000000004</v>
      </c>
      <c r="E50">
        <f t="shared" si="0"/>
        <v>1.2473725506463218</v>
      </c>
      <c r="F50">
        <f t="shared" si="1"/>
        <v>9.6593705429256799E-2</v>
      </c>
      <c r="G50">
        <f>-D50*(F50/E50)</f>
        <v>-0.3794449030950014</v>
      </c>
      <c r="H50">
        <f>B50/C50</f>
        <v>12.913600789027306</v>
      </c>
    </row>
    <row r="51" spans="1:10">
      <c r="A51">
        <v>3.83838383838384</v>
      </c>
      <c r="B51">
        <v>0.53349274372173905</v>
      </c>
      <c r="C51">
        <v>4.0811576512845199E-2</v>
      </c>
      <c r="D51">
        <v>5</v>
      </c>
      <c r="E51">
        <f t="shared" si="0"/>
        <v>1.3650288043265666</v>
      </c>
      <c r="F51">
        <f t="shared" si="1"/>
        <v>0.10442312129941199</v>
      </c>
      <c r="G51">
        <f>-D51*(F51/E51)</f>
        <v>-0.38249420440226117</v>
      </c>
      <c r="H51">
        <f>B51/C51</f>
        <v>13.072093491752895</v>
      </c>
    </row>
    <row r="52" spans="1:10">
      <c r="A52">
        <v>4.16161616161616</v>
      </c>
      <c r="B52">
        <v>0.55838987502503601</v>
      </c>
      <c r="C52">
        <v>4.2368714604233498E-2</v>
      </c>
      <c r="D52">
        <v>5.0999999999999996</v>
      </c>
      <c r="E52">
        <f t="shared" si="0"/>
        <v>1.4864529848425239</v>
      </c>
      <c r="F52">
        <f t="shared" si="1"/>
        <v>0.11278697036650275</v>
      </c>
      <c r="G52">
        <f>-D52*(F52/E52)</f>
        <v>-0.38697056330382529</v>
      </c>
      <c r="H52">
        <f>B52/C52</f>
        <v>13.179297041247541</v>
      </c>
    </row>
    <row r="53" spans="1:10">
      <c r="A53">
        <v>4.48484848484848</v>
      </c>
      <c r="B53">
        <v>0.58306062164331196</v>
      </c>
      <c r="C53">
        <v>4.4043033189269401E-2</v>
      </c>
      <c r="D53">
        <v>5.2</v>
      </c>
      <c r="E53">
        <f t="shared" si="0"/>
        <v>1.6135918399421512</v>
      </c>
      <c r="F53">
        <f t="shared" si="1"/>
        <v>0.1218869467812938</v>
      </c>
      <c r="G53">
        <f>-D53*(F53/E53)</f>
        <v>-0.39279581587711215</v>
      </c>
      <c r="H53">
        <f>B53/C53</f>
        <v>13.238430222044022</v>
      </c>
    </row>
    <row r="54" spans="1:10" s="1" customFormat="1">
      <c r="A54" s="1">
        <v>4.8080808080808097</v>
      </c>
      <c r="B54" s="1">
        <v>0.60742780031969001</v>
      </c>
      <c r="C54" s="1">
        <v>4.5871845994751699E-2</v>
      </c>
      <c r="D54" s="1">
        <v>5.3</v>
      </c>
      <c r="E54">
        <f t="shared" si="0"/>
        <v>1.7463033779285848</v>
      </c>
      <c r="F54">
        <f t="shared" si="1"/>
        <v>0.13187766442414184</v>
      </c>
      <c r="G54" s="1">
        <f>-D54*(F54/E54)</f>
        <v>-0.40024638919099392</v>
      </c>
      <c r="H54" s="1">
        <f>B54/C54</f>
        <v>13.241843382304413</v>
      </c>
      <c r="J54"/>
    </row>
    <row r="55" spans="1:10">
      <c r="A55">
        <v>5.1313131313131297</v>
      </c>
      <c r="B55">
        <v>0.63123433501477</v>
      </c>
      <c r="C55">
        <v>4.7882323082705902E-2</v>
      </c>
      <c r="D55">
        <v>5.4</v>
      </c>
      <c r="E55">
        <f t="shared" si="0"/>
        <v>1.8838721404401881</v>
      </c>
      <c r="F55">
        <f t="shared" si="1"/>
        <v>0.14290124835011572</v>
      </c>
      <c r="G55">
        <f>-D55*(F55/E55)</f>
        <v>-0.40961736443021884</v>
      </c>
      <c r="H55">
        <f>B55/C55</f>
        <v>13.183034873317554</v>
      </c>
    </row>
    <row r="56" spans="1:10">
      <c r="A56">
        <v>5.4545454545454497</v>
      </c>
      <c r="B56">
        <v>0.65422314968915096</v>
      </c>
      <c r="C56">
        <v>5.0101634515157603E-2</v>
      </c>
      <c r="D56">
        <v>5.5</v>
      </c>
      <c r="E56">
        <f t="shared" si="0"/>
        <v>2.0254642255096305</v>
      </c>
      <c r="F56">
        <f t="shared" si="1"/>
        <v>0.15511384517381763</v>
      </c>
      <c r="G56">
        <f>-D56*(F56/E56)</f>
        <v>-0.42120030445926065</v>
      </c>
      <c r="H56">
        <f>B56/C56</f>
        <v>13.057920285838662</v>
      </c>
    </row>
    <row r="57" spans="1:10">
      <c r="A57">
        <v>5.7777777777777803</v>
      </c>
      <c r="B57">
        <v>0.67613716830343096</v>
      </c>
      <c r="C57">
        <v>5.2556950354132499E-2</v>
      </c>
      <c r="D57">
        <v>5.6</v>
      </c>
      <c r="E57">
        <f t="shared" si="0"/>
        <v>2.1701220253937374</v>
      </c>
      <c r="F57">
        <f t="shared" si="1"/>
        <v>0.16868617922191123</v>
      </c>
      <c r="G57">
        <f>-D57*(F57/E57)</f>
        <v>-0.43529469430241419</v>
      </c>
      <c r="H57">
        <f>B57/C57</f>
        <v>12.864847822173285</v>
      </c>
    </row>
    <row r="58" spans="1:10">
      <c r="A58">
        <v>6.1010101010101003</v>
      </c>
      <c r="B58">
        <v>0.69676745963935904</v>
      </c>
      <c r="C58">
        <v>5.5284273791167099E-2</v>
      </c>
      <c r="D58">
        <v>5.7</v>
      </c>
      <c r="E58">
        <f t="shared" si="0"/>
        <v>2.3169190574905056</v>
      </c>
      <c r="F58">
        <f t="shared" si="1"/>
        <v>0.18383348096160493</v>
      </c>
      <c r="G58">
        <f>-D58*(F58/E58)</f>
        <v>-0.45226044392594933</v>
      </c>
      <c r="H58">
        <f>B58/C58</f>
        <v>12.603357371959968</v>
      </c>
    </row>
    <row r="59" spans="1:10">
      <c r="A59">
        <v>6.4242424242424301</v>
      </c>
      <c r="B59">
        <v>0.71660563248147602</v>
      </c>
      <c r="C59">
        <v>5.8430841919275299E-2</v>
      </c>
      <c r="D59">
        <v>5.8</v>
      </c>
      <c r="E59">
        <f t="shared" si="0"/>
        <v>2.4672291916003446</v>
      </c>
      <c r="F59">
        <f t="shared" si="1"/>
        <v>0.20117380095634074</v>
      </c>
      <c r="G59">
        <f>-D59*(F59/E59)</f>
        <v>-0.47292243846626075</v>
      </c>
      <c r="H59">
        <f>B59/C59</f>
        <v>12.264167500298853</v>
      </c>
    </row>
    <row r="60" spans="1:10">
      <c r="A60">
        <v>6.7474747474747501</v>
      </c>
      <c r="B60">
        <v>0.73576831237975604</v>
      </c>
      <c r="C60">
        <v>6.2036897490052298E-2</v>
      </c>
      <c r="D60">
        <v>5.9</v>
      </c>
      <c r="E60">
        <f t="shared" si="0"/>
        <v>2.6213100562439493</v>
      </c>
      <c r="F60">
        <f t="shared" si="1"/>
        <v>0.2210178673268498</v>
      </c>
      <c r="G60">
        <f>-D60*(F60/E60)</f>
        <v>-0.49746324900493122</v>
      </c>
      <c r="H60">
        <f>B60/C60</f>
        <v>11.860172609336846</v>
      </c>
    </row>
    <row r="61" spans="1:10">
      <c r="A61">
        <v>7.0707070707070701</v>
      </c>
      <c r="B61">
        <v>0.75415113388567701</v>
      </c>
      <c r="C61">
        <v>6.6097392930500501E-2</v>
      </c>
      <c r="D61">
        <v>6</v>
      </c>
      <c r="E61">
        <f t="shared" si="0"/>
        <v>2.7786521317584332</v>
      </c>
      <c r="F61">
        <f t="shared" si="1"/>
        <v>0.24353429109589003</v>
      </c>
      <c r="G61">
        <f>-D61*(F61/E61)</f>
        <v>-0.52586854247589299</v>
      </c>
      <c r="H61">
        <f>B61/C61</f>
        <v>11.409695609002993</v>
      </c>
    </row>
    <row r="62" spans="1:10">
      <c r="A62">
        <v>7.39393939393939</v>
      </c>
      <c r="B62">
        <v>0.77164973155071703</v>
      </c>
      <c r="C62">
        <v>7.0607280667622105E-2</v>
      </c>
      <c r="D62">
        <v>6.1</v>
      </c>
      <c r="E62">
        <f t="shared" si="0"/>
        <v>2.9386859041577971</v>
      </c>
      <c r="F62">
        <f t="shared" si="1"/>
        <v>0.26889482616921878</v>
      </c>
      <c r="G62">
        <f>-D62*(F62/E62)</f>
        <v>-0.55816051566161473</v>
      </c>
      <c r="H62">
        <f>B62/C62</f>
        <v>10.928755848609917</v>
      </c>
    </row>
    <row r="63" spans="1:10">
      <c r="A63">
        <v>7.7171717171717198</v>
      </c>
      <c r="B63">
        <v>0.78815973992635502</v>
      </c>
      <c r="C63">
        <v>7.55615131284193E-2</v>
      </c>
      <c r="D63">
        <v>6.2</v>
      </c>
      <c r="E63">
        <f t="shared" si="0"/>
        <v>3.1007797288438055</v>
      </c>
      <c r="F63">
        <f t="shared" si="1"/>
        <v>0.29727426601523749</v>
      </c>
      <c r="G63">
        <f>-D63*(F63/E63)</f>
        <v>-0.59439902555790813</v>
      </c>
      <c r="H63">
        <f>B63/C63</f>
        <v>10.4307035062526</v>
      </c>
    </row>
    <row r="64" spans="1:10">
      <c r="A64">
        <v>8.0404040404040398</v>
      </c>
      <c r="B64">
        <v>0.80360715276512695</v>
      </c>
      <c r="C64">
        <v>8.0962579994995801E-2</v>
      </c>
      <c r="D64">
        <v>6.3</v>
      </c>
      <c r="E64">
        <f t="shared" si="0"/>
        <v>3.2643610175004638</v>
      </c>
      <c r="F64">
        <f t="shared" si="1"/>
        <v>0.32888095769497516</v>
      </c>
      <c r="G64">
        <f>-D64*(F64/E64)</f>
        <v>-0.63471840962763526</v>
      </c>
      <c r="H64">
        <f>B64/C64</f>
        <v>9.9256613711519197</v>
      </c>
    </row>
    <row r="65" spans="1:10">
      <c r="A65">
        <v>8.3636363636363598</v>
      </c>
      <c r="B65">
        <v>0.81992384144861197</v>
      </c>
      <c r="C65">
        <v>8.7340514492094498E-2</v>
      </c>
      <c r="D65">
        <v>6.4</v>
      </c>
      <c r="E65">
        <f t="shared" si="0"/>
        <v>3.4372154336676815</v>
      </c>
      <c r="F65">
        <f t="shared" si="1"/>
        <v>0.36614152342040207</v>
      </c>
      <c r="G65">
        <f>-D65*(F65/E65)</f>
        <v>-0.68174538230504467</v>
      </c>
      <c r="H65">
        <f>B65/C65</f>
        <v>9.3876690126759694</v>
      </c>
    </row>
    <row r="66" spans="1:10">
      <c r="A66">
        <v>8.6868686868686904</v>
      </c>
      <c r="B66">
        <v>0.83712086131095698</v>
      </c>
      <c r="C66">
        <v>9.4841120366984E-2</v>
      </c>
      <c r="D66">
        <v>6.5</v>
      </c>
      <c r="E66">
        <f t="shared" si="0"/>
        <v>3.6198299454096086</v>
      </c>
      <c r="F66">
        <f t="shared" si="1"/>
        <v>0.41010652514736495</v>
      </c>
      <c r="G66">
        <f>-D66*(F66/E66)</f>
        <v>-0.73641371380948417</v>
      </c>
      <c r="H66">
        <f>B66/C66</f>
        <v>8.8265602311713582</v>
      </c>
    </row>
    <row r="67" spans="1:10">
      <c r="A67">
        <v>9.0101010101010104</v>
      </c>
      <c r="B67">
        <v>0.853520959898874</v>
      </c>
      <c r="C67">
        <v>0.103208919942173</v>
      </c>
      <c r="D67">
        <v>6.6</v>
      </c>
      <c r="E67">
        <f t="shared" ref="E67:E101" si="2">1/2*1.225*D67^2*0.16709644*B67</f>
        <v>3.8051812840613817</v>
      </c>
      <c r="F67">
        <f t="shared" ref="F67:F101" si="3">1/2*1.225*D67^2*0.16709644*C67</f>
        <v>0.4601277167917201</v>
      </c>
      <c r="G67">
        <f>-D67*(F67/E67)</f>
        <v>-0.7980810122097628</v>
      </c>
      <c r="H67">
        <f>B67/C67</f>
        <v>8.2698371456371582</v>
      </c>
    </row>
    <row r="68" spans="1:10" s="1" customFormat="1">
      <c r="A68" s="1">
        <v>9.3333333333333304</v>
      </c>
      <c r="B68" s="1">
        <v>0.86744688475907805</v>
      </c>
      <c r="C68" s="1">
        <v>0.112188435540169</v>
      </c>
      <c r="D68" s="1">
        <v>6.7</v>
      </c>
      <c r="E68">
        <f t="shared" si="2"/>
        <v>3.9853437561182661</v>
      </c>
      <c r="F68">
        <f t="shared" si="3"/>
        <v>0.5154315370132061</v>
      </c>
      <c r="G68" s="1">
        <f>-D68*(F68/E68)</f>
        <v>-0.86652281693062583</v>
      </c>
      <c r="H68" s="1">
        <f>B68/C68</f>
        <v>7.7320526004526489</v>
      </c>
      <c r="J68"/>
    </row>
    <row r="69" spans="1:10">
      <c r="A69">
        <v>9.6565656565656592</v>
      </c>
      <c r="B69">
        <v>0.87722138343827905</v>
      </c>
      <c r="C69">
        <v>0.12152418948348299</v>
      </c>
      <c r="D69">
        <v>6.8</v>
      </c>
      <c r="E69">
        <f t="shared" si="2"/>
        <v>4.1514549110286598</v>
      </c>
      <c r="F69">
        <f t="shared" si="3"/>
        <v>0.57511387976268991</v>
      </c>
      <c r="G69">
        <f>-D69*(F69/E69)</f>
        <v>-0.94202501681928863</v>
      </c>
      <c r="H69">
        <f>B69/C69</f>
        <v>7.2184919493538935</v>
      </c>
    </row>
    <row r="70" spans="1:10">
      <c r="A70">
        <v>9.9797979797979792</v>
      </c>
      <c r="B70">
        <v>0.881167203483191</v>
      </c>
      <c r="C70">
        <v>0.13096070409462099</v>
      </c>
      <c r="D70">
        <v>6.9</v>
      </c>
      <c r="E70">
        <f t="shared" si="2"/>
        <v>4.293681208987187</v>
      </c>
      <c r="F70">
        <f t="shared" si="3"/>
        <v>0.63813486482935344</v>
      </c>
      <c r="G70">
        <f>-D70*(F70/E70)</f>
        <v>-1.0254907975250378</v>
      </c>
      <c r="H70">
        <f>B70/C70</f>
        <v>6.7284855375131079</v>
      </c>
    </row>
    <row r="71" spans="1:10">
      <c r="A71">
        <v>10.303030303030299</v>
      </c>
      <c r="B71">
        <v>0.88100780092602704</v>
      </c>
      <c r="C71">
        <v>0.14095734344347699</v>
      </c>
      <c r="D71">
        <v>7</v>
      </c>
      <c r="E71">
        <f t="shared" si="2"/>
        <v>4.4182381802483723</v>
      </c>
      <c r="F71">
        <f t="shared" si="3"/>
        <v>0.70689852681638632</v>
      </c>
      <c r="G71">
        <f>-D71*(F71/E71)</f>
        <v>-1.1199689753793525</v>
      </c>
      <c r="H71">
        <f>B71/C71</f>
        <v>6.2501731332593229</v>
      </c>
    </row>
    <row r="72" spans="1:10">
      <c r="A72">
        <v>10.6262626262626</v>
      </c>
      <c r="B72">
        <v>0.88045549696956704</v>
      </c>
      <c r="C72">
        <v>0.15200154175973099</v>
      </c>
      <c r="D72">
        <v>7.1</v>
      </c>
      <c r="E72">
        <f t="shared" si="2"/>
        <v>4.542525741494666</v>
      </c>
      <c r="F72">
        <f t="shared" si="3"/>
        <v>0.78422012079767911</v>
      </c>
      <c r="G72">
        <f>-D72*(F72/E72)</f>
        <v>-1.2257416192057609</v>
      </c>
      <c r="H72">
        <f>B72/C72</f>
        <v>5.7924116214643666</v>
      </c>
    </row>
    <row r="73" spans="1:10">
      <c r="A73">
        <v>10.9494949494949</v>
      </c>
      <c r="B73">
        <v>0.87955229942228597</v>
      </c>
      <c r="C73">
        <v>0.163576276620096</v>
      </c>
      <c r="D73">
        <v>7.2</v>
      </c>
      <c r="E73">
        <f t="shared" si="2"/>
        <v>4.6665932824821335</v>
      </c>
      <c r="F73">
        <f t="shared" si="3"/>
        <v>0.86787784438760995</v>
      </c>
      <c r="G73">
        <f>-D73*(F73/E73)</f>
        <v>-1.3390325878725677</v>
      </c>
      <c r="H73">
        <f>B73/C73</f>
        <v>5.3770162617470261</v>
      </c>
    </row>
    <row r="74" spans="1:10">
      <c r="A74">
        <v>11.2727272727273</v>
      </c>
      <c r="B74">
        <v>0.87832621202555405</v>
      </c>
      <c r="C74">
        <v>0.17516117606964199</v>
      </c>
      <c r="D74">
        <v>7.3</v>
      </c>
      <c r="E74">
        <f t="shared" si="2"/>
        <v>4.7904339249092871</v>
      </c>
      <c r="F74">
        <f t="shared" si="3"/>
        <v>0.95533758264589863</v>
      </c>
      <c r="G74">
        <f>-D74*(F74/E74)</f>
        <v>-1.4558105722013734</v>
      </c>
      <c r="H74">
        <f>B74/C74</f>
        <v>5.0143886432707099</v>
      </c>
    </row>
    <row r="75" spans="1:10">
      <c r="A75">
        <v>11.5959595959596</v>
      </c>
      <c r="B75">
        <v>0.87680523852074599</v>
      </c>
      <c r="C75">
        <v>0.18623586815343601</v>
      </c>
      <c r="D75">
        <v>7.4</v>
      </c>
      <c r="E75">
        <f t="shared" si="2"/>
        <v>4.9140533335347856</v>
      </c>
      <c r="F75">
        <f t="shared" si="3"/>
        <v>1.0437585777511105</v>
      </c>
      <c r="G75">
        <f>-D75*(F75/E75)</f>
        <v>-1.5717805548932271</v>
      </c>
      <c r="H75">
        <f>B75/C75</f>
        <v>4.7080363584868818</v>
      </c>
    </row>
    <row r="76" spans="1:10">
      <c r="A76">
        <v>11.919191919191899</v>
      </c>
      <c r="B76">
        <v>0.87501738264923401</v>
      </c>
      <c r="C76">
        <v>0.196279980916547</v>
      </c>
      <c r="D76">
        <v>7.5</v>
      </c>
      <c r="E76">
        <f t="shared" si="2"/>
        <v>5.0374702893947587</v>
      </c>
      <c r="F76">
        <f t="shared" si="3"/>
        <v>1.1299827773437905</v>
      </c>
      <c r="G76">
        <f>-D76*(F76/E76)</f>
        <v>-1.6823664147300939</v>
      </c>
      <c r="H76">
        <f>B76/C76</f>
        <v>4.4580062549591748</v>
      </c>
    </row>
    <row r="77" spans="1:10">
      <c r="A77">
        <v>12.2424242424242</v>
      </c>
      <c r="B77">
        <v>0.87112280453886703</v>
      </c>
      <c r="C77">
        <v>0.205246894500692</v>
      </c>
      <c r="D77">
        <v>7.6</v>
      </c>
      <c r="E77">
        <f t="shared" si="2"/>
        <v>5.1496754347929157</v>
      </c>
      <c r="F77">
        <f t="shared" si="3"/>
        <v>1.2133247863224643</v>
      </c>
      <c r="G77">
        <f>-D77*(F77/E77)</f>
        <v>-1.7906503997803007</v>
      </c>
      <c r="H77">
        <f>B77/C77</f>
        <v>4.2442678933489537</v>
      </c>
    </row>
    <row r="78" spans="1:10">
      <c r="A78">
        <v>12.565656565656599</v>
      </c>
      <c r="B78">
        <v>0.86160333522432397</v>
      </c>
      <c r="C78">
        <v>0.21395505770988099</v>
      </c>
      <c r="D78">
        <v>7.7</v>
      </c>
      <c r="E78">
        <f t="shared" si="2"/>
        <v>5.2283194144008087</v>
      </c>
      <c r="F78">
        <f t="shared" si="3"/>
        <v>1.2983066990363668</v>
      </c>
      <c r="G78">
        <f>-D78*(F78/E78)</f>
        <v>-1.9120793490628243</v>
      </c>
      <c r="H78">
        <f>B78/C78</f>
        <v>4.0270295287557154</v>
      </c>
    </row>
    <row r="79" spans="1:10">
      <c r="A79">
        <v>12.8888888888889</v>
      </c>
      <c r="B79">
        <v>0.84825634613626599</v>
      </c>
      <c r="C79">
        <v>0.22228719092396201</v>
      </c>
      <c r="D79">
        <v>7.8</v>
      </c>
      <c r="E79">
        <f t="shared" si="2"/>
        <v>5.2818931717693518</v>
      </c>
      <c r="F79">
        <f t="shared" si="3"/>
        <v>1.3841301644968245</v>
      </c>
      <c r="G79">
        <f>-D79*(F79/E79)</f>
        <v>-2.0440048543160265</v>
      </c>
      <c r="H79">
        <f>B79/C79</f>
        <v>3.816037903985344</v>
      </c>
    </row>
    <row r="80" spans="1:10">
      <c r="A80">
        <v>13.2121212121212</v>
      </c>
      <c r="B80">
        <v>0.83310755642009104</v>
      </c>
      <c r="C80">
        <v>0.230077064382122</v>
      </c>
      <c r="D80">
        <v>7.9</v>
      </c>
      <c r="E80">
        <f t="shared" si="2"/>
        <v>5.3214323634695813</v>
      </c>
      <c r="F80">
        <f t="shared" si="3"/>
        <v>1.4696056074153891</v>
      </c>
      <c r="G80">
        <f>-D80*(F80/E80)</f>
        <v>-2.1817216692033483</v>
      </c>
      <c r="H80">
        <f>B80/C80</f>
        <v>3.6209935077945437</v>
      </c>
    </row>
    <row r="81" spans="1:8">
      <c r="A81">
        <v>13.535353535353501</v>
      </c>
      <c r="B81">
        <v>0.81818268522119797</v>
      </c>
      <c r="C81">
        <v>0.23715844832354799</v>
      </c>
      <c r="D81">
        <v>8</v>
      </c>
      <c r="E81">
        <f t="shared" si="2"/>
        <v>5.3592442276280305</v>
      </c>
      <c r="F81">
        <f t="shared" si="3"/>
        <v>1.5534306312869226</v>
      </c>
      <c r="G81">
        <f>-D81*(F81/E81)</f>
        <v>-2.3188801484786397</v>
      </c>
      <c r="H81">
        <f>B81/C81</f>
        <v>3.4499411300961813</v>
      </c>
    </row>
    <row r="82" spans="1:8">
      <c r="A82">
        <v>13.858585858585901</v>
      </c>
      <c r="B82">
        <v>0.80550745168498505</v>
      </c>
      <c r="C82">
        <v>0.243365112987427</v>
      </c>
      <c r="D82">
        <v>8.1</v>
      </c>
      <c r="E82">
        <f t="shared" si="2"/>
        <v>5.4089490490077932</v>
      </c>
      <c r="F82">
        <f t="shared" si="3"/>
        <v>1.6341866157804468</v>
      </c>
      <c r="G82">
        <f>-D82*(F82/E82)</f>
        <v>-2.4472243069565924</v>
      </c>
      <c r="H82">
        <f>B82/C82</f>
        <v>3.3098723222773514</v>
      </c>
    </row>
    <row r="83" spans="1:8">
      <c r="A83">
        <v>14.181818181818199</v>
      </c>
      <c r="B83">
        <v>0.79623231658389904</v>
      </c>
      <c r="C83">
        <v>0.24858556940118101</v>
      </c>
      <c r="D83">
        <v>8.1999999999999993</v>
      </c>
      <c r="E83">
        <f t="shared" si="2"/>
        <v>5.4794982856063781</v>
      </c>
      <c r="F83">
        <f t="shared" si="3"/>
        <v>1.7107120283741077</v>
      </c>
      <c r="G83">
        <f>-D83*(F83/E83)</f>
        <v>-2.560058950929176</v>
      </c>
      <c r="H83">
        <f>B83/C83</f>
        <v>3.2030512410754453</v>
      </c>
    </row>
    <row r="84" spans="1:8">
      <c r="A84">
        <v>14.5050505050505</v>
      </c>
      <c r="B84">
        <v>0.78755527769645395</v>
      </c>
      <c r="C84">
        <v>0.25306515156211301</v>
      </c>
      <c r="D84">
        <v>8.3000000000000007</v>
      </c>
      <c r="E84">
        <f t="shared" si="2"/>
        <v>5.5527806925997609</v>
      </c>
      <c r="F84">
        <f t="shared" si="3"/>
        <v>1.7842751199307472</v>
      </c>
      <c r="G84">
        <f>-D84*(F84/E84)</f>
        <v>-2.6670391494412753</v>
      </c>
      <c r="H84">
        <f>B84/C84</f>
        <v>3.1120653034803736</v>
      </c>
    </row>
    <row r="85" spans="1:8">
      <c r="A85">
        <v>14.8282828282828</v>
      </c>
      <c r="B85">
        <v>0.77930723286382098</v>
      </c>
      <c r="C85">
        <v>0.25703572210861197</v>
      </c>
      <c r="D85">
        <v>8.4</v>
      </c>
      <c r="E85">
        <f t="shared" si="2"/>
        <v>5.6278248071577659</v>
      </c>
      <c r="F85">
        <f t="shared" si="3"/>
        <v>1.8562024734362144</v>
      </c>
      <c r="G85">
        <f>-D85*(F85/E85)</f>
        <v>-2.7705376963819734</v>
      </c>
      <c r="H85">
        <f>B85/C85</f>
        <v>3.0319024393602381</v>
      </c>
    </row>
    <row r="86" spans="1:8">
      <c r="A86">
        <v>15.1515151515152</v>
      </c>
      <c r="B86">
        <v>0.77179368037737595</v>
      </c>
      <c r="C86">
        <v>0.26070805571544903</v>
      </c>
      <c r="D86">
        <v>8.5</v>
      </c>
      <c r="E86">
        <f t="shared" si="2"/>
        <v>5.7070589683721824</v>
      </c>
      <c r="F86">
        <f t="shared" si="3"/>
        <v>1.9278160541172307</v>
      </c>
      <c r="G86">
        <f>-D86*(F86/E86)</f>
        <v>-2.8712576041018805</v>
      </c>
      <c r="H86">
        <f>B86/C86</f>
        <v>2.9603752682646429</v>
      </c>
    </row>
    <row r="87" spans="1:8">
      <c r="A87">
        <v>15.474747474747501</v>
      </c>
      <c r="B87">
        <v>0.76532011852849102</v>
      </c>
      <c r="C87">
        <v>0.26429292705739998</v>
      </c>
      <c r="D87">
        <v>8.6</v>
      </c>
      <c r="E87">
        <f t="shared" si="2"/>
        <v>5.7931306483055804</v>
      </c>
      <c r="F87">
        <f t="shared" si="3"/>
        <v>2.0005791286533605</v>
      </c>
      <c r="G87">
        <f>-D87*(F87/E87)</f>
        <v>-2.9698934049504206</v>
      </c>
      <c r="H87">
        <f>B87/C87</f>
        <v>2.8957268249644694</v>
      </c>
    </row>
    <row r="88" spans="1:8">
      <c r="A88">
        <v>15.797979797979799</v>
      </c>
      <c r="B88">
        <v>0.76019204560854203</v>
      </c>
      <c r="C88">
        <v>0.268001110809239</v>
      </c>
      <c r="D88">
        <v>8.6999999999999993</v>
      </c>
      <c r="E88">
        <f t="shared" si="2"/>
        <v>5.8889127053317996</v>
      </c>
      <c r="F88">
        <f t="shared" si="3"/>
        <v>2.0761005795899488</v>
      </c>
      <c r="G88">
        <f>-D88*(F88/E88)</f>
        <v>-3.0671324141176721</v>
      </c>
      <c r="H88">
        <f>B88/C88</f>
        <v>2.8365257267520825</v>
      </c>
    </row>
    <row r="89" spans="1:8">
      <c r="A89">
        <v>16.1212121212121</v>
      </c>
      <c r="B89">
        <v>0.75661585126483499</v>
      </c>
      <c r="C89">
        <v>0.27200960570166699</v>
      </c>
      <c r="D89">
        <v>8.8000000000000007</v>
      </c>
      <c r="E89">
        <f t="shared" si="2"/>
        <v>5.996724130278178</v>
      </c>
      <c r="F89">
        <f t="shared" si="3"/>
        <v>2.155871521131651</v>
      </c>
      <c r="G89">
        <f>-D89*(F89/E89)</f>
        <v>-3.1636721939847625</v>
      </c>
      <c r="H89">
        <f>B89/C89</f>
        <v>2.7815776921300031</v>
      </c>
    </row>
    <row r="90" spans="1:8">
      <c r="A90">
        <v>16.4444444444444</v>
      </c>
      <c r="B90">
        <v>0.75374885188075402</v>
      </c>
      <c r="C90">
        <v>0.27611338789471201</v>
      </c>
      <c r="D90">
        <v>8.9</v>
      </c>
      <c r="E90">
        <f t="shared" si="2"/>
        <v>6.1105452890536043</v>
      </c>
      <c r="F90">
        <f t="shared" si="3"/>
        <v>2.238415829668932</v>
      </c>
      <c r="G90">
        <f>-D90*(F90/E90)</f>
        <v>-3.2602492808197452</v>
      </c>
      <c r="H90">
        <f>B90/C90</f>
        <v>2.7298526073939402</v>
      </c>
    </row>
    <row r="91" spans="1:8">
      <c r="A91">
        <v>16.7676767676768</v>
      </c>
      <c r="B91">
        <v>0.75128583951223105</v>
      </c>
      <c r="C91">
        <v>0.280242410921411</v>
      </c>
      <c r="D91">
        <v>9</v>
      </c>
      <c r="E91">
        <f t="shared" si="2"/>
        <v>6.2282137994283584</v>
      </c>
      <c r="F91">
        <f t="shared" si="3"/>
        <v>2.3232298002834764</v>
      </c>
      <c r="G91">
        <f>-D91*(F91/E91)</f>
        <v>-3.3571532506591817</v>
      </c>
      <c r="H91">
        <f>B91/C91</f>
        <v>2.6808427640986712</v>
      </c>
    </row>
    <row r="92" spans="1:8">
      <c r="A92">
        <v>17.090909090909101</v>
      </c>
      <c r="B92">
        <v>0.74917355114867001</v>
      </c>
      <c r="C92">
        <v>0.28440742816196701</v>
      </c>
      <c r="D92">
        <v>9.1</v>
      </c>
      <c r="E92">
        <f t="shared" si="2"/>
        <v>6.3494851472216922</v>
      </c>
      <c r="F92">
        <f t="shared" si="3"/>
        <v>2.410443799177274</v>
      </c>
      <c r="G92">
        <f>-D92*(F92/E92)</f>
        <v>-3.4546168805688415</v>
      </c>
      <c r="H92">
        <f>B92/C92</f>
        <v>2.6341560626258453</v>
      </c>
    </row>
    <row r="93" spans="1:8">
      <c r="A93">
        <v>17.414141414141401</v>
      </c>
      <c r="B93">
        <v>0.74735872377947699</v>
      </c>
      <c r="C93">
        <v>0.28861919299658201</v>
      </c>
      <c r="D93">
        <v>9.1999999999999993</v>
      </c>
      <c r="E93">
        <f t="shared" si="2"/>
        <v>6.4740798764385392</v>
      </c>
      <c r="F93">
        <f t="shared" si="3"/>
        <v>2.5001965587337596</v>
      </c>
      <c r="G93">
        <f>-D93*(F93/E93)</f>
        <v>-3.5529077149731014</v>
      </c>
      <c r="H93">
        <f>B93/C93</f>
        <v>2.5894283606715223</v>
      </c>
    </row>
    <row r="94" spans="1:8">
      <c r="A94">
        <v>17.737373737373701</v>
      </c>
      <c r="B94">
        <v>0.74578809439405902</v>
      </c>
      <c r="C94">
        <v>0.292888458805459</v>
      </c>
      <c r="D94">
        <v>9.3000000000000007</v>
      </c>
      <c r="E94">
        <f t="shared" si="2"/>
        <v>6.6016824990122114</v>
      </c>
      <c r="F94">
        <f t="shared" si="3"/>
        <v>2.5926353976321406</v>
      </c>
      <c r="G94">
        <f>-D94*(F94/E94)</f>
        <v>-3.6523279030136084</v>
      </c>
      <c r="H94">
        <f>B94/C94</f>
        <v>2.5463212085438398</v>
      </c>
    </row>
    <row r="95" spans="1:8">
      <c r="A95">
        <v>18.060606060606101</v>
      </c>
      <c r="B95">
        <v>0.74440672452517898</v>
      </c>
      <c r="C95">
        <v>0.29722569794801401</v>
      </c>
      <c r="D95">
        <v>9.4</v>
      </c>
      <c r="E95">
        <f t="shared" si="2"/>
        <v>6.7319252528181952</v>
      </c>
      <c r="F95">
        <f t="shared" si="3"/>
        <v>2.6879138995943741</v>
      </c>
      <c r="G95">
        <f>-D95*(F95/E95)</f>
        <v>-3.7532191323143129</v>
      </c>
      <c r="H95">
        <f>B95/C95</f>
        <v>2.5045167011614815</v>
      </c>
    </row>
    <row r="96" spans="1:8">
      <c r="A96">
        <v>18.383838383838398</v>
      </c>
      <c r="B96">
        <v>0.74311969173011205</v>
      </c>
      <c r="C96">
        <v>0.30162844410484602</v>
      </c>
      <c r="D96">
        <v>9.5</v>
      </c>
      <c r="E96">
        <f t="shared" si="2"/>
        <v>6.8640315436768233</v>
      </c>
      <c r="F96">
        <f t="shared" si="3"/>
        <v>2.7860749457272527</v>
      </c>
      <c r="G96">
        <f>-D96*(F96/E96)</f>
        <v>-3.8560009254023719</v>
      </c>
      <c r="H96">
        <f>B96/C96</f>
        <v>2.4636923547959677</v>
      </c>
    </row>
    <row r="97" spans="1:8">
      <c r="A97">
        <v>18.707070707070699</v>
      </c>
      <c r="B97">
        <v>0.74191996959863904</v>
      </c>
      <c r="C97">
        <v>0.30609160613387398</v>
      </c>
      <c r="D97">
        <v>9.6</v>
      </c>
      <c r="E97">
        <f t="shared" si="2"/>
        <v>6.9979819375378947</v>
      </c>
      <c r="F97">
        <f t="shared" si="3"/>
        <v>2.8871355654648263</v>
      </c>
      <c r="G97">
        <f>-D97*(F97/E97)</f>
        <v>-3.9606420359258387</v>
      </c>
      <c r="H97">
        <f>B97/C97</f>
        <v>2.4238494448428249</v>
      </c>
    </row>
    <row r="98" spans="1:8">
      <c r="A98">
        <v>19.030303030302999</v>
      </c>
      <c r="B98">
        <v>0.74084159874532596</v>
      </c>
      <c r="C98">
        <v>0.310614063386499</v>
      </c>
      <c r="D98">
        <v>9.6999999999999993</v>
      </c>
      <c r="E98">
        <f t="shared" si="2"/>
        <v>7.1341480740567871</v>
      </c>
      <c r="F98">
        <f t="shared" si="3"/>
        <v>2.9911478051943359</v>
      </c>
      <c r="G98">
        <f>-D98*(F98/E98)</f>
        <v>-4.0669374127367046</v>
      </c>
      <c r="H98">
        <f>B98/C98</f>
        <v>2.3850871099274475</v>
      </c>
    </row>
    <row r="99" spans="1:8">
      <c r="A99">
        <v>19.353535353535399</v>
      </c>
      <c r="B99">
        <v>0.73991861978473705</v>
      </c>
      <c r="C99">
        <v>0.31519469521412702</v>
      </c>
      <c r="D99">
        <v>9.8000000000000007</v>
      </c>
      <c r="E99">
        <f t="shared" si="2"/>
        <v>7.2729298399354638</v>
      </c>
      <c r="F99">
        <f t="shared" si="3"/>
        <v>3.0981635586885328</v>
      </c>
      <c r="G99">
        <f>-D99*(F99/E99)</f>
        <v>-4.1746591185894131</v>
      </c>
      <c r="H99">
        <f>B99/C99</f>
        <v>2.3474970582295951</v>
      </c>
    </row>
    <row r="100" spans="1:8">
      <c r="A100">
        <v>19.6767676767677</v>
      </c>
      <c r="B100">
        <v>0.73918507333144001</v>
      </c>
      <c r="C100">
        <v>0.31983238096816002</v>
      </c>
      <c r="D100">
        <v>9.9</v>
      </c>
      <c r="E100">
        <f t="shared" si="2"/>
        <v>7.4147560657105371</v>
      </c>
      <c r="F100">
        <f t="shared" si="3"/>
        <v>3.208234544166682</v>
      </c>
      <c r="G100">
        <f>-D100*(F100/E100)</f>
        <v>-4.2835558858275844</v>
      </c>
      <c r="H100">
        <f>B100/C100</f>
        <v>2.3111639637420809</v>
      </c>
    </row>
    <row r="101" spans="1:8">
      <c r="A101">
        <v>20</v>
      </c>
      <c r="B101">
        <v>0.73867499999999997</v>
      </c>
      <c r="C101">
        <v>0.32452599999999998</v>
      </c>
      <c r="D101">
        <v>10</v>
      </c>
      <c r="E101">
        <f t="shared" si="2"/>
        <v>7.5600852225412511</v>
      </c>
      <c r="F101">
        <f t="shared" si="3"/>
        <v>3.3214122813557001</v>
      </c>
      <c r="G101">
        <f>-D101*(F101/E101)</f>
        <v>-4.3933529630757775</v>
      </c>
      <c r="H101">
        <f>B101/C101</f>
        <v>2.2761658541996637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Sing Leung</dc:creator>
  <cp:lastModifiedBy>Chung Sing Leung</cp:lastModifiedBy>
  <dcterms:created xsi:type="dcterms:W3CDTF">2014-08-12T02:26:05Z</dcterms:created>
  <dcterms:modified xsi:type="dcterms:W3CDTF">2014-08-26T12:29:00Z</dcterms:modified>
</cp:coreProperties>
</file>