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wnloads\"/>
    </mc:Choice>
  </mc:AlternateContent>
  <xr:revisionPtr revIDLastSave="0" documentId="13_ncr:1_{6F300B5C-9A3B-4DF2-9B65-2DAA6791E1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<sst xmlns="http://schemas.openxmlformats.org/spreadsheetml/2006/main" count="11057" uniqueCount="6196">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</sst>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N1" sqref="N1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2.8554687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IF(_xlfn.XLOOKUP(orders!C2,customers!$A$1:$A$1001,customers!$C$1:$C$1001,,0)=0,"",_xlfn.XLOOKUP(orders!C2,customers!$A$1:$A$1001,customers!$C$1:$C$1001,,0))</f>
        <v>aallner0@lulu.com</v>
      </c>
      <c r="H2" s="2" t="str">
        <f>_xlfn.XLOOKUP(orders!C2,customers!$A$1:$A$1001,customers!$G$1:$G$1001,,0)</f>
        <v>United States</v>
      </c>
      <c r="I2" t="str">
        <f>_xlfn.XLOOKUP(orders!D2,products!$A$1:$A$49,products!$B$1:$B$49,,0)</f>
        <v>Rob</v>
      </c>
      <c r="J2" t="str">
        <f>_xlfn.XLOOKUP(D2,products!$A$1:$A$49,products!$C$1:$C$49,,0)</f>
        <v>M</v>
      </c>
      <c r="K2">
        <f>_xlfn.XLOOKUP(D2,products!$A$1:$A$49,products!$D$1:$D$49,,0)</f>
        <v>1</v>
      </c>
      <c r="L2">
        <f>_xlfn.XLOOKUP(D2,products!$A$1:$A$49,products!$E$1:$E$49,,0)</f>
        <v>9.9499999999999993</v>
      </c>
      <c r="M2">
        <f>L2*E2</f>
        <v>19.899999999999999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IF(_xlfn.XLOOKUP(orders!C3,customers!$A$1:$A$1001,customers!$C$1:$C$1001,,0)=0,"",_xlfn.XLOOKUP(orders!C3,customers!$A$1:$A$1001,customers!$C$1:$C$1001,,0))</f>
        <v>aallner0@lulu.com</v>
      </c>
      <c r="H3" s="2" t="str">
        <f>_xlfn.XLOOKUP(orders!C3,customers!$A$1:$A$1001,customers!$G$1:$G$1001,,0)</f>
        <v>United States</v>
      </c>
      <c r="I3" t="str">
        <f>_xlfn.XLOOKUP(orders!D3,products!$A$1:$A$49,products!$B$1:$B$49,,0)</f>
        <v>Exc</v>
      </c>
      <c r="J3" t="str">
        <f>_xlfn.XLOOKUP(D3,products!$A$1:$A$49,products!$C$1:$C$49,,0)</f>
        <v>M</v>
      </c>
      <c r="K3">
        <f>_xlfn.XLOOKUP(D3,products!$A$1:$A$49,products!$D$1:$D$49,,0)</f>
        <v>0.5</v>
      </c>
      <c r="L3">
        <f>_xlfn.XLOOKUP(D3,products!$A$1:$A$49,products!$E$1:$E$49,,0)</f>
        <v>8.25</v>
      </c>
      <c r="M3">
        <f t="shared" ref="M3:M66" si="0">L3*E3</f>
        <v>41.25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IF(_xlfn.XLOOKUP(orders!C4,customers!$A$1:$A$1001,customers!$C$1:$C$1001,,0)=0,"",_xlfn.XLOOKUP(orders!C4,customers!$A$1:$A$1001,customers!$C$1:$C$1001,,0))</f>
        <v>jredholes2@tmall.com</v>
      </c>
      <c r="H4" s="2" t="str">
        <f>_xlfn.XLOOKUP(orders!C4,customers!$A$1:$A$1001,customers!$G$1:$G$1001,,0)</f>
        <v>United States</v>
      </c>
      <c r="I4" t="str">
        <f>_xlfn.XLOOKUP(orders!D4,products!$A$1:$A$49,products!$B$1:$B$49,,0)</f>
        <v>Ara</v>
      </c>
      <c r="J4" t="str">
        <f>_xlfn.XLOOKUP(D4,products!$A$1:$A$49,products!$C$1:$C$49,,0)</f>
        <v>L</v>
      </c>
      <c r="K4">
        <f>_xlfn.XLOOKUP(D4,products!$A$1:$A$49,products!$D$1:$D$49,,0)</f>
        <v>1</v>
      </c>
      <c r="L4">
        <f>_xlfn.XLOOKUP(D4,products!$A$1:$A$49,products!$E$1:$E$49,,0)</f>
        <v>12.95</v>
      </c>
      <c r="M4">
        <f t="shared" si="0"/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IF(_xlfn.XLOOKUP(orders!C5,customers!$A$1:$A$1001,customers!$C$1:$C$1001,,0)=0,"",_xlfn.XLOOKUP(orders!C5,customers!$A$1:$A$1001,customers!$C$1:$C$1001,,0))</f>
        <v/>
      </c>
      <c r="H5" s="2" t="str">
        <f>_xlfn.XLOOKUP(orders!C5,customers!$A$1:$A$1001,customers!$G$1:$G$1001,,0)</f>
        <v>Ireland</v>
      </c>
      <c r="I5" t="str">
        <f>_xlfn.XLOOKUP(orders!D5,products!$A$1:$A$49,products!$B$1:$B$49,,0)</f>
        <v>Exc</v>
      </c>
      <c r="J5" t="str">
        <f>_xlfn.XLOOKUP(D5,products!$A$1:$A$49,products!$C$1:$C$49,,0)</f>
        <v>M</v>
      </c>
      <c r="K5">
        <f>_xlfn.XLOOKUP(D5,products!$A$1:$A$49,products!$D$1:$D$49,,0)</f>
        <v>1</v>
      </c>
      <c r="L5">
        <f>_xlfn.XLOOKUP(D5,products!$A$1:$A$49,products!$E$1:$E$49,,0)</f>
        <v>13.75</v>
      </c>
      <c r="M5">
        <f t="shared" si="0"/>
        <v>27.5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IF(_xlfn.XLOOKUP(orders!C6,customers!$A$1:$A$1001,customers!$C$1:$C$1001,,0)=0,"",_xlfn.XLOOKUP(orders!C6,customers!$A$1:$A$1001,customers!$C$1:$C$1001,,0))</f>
        <v/>
      </c>
      <c r="H6" s="2" t="str">
        <f>_xlfn.XLOOKUP(orders!C6,customers!$A$1:$A$1001,customers!$G$1:$G$1001,,0)</f>
        <v>Ireland</v>
      </c>
      <c r="I6" t="str">
        <f>_xlfn.XLOOKUP(orders!D6,products!$A$1:$A$49,products!$B$1:$B$49,,0)</f>
        <v>Rob</v>
      </c>
      <c r="J6" t="str">
        <f>_xlfn.XLOOKUP(D6,products!$A$1:$A$49,products!$C$1:$C$49,,0)</f>
        <v>L</v>
      </c>
      <c r="K6">
        <f>_xlfn.XLOOKUP(D6,products!$A$1:$A$49,products!$D$1:$D$49,,0)</f>
        <v>2.5</v>
      </c>
      <c r="L6">
        <f>_xlfn.XLOOKUP(D6,products!$A$1:$A$49,products!$E$1:$E$49,,0)</f>
        <v>27.484999999999996</v>
      </c>
      <c r="M6">
        <f t="shared" si="0"/>
        <v>54.969999999999992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IF(_xlfn.XLOOKUP(orders!C7,customers!$A$1:$A$1001,customers!$C$1:$C$1001,,0)=0,"",_xlfn.XLOOKUP(orders!C7,customers!$A$1:$A$1001,customers!$C$1:$C$1001,,0))</f>
        <v/>
      </c>
      <c r="H7" s="2" t="str">
        <f>_xlfn.XLOOKUP(orders!C7,customers!$A$1:$A$1001,customers!$G$1:$G$1001,,0)</f>
        <v>United States</v>
      </c>
      <c r="I7" t="str">
        <f>_xlfn.XLOOKUP(orders!D7,products!$A$1:$A$49,products!$B$1:$B$49,,0)</f>
        <v>Lib</v>
      </c>
      <c r="J7" t="str">
        <f>_xlfn.XLOOKUP(D7,products!$A$1:$A$49,products!$C$1:$C$49,,0)</f>
        <v>D</v>
      </c>
      <c r="K7">
        <f>_xlfn.XLOOKUP(D7,products!$A$1:$A$49,products!$D$1:$D$49,,0)</f>
        <v>1</v>
      </c>
      <c r="L7">
        <f>_xlfn.XLOOKUP(D7,products!$A$1:$A$49,products!$E$1:$E$49,,0)</f>
        <v>12.95</v>
      </c>
      <c r="M7">
        <f t="shared" si="0"/>
        <v>38.849999999999994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IF(_xlfn.XLOOKUP(orders!C8,customers!$A$1:$A$1001,customers!$C$1:$C$1001,,0)=0,"",_xlfn.XLOOKUP(orders!C8,customers!$A$1:$A$1001,customers!$C$1:$C$1001,,0))</f>
        <v>slobe6@nifty.com</v>
      </c>
      <c r="H8" s="2" t="str">
        <f>_xlfn.XLOOKUP(orders!C8,customers!$A$1:$A$1001,customers!$G$1:$G$1001,,0)</f>
        <v>United States</v>
      </c>
      <c r="I8" t="str">
        <f>_xlfn.XLOOKUP(orders!D8,products!$A$1:$A$49,products!$B$1:$B$49,,0)</f>
        <v>Exc</v>
      </c>
      <c r="J8" t="str">
        <f>_xlfn.XLOOKUP(D8,products!$A$1:$A$49,products!$C$1:$C$49,,0)</f>
        <v>D</v>
      </c>
      <c r="K8">
        <f>_xlfn.XLOOKUP(D8,products!$A$1:$A$49,products!$D$1:$D$49,,0)</f>
        <v>0.5</v>
      </c>
      <c r="L8">
        <f>_xlfn.XLOOKUP(D8,products!$A$1:$A$49,products!$E$1:$E$49,,0)</f>
        <v>7.29</v>
      </c>
      <c r="M8">
        <f t="shared" si="0"/>
        <v>21.87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IF(_xlfn.XLOOKUP(orders!C9,customers!$A$1:$A$1001,customers!$C$1:$C$1001,,0)=0,"",_xlfn.XLOOKUP(orders!C9,customers!$A$1:$A$1001,customers!$C$1:$C$1001,,0))</f>
        <v/>
      </c>
      <c r="H9" s="2" t="str">
        <f>_xlfn.XLOOKUP(orders!C9,customers!$A$1:$A$1001,customers!$G$1:$G$1001,,0)</f>
        <v>Ireland</v>
      </c>
      <c r="I9" t="str">
        <f>_xlfn.XLOOKUP(orders!D9,products!$A$1:$A$49,products!$B$1:$B$49,,0)</f>
        <v>Lib</v>
      </c>
      <c r="J9" t="str">
        <f>_xlfn.XLOOKUP(D9,products!$A$1:$A$49,products!$C$1:$C$49,,0)</f>
        <v>L</v>
      </c>
      <c r="K9">
        <f>_xlfn.XLOOKUP(D9,products!$A$1:$A$49,products!$D$1:$D$49,,0)</f>
        <v>0.2</v>
      </c>
      <c r="L9">
        <f>_xlfn.XLOOKUP(D9,products!$A$1:$A$49,products!$E$1:$E$49,,0)</f>
        <v>4.7549999999999999</v>
      </c>
      <c r="M9">
        <f t="shared" si="0"/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IF(_xlfn.XLOOKUP(orders!C10,customers!$A$1:$A$1001,customers!$C$1:$C$1001,,0)=0,"",_xlfn.XLOOKUP(orders!C10,customers!$A$1:$A$1001,customers!$C$1:$C$1001,,0))</f>
        <v>gpetracci8@livejournal.com</v>
      </c>
      <c r="H10" s="2" t="str">
        <f>_xlfn.XLOOKUP(orders!C10,customers!$A$1:$A$1001,customers!$G$1:$G$1001,,0)</f>
        <v>United States</v>
      </c>
      <c r="I10" t="str">
        <f>_xlfn.XLOOKUP(orders!D10,products!$A$1:$A$49,products!$B$1:$B$49,,0)</f>
        <v>Rob</v>
      </c>
      <c r="J10" t="str">
        <f>_xlfn.XLOOKUP(D10,products!$A$1:$A$49,products!$C$1:$C$49,,0)</f>
        <v>M</v>
      </c>
      <c r="K10">
        <f>_xlfn.XLOOKUP(D10,products!$A$1:$A$49,products!$D$1:$D$49,,0)</f>
        <v>0.5</v>
      </c>
      <c r="L10">
        <f>_xlfn.XLOOKUP(D10,products!$A$1:$A$49,products!$E$1:$E$49,,0)</f>
        <v>5.97</v>
      </c>
      <c r="M10">
        <f t="shared" si="0"/>
        <v>17.91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IF(_xlfn.XLOOKUP(orders!C11,customers!$A$1:$A$1001,customers!$C$1:$C$1001,,0)=0,"",_xlfn.XLOOKUP(orders!C11,customers!$A$1:$A$1001,customers!$C$1:$C$1001,,0))</f>
        <v>rraven9@ed.gov</v>
      </c>
      <c r="H11" s="2" t="str">
        <f>_xlfn.XLOOKUP(orders!C11,customers!$A$1:$A$1001,customers!$G$1:$G$1001,,0)</f>
        <v>United States</v>
      </c>
      <c r="I11" t="str">
        <f>_xlfn.XLOOKUP(orders!D11,products!$A$1:$A$49,products!$B$1:$B$49,,0)</f>
        <v>Rob</v>
      </c>
      <c r="J11" t="str">
        <f>_xlfn.XLOOKUP(D11,products!$A$1:$A$49,products!$C$1:$C$49,,0)</f>
        <v>M</v>
      </c>
      <c r="K11">
        <f>_xlfn.XLOOKUP(D11,products!$A$1:$A$49,products!$D$1:$D$49,,0)</f>
        <v>0.5</v>
      </c>
      <c r="L11">
        <f>_xlfn.XLOOKUP(D11,products!$A$1:$A$49,products!$E$1:$E$49,,0)</f>
        <v>5.97</v>
      </c>
      <c r="M11">
        <f t="shared" si="0"/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IF(_xlfn.XLOOKUP(orders!C12,customers!$A$1:$A$1001,customers!$C$1:$C$1001,,0)=0,"",_xlfn.XLOOKUP(orders!C12,customers!$A$1:$A$1001,customers!$C$1:$C$1001,,0))</f>
        <v>fferbera@businesswire.com</v>
      </c>
      <c r="H12" s="2" t="str">
        <f>_xlfn.XLOOKUP(orders!C12,customers!$A$1:$A$1001,customers!$G$1:$G$1001,,0)</f>
        <v>United States</v>
      </c>
      <c r="I12" t="str">
        <f>_xlfn.XLOOKUP(orders!D12,products!$A$1:$A$49,products!$B$1:$B$49,,0)</f>
        <v>Ara</v>
      </c>
      <c r="J12" t="str">
        <f>_xlfn.XLOOKUP(D12,products!$A$1:$A$49,products!$C$1:$C$49,,0)</f>
        <v>D</v>
      </c>
      <c r="K12">
        <f>_xlfn.XLOOKUP(D12,products!$A$1:$A$49,products!$D$1:$D$49,,0)</f>
        <v>1</v>
      </c>
      <c r="L12">
        <f>_xlfn.XLOOKUP(D12,products!$A$1:$A$49,products!$E$1:$E$49,,0)</f>
        <v>9.9499999999999993</v>
      </c>
      <c r="M12">
        <f t="shared" si="0"/>
        <v>39.799999999999997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IF(_xlfn.XLOOKUP(orders!C13,customers!$A$1:$A$1001,customers!$C$1:$C$1001,,0)=0,"",_xlfn.XLOOKUP(orders!C13,customers!$A$1:$A$1001,customers!$C$1:$C$1001,,0))</f>
        <v>dphizackerlyb@utexas.edu</v>
      </c>
      <c r="H13" s="2" t="str">
        <f>_xlfn.XLOOKUP(orders!C13,customers!$A$1:$A$1001,customers!$G$1:$G$1001,,0)</f>
        <v>United States</v>
      </c>
      <c r="I13" t="str">
        <f>_xlfn.XLOOKUP(orders!D13,products!$A$1:$A$49,products!$B$1:$B$49,,0)</f>
        <v>Exc</v>
      </c>
      <c r="J13" t="str">
        <f>_xlfn.XLOOKUP(D13,products!$A$1:$A$49,products!$C$1:$C$49,,0)</f>
        <v>L</v>
      </c>
      <c r="K13">
        <f>_xlfn.XLOOKUP(D13,products!$A$1:$A$49,products!$D$1:$D$49,,0)</f>
        <v>2.5</v>
      </c>
      <c r="L13">
        <f>_xlfn.XLOOKUP(D13,products!$A$1:$A$49,products!$E$1:$E$49,,0)</f>
        <v>34.154999999999994</v>
      </c>
      <c r="M13">
        <f t="shared" si="0"/>
        <v>170.77499999999998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IF(_xlfn.XLOOKUP(orders!C14,customers!$A$1:$A$1001,customers!$C$1:$C$1001,,0)=0,"",_xlfn.XLOOKUP(orders!C14,customers!$A$1:$A$1001,customers!$C$1:$C$1001,,0))</f>
        <v>rscholarc@nyu.edu</v>
      </c>
      <c r="H14" s="2" t="str">
        <f>_xlfn.XLOOKUP(orders!C14,customers!$A$1:$A$1001,customers!$G$1:$G$1001,,0)</f>
        <v>United States</v>
      </c>
      <c r="I14" t="str">
        <f>_xlfn.XLOOKUP(orders!D14,products!$A$1:$A$49,products!$B$1:$B$49,,0)</f>
        <v>Rob</v>
      </c>
      <c r="J14" t="str">
        <f>_xlfn.XLOOKUP(D14,products!$A$1:$A$49,products!$C$1:$C$49,,0)</f>
        <v>M</v>
      </c>
      <c r="K14">
        <f>_xlfn.XLOOKUP(D14,products!$A$1:$A$49,products!$D$1:$D$49,,0)</f>
        <v>1</v>
      </c>
      <c r="L14">
        <f>_xlfn.XLOOKUP(D14,products!$A$1:$A$49,products!$E$1:$E$49,,0)</f>
        <v>9.9499999999999993</v>
      </c>
      <c r="M14">
        <f t="shared" si="0"/>
        <v>49.75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IF(_xlfn.XLOOKUP(orders!C15,customers!$A$1:$A$1001,customers!$C$1:$C$1001,,0)=0,"",_xlfn.XLOOKUP(orders!C15,customers!$A$1:$A$1001,customers!$C$1:$C$1001,,0))</f>
        <v>tvanyutind@wix.com</v>
      </c>
      <c r="H15" s="2" t="str">
        <f>_xlfn.XLOOKUP(orders!C15,customers!$A$1:$A$1001,customers!$G$1:$G$1001,,0)</f>
        <v>United States</v>
      </c>
      <c r="I15" t="str">
        <f>_xlfn.XLOOKUP(orders!D15,products!$A$1:$A$49,products!$B$1:$B$49,,0)</f>
        <v>Rob</v>
      </c>
      <c r="J15" t="str">
        <f>_xlfn.XLOOKUP(D15,products!$A$1:$A$49,products!$C$1:$C$49,,0)</f>
        <v>D</v>
      </c>
      <c r="K15">
        <f>_xlfn.XLOOKUP(D15,products!$A$1:$A$49,products!$D$1:$D$49,,0)</f>
        <v>2.5</v>
      </c>
      <c r="L15">
        <f>_xlfn.XLOOKUP(D15,products!$A$1:$A$49,products!$E$1:$E$49,,0)</f>
        <v>20.584999999999997</v>
      </c>
      <c r="M15">
        <f t="shared" si="0"/>
        <v>41.169999999999995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IF(_xlfn.XLOOKUP(orders!C16,customers!$A$1:$A$1001,customers!$C$1:$C$1001,,0)=0,"",_xlfn.XLOOKUP(orders!C16,customers!$A$1:$A$1001,customers!$C$1:$C$1001,,0))</f>
        <v>ptrobee@wunderground.com</v>
      </c>
      <c r="H16" s="2" t="str">
        <f>_xlfn.XLOOKUP(orders!C16,customers!$A$1:$A$1001,customers!$G$1:$G$1001,,0)</f>
        <v>United States</v>
      </c>
      <c r="I16" t="str">
        <f>_xlfn.XLOOKUP(orders!D16,products!$A$1:$A$49,products!$B$1:$B$49,,0)</f>
        <v>Lib</v>
      </c>
      <c r="J16" t="str">
        <f>_xlfn.XLOOKUP(D16,products!$A$1:$A$49,products!$C$1:$C$49,,0)</f>
        <v>D</v>
      </c>
      <c r="K16">
        <f>_xlfn.XLOOKUP(D16,products!$A$1:$A$49,products!$D$1:$D$49,,0)</f>
        <v>0.2</v>
      </c>
      <c r="L16">
        <f>_xlfn.XLOOKUP(D16,products!$A$1:$A$49,products!$E$1:$E$49,,0)</f>
        <v>3.8849999999999998</v>
      </c>
      <c r="M16">
        <f t="shared" si="0"/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IF(_xlfn.XLOOKUP(orders!C17,customers!$A$1:$A$1001,customers!$C$1:$C$1001,,0)=0,"",_xlfn.XLOOKUP(orders!C17,customers!$A$1:$A$1001,customers!$C$1:$C$1001,,0))</f>
        <v>loscroftf@ebay.co.uk</v>
      </c>
      <c r="H17" s="2" t="str">
        <f>_xlfn.XLOOKUP(orders!C17,customers!$A$1:$A$1001,customers!$G$1:$G$1001,,0)</f>
        <v>United States</v>
      </c>
      <c r="I17" t="str">
        <f>_xlfn.XLOOKUP(orders!D17,products!$A$1:$A$49,products!$B$1:$B$49,,0)</f>
        <v>Rob</v>
      </c>
      <c r="J17" t="str">
        <f>_xlfn.XLOOKUP(D17,products!$A$1:$A$49,products!$C$1:$C$49,,0)</f>
        <v>M</v>
      </c>
      <c r="K17">
        <f>_xlfn.XLOOKUP(D17,products!$A$1:$A$49,products!$D$1:$D$49,,0)</f>
        <v>2.5</v>
      </c>
      <c r="L17">
        <f>_xlfn.XLOOKUP(D17,products!$A$1:$A$49,products!$E$1:$E$49,,0)</f>
        <v>22.884999999999998</v>
      </c>
      <c r="M17">
        <f t="shared" si="0"/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IF(_xlfn.XLOOKUP(orders!C18,customers!$A$1:$A$1001,customers!$C$1:$C$1001,,0)=0,"",_xlfn.XLOOKUP(orders!C18,customers!$A$1:$A$1001,customers!$C$1:$C$1001,,0))</f>
        <v>malabasterg@hexun.com</v>
      </c>
      <c r="H18" s="2" t="str">
        <f>_xlfn.XLOOKUP(orders!C18,customers!$A$1:$A$1001,customers!$G$1:$G$1001,,0)</f>
        <v>United States</v>
      </c>
      <c r="I18" t="str">
        <f>_xlfn.XLOOKUP(orders!D18,products!$A$1:$A$49,products!$B$1:$B$49,,0)</f>
        <v>Ara</v>
      </c>
      <c r="J18" t="str">
        <f>_xlfn.XLOOKUP(D18,products!$A$1:$A$49,products!$C$1:$C$49,,0)</f>
        <v>M</v>
      </c>
      <c r="K18">
        <f>_xlfn.XLOOKUP(D18,products!$A$1:$A$49,products!$D$1:$D$49,,0)</f>
        <v>0.2</v>
      </c>
      <c r="L18">
        <f>_xlfn.XLOOKUP(D18,products!$A$1:$A$49,products!$E$1:$E$49,,0)</f>
        <v>3.375</v>
      </c>
      <c r="M18">
        <f t="shared" si="0"/>
        <v>20.25</v>
      </c>
    </row>
    <row r="19" spans="1:13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IF(_xlfn.XLOOKUP(orders!C19,customers!$A$1:$A$1001,customers!$C$1:$C$1001,,0)=0,"",_xlfn.XLOOKUP(orders!C19,customers!$A$1:$A$1001,customers!$C$1:$C$1001,,0))</f>
        <v>rbroxuph@jimdo.com</v>
      </c>
      <c r="H19" s="2" t="str">
        <f>_xlfn.XLOOKUP(orders!C19,customers!$A$1:$A$1001,customers!$G$1:$G$1001,,0)</f>
        <v>United States</v>
      </c>
      <c r="I19" t="str">
        <f>_xlfn.XLOOKUP(orders!D19,products!$A$1:$A$49,products!$B$1:$B$49,,0)</f>
        <v>Ara</v>
      </c>
      <c r="J19" t="str">
        <f>_xlfn.XLOOKUP(D19,products!$A$1:$A$49,products!$C$1:$C$49,,0)</f>
        <v>L</v>
      </c>
      <c r="K19">
        <f>_xlfn.XLOOKUP(D19,products!$A$1:$A$49,products!$D$1:$D$49,,0)</f>
        <v>1</v>
      </c>
      <c r="L19">
        <f>_xlfn.XLOOKUP(D19,products!$A$1:$A$49,products!$E$1:$E$49,,0)</f>
        <v>12.95</v>
      </c>
      <c r="M19">
        <f t="shared" si="0"/>
        <v>77.699999999999989</v>
      </c>
    </row>
    <row r="20" spans="1:13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IF(_xlfn.XLOOKUP(orders!C20,customers!$A$1:$A$1001,customers!$C$1:$C$1001,,0)=0,"",_xlfn.XLOOKUP(orders!C20,customers!$A$1:$A$1001,customers!$C$1:$C$1001,,0))</f>
        <v>predfordi@ow.ly</v>
      </c>
      <c r="H20" s="2" t="str">
        <f>_xlfn.XLOOKUP(orders!C20,customers!$A$1:$A$1001,customers!$G$1:$G$1001,,0)</f>
        <v>Ireland</v>
      </c>
      <c r="I20" t="str">
        <f>_xlfn.XLOOKUP(orders!D20,products!$A$1:$A$49,products!$B$1:$B$49,,0)</f>
        <v>Rob</v>
      </c>
      <c r="J20" t="str">
        <f>_xlfn.XLOOKUP(D20,products!$A$1:$A$49,products!$C$1:$C$49,,0)</f>
        <v>D</v>
      </c>
      <c r="K20">
        <f>_xlfn.XLOOKUP(D20,products!$A$1:$A$49,products!$D$1:$D$49,,0)</f>
        <v>2.5</v>
      </c>
      <c r="L20">
        <f>_xlfn.XLOOKUP(D20,products!$A$1:$A$49,products!$E$1:$E$49,,0)</f>
        <v>20.584999999999997</v>
      </c>
      <c r="M20">
        <f t="shared" si="0"/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IF(_xlfn.XLOOKUP(orders!C21,customers!$A$1:$A$1001,customers!$C$1:$C$1001,,0)=0,"",_xlfn.XLOOKUP(orders!C21,customers!$A$1:$A$1001,customers!$C$1:$C$1001,,0))</f>
        <v>acorradinoj@harvard.edu</v>
      </c>
      <c r="H21" s="2" t="str">
        <f>_xlfn.XLOOKUP(orders!C21,customers!$A$1:$A$1001,customers!$G$1:$G$1001,,0)</f>
        <v>United States</v>
      </c>
      <c r="I21" t="str">
        <f>_xlfn.XLOOKUP(orders!D21,products!$A$1:$A$49,products!$B$1:$B$49,,0)</f>
        <v>Ara</v>
      </c>
      <c r="J21" t="str">
        <f>_xlfn.XLOOKUP(D21,products!$A$1:$A$49,products!$C$1:$C$49,,0)</f>
        <v>M</v>
      </c>
      <c r="K21">
        <f>_xlfn.XLOOKUP(D21,products!$A$1:$A$49,products!$D$1:$D$49,,0)</f>
        <v>0.2</v>
      </c>
      <c r="L21">
        <f>_xlfn.XLOOKUP(D21,products!$A$1:$A$49,products!$E$1:$E$49,,0)</f>
        <v>3.375</v>
      </c>
      <c r="M21">
        <f t="shared" si="0"/>
        <v>16.875</v>
      </c>
    </row>
    <row r="22" spans="1:13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IF(_xlfn.XLOOKUP(orders!C22,customers!$A$1:$A$1001,customers!$C$1:$C$1001,,0)=0,"",_xlfn.XLOOKUP(orders!C22,customers!$A$1:$A$1001,customers!$C$1:$C$1001,,0))</f>
        <v>acorradinoj@harvard.edu</v>
      </c>
      <c r="H22" s="2" t="str">
        <f>_xlfn.XLOOKUP(orders!C22,customers!$A$1:$A$1001,customers!$G$1:$G$1001,,0)</f>
        <v>United States</v>
      </c>
      <c r="I22" t="str">
        <f>_xlfn.XLOOKUP(orders!D22,products!$A$1:$A$49,products!$B$1:$B$49,,0)</f>
        <v>Exc</v>
      </c>
      <c r="J22" t="str">
        <f>_xlfn.XLOOKUP(D22,products!$A$1:$A$49,products!$C$1:$C$49,,0)</f>
        <v>D</v>
      </c>
      <c r="K22">
        <f>_xlfn.XLOOKUP(D22,products!$A$1:$A$49,products!$D$1:$D$49,,0)</f>
        <v>0.2</v>
      </c>
      <c r="L22">
        <f>_xlfn.XLOOKUP(D22,products!$A$1:$A$49,products!$E$1:$E$49,,0)</f>
        <v>3.645</v>
      </c>
      <c r="M22">
        <f t="shared" si="0"/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IF(_xlfn.XLOOKUP(orders!C23,customers!$A$1:$A$1001,customers!$C$1:$C$1001,,0)=0,"",_xlfn.XLOOKUP(orders!C23,customers!$A$1:$A$1001,customers!$C$1:$C$1001,,0))</f>
        <v>adavidowskyl@netvibes.com</v>
      </c>
      <c r="H23" s="2" t="str">
        <f>_xlfn.XLOOKUP(orders!C23,customers!$A$1:$A$1001,customers!$G$1:$G$1001,,0)</f>
        <v>United States</v>
      </c>
      <c r="I23" t="str">
        <f>_xlfn.XLOOKUP(orders!D23,products!$A$1:$A$49,products!$B$1:$B$49,,0)</f>
        <v>Ara</v>
      </c>
      <c r="J23" t="str">
        <f>_xlfn.XLOOKUP(D23,products!$A$1:$A$49,products!$C$1:$C$49,,0)</f>
        <v>D</v>
      </c>
      <c r="K23">
        <f>_xlfn.XLOOKUP(D23,products!$A$1:$A$49,products!$D$1:$D$49,,0)</f>
        <v>0.2</v>
      </c>
      <c r="L23">
        <f>_xlfn.XLOOKUP(D23,products!$A$1:$A$49,products!$E$1:$E$49,,0)</f>
        <v>2.9849999999999999</v>
      </c>
      <c r="M23">
        <f t="shared" si="0"/>
        <v>17.91</v>
      </c>
    </row>
    <row r="24" spans="1:13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IF(_xlfn.XLOOKUP(orders!C24,customers!$A$1:$A$1001,customers!$C$1:$C$1001,,0)=0,"",_xlfn.XLOOKUP(orders!C24,customers!$A$1:$A$1001,customers!$C$1:$C$1001,,0))</f>
        <v>aantukm@kickstarter.com</v>
      </c>
      <c r="H24" s="2" t="str">
        <f>_xlfn.XLOOKUP(orders!C24,customers!$A$1:$A$1001,customers!$G$1:$G$1001,,0)</f>
        <v>United States</v>
      </c>
      <c r="I24" t="str">
        <f>_xlfn.XLOOKUP(orders!D24,products!$A$1:$A$49,products!$B$1:$B$49,,0)</f>
        <v>Rob</v>
      </c>
      <c r="J24" t="str">
        <f>_xlfn.XLOOKUP(D24,products!$A$1:$A$49,products!$C$1:$C$49,,0)</f>
        <v>M</v>
      </c>
      <c r="K24">
        <f>_xlfn.XLOOKUP(D24,products!$A$1:$A$49,products!$D$1:$D$49,,0)</f>
        <v>2.5</v>
      </c>
      <c r="L24">
        <f>_xlfn.XLOOKUP(D24,products!$A$1:$A$49,products!$E$1:$E$49,,0)</f>
        <v>22.884999999999998</v>
      </c>
      <c r="M24">
        <f t="shared" si="0"/>
        <v>91.539999999999992</v>
      </c>
    </row>
    <row r="25" spans="1:13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IF(_xlfn.XLOOKUP(orders!C25,customers!$A$1:$A$1001,customers!$C$1:$C$1001,,0)=0,"",_xlfn.XLOOKUP(orders!C25,customers!$A$1:$A$1001,customers!$C$1:$C$1001,,0))</f>
        <v>ikleinertn@timesonline.co.uk</v>
      </c>
      <c r="H25" s="2" t="str">
        <f>_xlfn.XLOOKUP(orders!C25,customers!$A$1:$A$1001,customers!$G$1:$G$1001,,0)</f>
        <v>United States</v>
      </c>
      <c r="I25" t="str">
        <f>_xlfn.XLOOKUP(orders!D25,products!$A$1:$A$49,products!$B$1:$B$49,,0)</f>
        <v>Ara</v>
      </c>
      <c r="J25" t="str">
        <f>_xlfn.XLOOKUP(D25,products!$A$1:$A$49,products!$C$1:$C$49,,0)</f>
        <v>D</v>
      </c>
      <c r="K25">
        <f>_xlfn.XLOOKUP(D25,products!$A$1:$A$49,products!$D$1:$D$49,,0)</f>
        <v>0.2</v>
      </c>
      <c r="L25">
        <f>_xlfn.XLOOKUP(D25,products!$A$1:$A$49,products!$E$1:$E$49,,0)</f>
        <v>2.9849999999999999</v>
      </c>
      <c r="M25">
        <f t="shared" si="0"/>
        <v>11.94</v>
      </c>
    </row>
    <row r="26" spans="1:13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IF(_xlfn.XLOOKUP(orders!C26,customers!$A$1:$A$1001,customers!$C$1:$C$1001,,0)=0,"",_xlfn.XLOOKUP(orders!C26,customers!$A$1:$A$1001,customers!$C$1:$C$1001,,0))</f>
        <v>cblofeldo@amazon.co.uk</v>
      </c>
      <c r="H26" s="2" t="str">
        <f>_xlfn.XLOOKUP(orders!C26,customers!$A$1:$A$1001,customers!$G$1:$G$1001,,0)</f>
        <v>United States</v>
      </c>
      <c r="I26" t="str">
        <f>_xlfn.XLOOKUP(orders!D26,products!$A$1:$A$49,products!$B$1:$B$49,,0)</f>
        <v>Ara</v>
      </c>
      <c r="J26" t="str">
        <f>_xlfn.XLOOKUP(D26,products!$A$1:$A$49,products!$C$1:$C$49,,0)</f>
        <v>M</v>
      </c>
      <c r="K26">
        <f>_xlfn.XLOOKUP(D26,products!$A$1:$A$49,products!$D$1:$D$49,,0)</f>
        <v>1</v>
      </c>
      <c r="L26">
        <f>_xlfn.XLOOKUP(D26,products!$A$1:$A$49,products!$E$1:$E$49,,0)</f>
        <v>11.25</v>
      </c>
      <c r="M26">
        <f t="shared" si="0"/>
        <v>11.25</v>
      </c>
    </row>
    <row r="27" spans="1:13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IF(_xlfn.XLOOKUP(orders!C27,customers!$A$1:$A$1001,customers!$C$1:$C$1001,,0)=0,"",_xlfn.XLOOKUP(orders!C27,customers!$A$1:$A$1001,customers!$C$1:$C$1001,,0))</f>
        <v/>
      </c>
      <c r="H27" s="2" t="str">
        <f>_xlfn.XLOOKUP(orders!C27,customers!$A$1:$A$1001,customers!$G$1:$G$1001,,0)</f>
        <v>United States</v>
      </c>
      <c r="I27" t="str">
        <f>_xlfn.XLOOKUP(orders!D27,products!$A$1:$A$49,products!$B$1:$B$49,,0)</f>
        <v>Exc</v>
      </c>
      <c r="J27" t="str">
        <f>_xlfn.XLOOKUP(D27,products!$A$1:$A$49,products!$C$1:$C$49,,0)</f>
        <v>M</v>
      </c>
      <c r="K27">
        <f>_xlfn.XLOOKUP(D27,products!$A$1:$A$49,products!$D$1:$D$49,,0)</f>
        <v>0.2</v>
      </c>
      <c r="L27">
        <f>_xlfn.XLOOKUP(D27,products!$A$1:$A$49,products!$E$1:$E$49,,0)</f>
        <v>4.125</v>
      </c>
      <c r="M27">
        <f t="shared" si="0"/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IF(_xlfn.XLOOKUP(orders!C28,customers!$A$1:$A$1001,customers!$C$1:$C$1001,,0)=0,"",_xlfn.XLOOKUP(orders!C28,customers!$A$1:$A$1001,customers!$C$1:$C$1001,,0))</f>
        <v>sshalesq@umich.edu</v>
      </c>
      <c r="H28" s="2" t="str">
        <f>_xlfn.XLOOKUP(orders!C28,customers!$A$1:$A$1001,customers!$G$1:$G$1001,,0)</f>
        <v>United States</v>
      </c>
      <c r="I28" t="str">
        <f>_xlfn.XLOOKUP(orders!D28,products!$A$1:$A$49,products!$B$1:$B$49,,0)</f>
        <v>Ara</v>
      </c>
      <c r="J28" t="str">
        <f>_xlfn.XLOOKUP(D28,products!$A$1:$A$49,products!$C$1:$C$49,,0)</f>
        <v>M</v>
      </c>
      <c r="K28">
        <f>_xlfn.XLOOKUP(D28,products!$A$1:$A$49,products!$D$1:$D$49,,0)</f>
        <v>0.5</v>
      </c>
      <c r="L28">
        <f>_xlfn.XLOOKUP(D28,products!$A$1:$A$49,products!$E$1:$E$49,,0)</f>
        <v>6.75</v>
      </c>
      <c r="M28">
        <f t="shared" si="0"/>
        <v>27</v>
      </c>
    </row>
    <row r="29" spans="1:13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IF(_xlfn.XLOOKUP(orders!C29,customers!$A$1:$A$1001,customers!$C$1:$C$1001,,0)=0,"",_xlfn.XLOOKUP(orders!C29,customers!$A$1:$A$1001,customers!$C$1:$C$1001,,0))</f>
        <v>vdanneilr@mtv.com</v>
      </c>
      <c r="H29" s="2" t="str">
        <f>_xlfn.XLOOKUP(orders!C29,customers!$A$1:$A$1001,customers!$G$1:$G$1001,,0)</f>
        <v>Ireland</v>
      </c>
      <c r="I29" t="str">
        <f>_xlfn.XLOOKUP(orders!D29,products!$A$1:$A$49,products!$B$1:$B$49,,0)</f>
        <v>Ara</v>
      </c>
      <c r="J29" t="str">
        <f>_xlfn.XLOOKUP(D29,products!$A$1:$A$49,products!$C$1:$C$49,,0)</f>
        <v>M</v>
      </c>
      <c r="K29">
        <f>_xlfn.XLOOKUP(D29,products!$A$1:$A$49,products!$D$1:$D$49,,0)</f>
        <v>0.2</v>
      </c>
      <c r="L29">
        <f>_xlfn.XLOOKUP(D29,products!$A$1:$A$49,products!$E$1:$E$49,,0)</f>
        <v>3.375</v>
      </c>
      <c r="M29">
        <f t="shared" si="0"/>
        <v>16.875</v>
      </c>
    </row>
    <row r="30" spans="1:13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IF(_xlfn.XLOOKUP(orders!C30,customers!$A$1:$A$1001,customers!$C$1:$C$1001,,0)=0,"",_xlfn.XLOOKUP(orders!C30,customers!$A$1:$A$1001,customers!$C$1:$C$1001,,0))</f>
        <v>tnewburys@usda.gov</v>
      </c>
      <c r="H30" s="2" t="str">
        <f>_xlfn.XLOOKUP(orders!C30,customers!$A$1:$A$1001,customers!$G$1:$G$1001,,0)</f>
        <v>Ireland</v>
      </c>
      <c r="I30" t="str">
        <f>_xlfn.XLOOKUP(orders!D30,products!$A$1:$A$49,products!$B$1:$B$49,,0)</f>
        <v>Ara</v>
      </c>
      <c r="J30" t="str">
        <f>_xlfn.XLOOKUP(D30,products!$A$1:$A$49,products!$C$1:$C$49,,0)</f>
        <v>D</v>
      </c>
      <c r="K30">
        <f>_xlfn.XLOOKUP(D30,products!$A$1:$A$49,products!$D$1:$D$49,,0)</f>
        <v>0.5</v>
      </c>
      <c r="L30">
        <f>_xlfn.XLOOKUP(D30,products!$A$1:$A$49,products!$E$1:$E$49,,0)</f>
        <v>5.97</v>
      </c>
      <c r="M30">
        <f t="shared" si="0"/>
        <v>17.91</v>
      </c>
    </row>
    <row r="31" spans="1:13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IF(_xlfn.XLOOKUP(orders!C31,customers!$A$1:$A$1001,customers!$C$1:$C$1001,,0)=0,"",_xlfn.XLOOKUP(orders!C31,customers!$A$1:$A$1001,customers!$C$1:$C$1001,,0))</f>
        <v>mcalcuttt@baidu.com</v>
      </c>
      <c r="H31" s="2" t="str">
        <f>_xlfn.XLOOKUP(orders!C31,customers!$A$1:$A$1001,customers!$G$1:$G$1001,,0)</f>
        <v>Ireland</v>
      </c>
      <c r="I31" t="str">
        <f>_xlfn.XLOOKUP(orders!D31,products!$A$1:$A$49,products!$B$1:$B$49,,0)</f>
        <v>Ara</v>
      </c>
      <c r="J31" t="str">
        <f>_xlfn.XLOOKUP(D31,products!$A$1:$A$49,products!$C$1:$C$49,,0)</f>
        <v>D</v>
      </c>
      <c r="K31">
        <f>_xlfn.XLOOKUP(D31,products!$A$1:$A$49,products!$D$1:$D$49,,0)</f>
        <v>1</v>
      </c>
      <c r="L31">
        <f>_xlfn.XLOOKUP(D31,products!$A$1:$A$49,products!$E$1:$E$49,,0)</f>
        <v>9.9499999999999993</v>
      </c>
      <c r="M31">
        <f t="shared" si="0"/>
        <v>39.799999999999997</v>
      </c>
    </row>
    <row r="32" spans="1:13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IF(_xlfn.XLOOKUP(orders!C32,customers!$A$1:$A$1001,customers!$C$1:$C$1001,,0)=0,"",_xlfn.XLOOKUP(orders!C32,customers!$A$1:$A$1001,customers!$C$1:$C$1001,,0))</f>
        <v/>
      </c>
      <c r="H32" s="2" t="str">
        <f>_xlfn.XLOOKUP(orders!C32,customers!$A$1:$A$1001,customers!$G$1:$G$1001,,0)</f>
        <v>United States</v>
      </c>
      <c r="I32" t="str">
        <f>_xlfn.XLOOKUP(orders!D32,products!$A$1:$A$49,products!$B$1:$B$49,,0)</f>
        <v>Lib</v>
      </c>
      <c r="J32" t="str">
        <f>_xlfn.XLOOKUP(D32,products!$A$1:$A$49,products!$C$1:$C$49,,0)</f>
        <v>M</v>
      </c>
      <c r="K32">
        <f>_xlfn.XLOOKUP(D32,products!$A$1:$A$49,products!$D$1:$D$49,,0)</f>
        <v>0.2</v>
      </c>
      <c r="L32">
        <f>_xlfn.XLOOKUP(D32,products!$A$1:$A$49,products!$E$1:$E$49,,0)</f>
        <v>4.3650000000000002</v>
      </c>
      <c r="M32">
        <f t="shared" si="0"/>
        <v>21.825000000000003</v>
      </c>
    </row>
    <row r="33" spans="1:13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IF(_xlfn.XLOOKUP(orders!C33,customers!$A$1:$A$1001,customers!$C$1:$C$1001,,0)=0,"",_xlfn.XLOOKUP(orders!C33,customers!$A$1:$A$1001,customers!$C$1:$C$1001,,0))</f>
        <v/>
      </c>
      <c r="H33" s="2" t="str">
        <f>_xlfn.XLOOKUP(orders!C33,customers!$A$1:$A$1001,customers!$G$1:$G$1001,,0)</f>
        <v>United States</v>
      </c>
      <c r="I33" t="str">
        <f>_xlfn.XLOOKUP(orders!D33,products!$A$1:$A$49,products!$B$1:$B$49,,0)</f>
        <v>Ara</v>
      </c>
      <c r="J33" t="str">
        <f>_xlfn.XLOOKUP(D33,products!$A$1:$A$49,products!$C$1:$C$49,,0)</f>
        <v>D</v>
      </c>
      <c r="K33">
        <f>_xlfn.XLOOKUP(D33,products!$A$1:$A$49,products!$D$1:$D$49,,0)</f>
        <v>0.5</v>
      </c>
      <c r="L33">
        <f>_xlfn.XLOOKUP(D33,products!$A$1:$A$49,products!$E$1:$E$49,,0)</f>
        <v>5.97</v>
      </c>
      <c r="M33">
        <f t="shared" si="0"/>
        <v>35.82</v>
      </c>
    </row>
    <row r="34" spans="1:13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IF(_xlfn.XLOOKUP(orders!C34,customers!$A$1:$A$1001,customers!$C$1:$C$1001,,0)=0,"",_xlfn.XLOOKUP(orders!C34,customers!$A$1:$A$1001,customers!$C$1:$C$1001,,0))</f>
        <v/>
      </c>
      <c r="H34" s="2" t="str">
        <f>_xlfn.XLOOKUP(orders!C34,customers!$A$1:$A$1001,customers!$G$1:$G$1001,,0)</f>
        <v>United States</v>
      </c>
      <c r="I34" t="str">
        <f>_xlfn.XLOOKUP(orders!D34,products!$A$1:$A$49,products!$B$1:$B$49,,0)</f>
        <v>Lib</v>
      </c>
      <c r="J34" t="str">
        <f>_xlfn.XLOOKUP(D34,products!$A$1:$A$49,products!$C$1:$C$49,,0)</f>
        <v>M</v>
      </c>
      <c r="K34">
        <f>_xlfn.XLOOKUP(D34,products!$A$1:$A$49,products!$D$1:$D$49,,0)</f>
        <v>0.5</v>
      </c>
      <c r="L34">
        <f>_xlfn.XLOOKUP(D34,products!$A$1:$A$49,products!$E$1:$E$49,,0)</f>
        <v>8.73</v>
      </c>
      <c r="M34">
        <f t="shared" si="0"/>
        <v>52.38</v>
      </c>
    </row>
    <row r="35" spans="1:13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IF(_xlfn.XLOOKUP(orders!C35,customers!$A$1:$A$1001,customers!$C$1:$C$1001,,0)=0,"",_xlfn.XLOOKUP(orders!C35,customers!$A$1:$A$1001,customers!$C$1:$C$1001,,0))</f>
        <v>ggatheralx@123-reg.co.uk</v>
      </c>
      <c r="H35" s="2" t="str">
        <f>_xlfn.XLOOKUP(orders!C35,customers!$A$1:$A$1001,customers!$G$1:$G$1001,,0)</f>
        <v>United States</v>
      </c>
      <c r="I35" t="str">
        <f>_xlfn.XLOOKUP(orders!D35,products!$A$1:$A$49,products!$B$1:$B$49,,0)</f>
        <v>Lib</v>
      </c>
      <c r="J35" t="str">
        <f>_xlfn.XLOOKUP(D35,products!$A$1:$A$49,products!$C$1:$C$49,,0)</f>
        <v>L</v>
      </c>
      <c r="K35">
        <f>_xlfn.XLOOKUP(D35,products!$A$1:$A$49,products!$D$1:$D$49,,0)</f>
        <v>0.2</v>
      </c>
      <c r="L35">
        <f>_xlfn.XLOOKUP(D35,products!$A$1:$A$49,products!$E$1:$E$49,,0)</f>
        <v>4.7549999999999999</v>
      </c>
      <c r="M35">
        <f t="shared" si="0"/>
        <v>23.774999999999999</v>
      </c>
    </row>
    <row r="36" spans="1:13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IF(_xlfn.XLOOKUP(orders!C36,customers!$A$1:$A$1001,customers!$C$1:$C$1001,,0)=0,"",_xlfn.XLOOKUP(orders!C36,customers!$A$1:$A$1001,customers!$C$1:$C$1001,,0))</f>
        <v>uwelberryy@ebay.co.uk</v>
      </c>
      <c r="H36" s="2" t="str">
        <f>_xlfn.XLOOKUP(orders!C36,customers!$A$1:$A$1001,customers!$G$1:$G$1001,,0)</f>
        <v>United Kingdom</v>
      </c>
      <c r="I36" t="str">
        <f>_xlfn.XLOOKUP(orders!D36,products!$A$1:$A$49,products!$B$1:$B$49,,0)</f>
        <v>Lib</v>
      </c>
      <c r="J36" t="str">
        <f>_xlfn.XLOOKUP(D36,products!$A$1:$A$49,products!$C$1:$C$49,,0)</f>
        <v>L</v>
      </c>
      <c r="K36">
        <f>_xlfn.XLOOKUP(D36,products!$A$1:$A$49,products!$D$1:$D$49,,0)</f>
        <v>0.5</v>
      </c>
      <c r="L36">
        <f>_xlfn.XLOOKUP(D36,products!$A$1:$A$49,products!$E$1:$E$49,,0)</f>
        <v>9.51</v>
      </c>
      <c r="M36">
        <f t="shared" si="0"/>
        <v>57.06</v>
      </c>
    </row>
    <row r="37" spans="1:13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IF(_xlfn.XLOOKUP(orders!C37,customers!$A$1:$A$1001,customers!$C$1:$C$1001,,0)=0,"",_xlfn.XLOOKUP(orders!C37,customers!$A$1:$A$1001,customers!$C$1:$C$1001,,0))</f>
        <v>feilhartz@who.int</v>
      </c>
      <c r="H37" s="2" t="str">
        <f>_xlfn.XLOOKUP(orders!C37,customers!$A$1:$A$1001,customers!$G$1:$G$1001,,0)</f>
        <v>United States</v>
      </c>
      <c r="I37" t="str">
        <f>_xlfn.XLOOKUP(orders!D37,products!$A$1:$A$49,products!$B$1:$B$49,,0)</f>
        <v>Ara</v>
      </c>
      <c r="J37" t="str">
        <f>_xlfn.XLOOKUP(D37,products!$A$1:$A$49,products!$C$1:$C$49,,0)</f>
        <v>D</v>
      </c>
      <c r="K37">
        <f>_xlfn.XLOOKUP(D37,products!$A$1:$A$49,products!$D$1:$D$49,,0)</f>
        <v>0.5</v>
      </c>
      <c r="L37">
        <f>_xlfn.XLOOKUP(D37,products!$A$1:$A$49,products!$E$1:$E$49,,0)</f>
        <v>5.97</v>
      </c>
      <c r="M37">
        <f t="shared" si="0"/>
        <v>35.82</v>
      </c>
    </row>
    <row r="38" spans="1:13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IF(_xlfn.XLOOKUP(orders!C38,customers!$A$1:$A$1001,customers!$C$1:$C$1001,,0)=0,"",_xlfn.XLOOKUP(orders!C38,customers!$A$1:$A$1001,customers!$C$1:$C$1001,,0))</f>
        <v>zponting10@altervista.org</v>
      </c>
      <c r="H38" s="2" t="str">
        <f>_xlfn.XLOOKUP(orders!C38,customers!$A$1:$A$1001,customers!$G$1:$G$1001,,0)</f>
        <v>United States</v>
      </c>
      <c r="I38" t="str">
        <f>_xlfn.XLOOKUP(orders!D38,products!$A$1:$A$49,products!$B$1:$B$49,,0)</f>
        <v>Lib</v>
      </c>
      <c r="J38" t="str">
        <f>_xlfn.XLOOKUP(D38,products!$A$1:$A$49,products!$C$1:$C$49,,0)</f>
        <v>M</v>
      </c>
      <c r="K38">
        <f>_xlfn.XLOOKUP(D38,products!$A$1:$A$49,products!$D$1:$D$49,,0)</f>
        <v>0.2</v>
      </c>
      <c r="L38">
        <f>_xlfn.XLOOKUP(D38,products!$A$1:$A$49,products!$E$1:$E$49,,0)</f>
        <v>4.3650000000000002</v>
      </c>
      <c r="M38">
        <f t="shared" si="0"/>
        <v>8.73</v>
      </c>
    </row>
    <row r="39" spans="1:13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IF(_xlfn.XLOOKUP(orders!C39,customers!$A$1:$A$1001,customers!$C$1:$C$1001,,0)=0,"",_xlfn.XLOOKUP(orders!C39,customers!$A$1:$A$1001,customers!$C$1:$C$1001,,0))</f>
        <v>sstrase11@booking.com</v>
      </c>
      <c r="H39" s="2" t="str">
        <f>_xlfn.XLOOKUP(orders!C39,customers!$A$1:$A$1001,customers!$G$1:$G$1001,,0)</f>
        <v>United States</v>
      </c>
      <c r="I39" t="str">
        <f>_xlfn.XLOOKUP(orders!D39,products!$A$1:$A$49,products!$B$1:$B$49,,0)</f>
        <v>Lib</v>
      </c>
      <c r="J39" t="str">
        <f>_xlfn.XLOOKUP(D39,products!$A$1:$A$49,products!$C$1:$C$49,,0)</f>
        <v>L</v>
      </c>
      <c r="K39">
        <f>_xlfn.XLOOKUP(D39,products!$A$1:$A$49,products!$D$1:$D$49,,0)</f>
        <v>0.5</v>
      </c>
      <c r="L39">
        <f>_xlfn.XLOOKUP(D39,products!$A$1:$A$49,products!$E$1:$E$49,,0)</f>
        <v>9.51</v>
      </c>
      <c r="M39">
        <f t="shared" si="0"/>
        <v>28.53</v>
      </c>
    </row>
    <row r="40" spans="1:13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IF(_xlfn.XLOOKUP(orders!C40,customers!$A$1:$A$1001,customers!$C$1:$C$1001,,0)=0,"",_xlfn.XLOOKUP(orders!C40,customers!$A$1:$A$1001,customers!$C$1:$C$1001,,0))</f>
        <v>dde12@unesco.org</v>
      </c>
      <c r="H40" s="2" t="str">
        <f>_xlfn.XLOOKUP(orders!C40,customers!$A$1:$A$1001,customers!$G$1:$G$1001,,0)</f>
        <v>United States</v>
      </c>
      <c r="I40" t="str">
        <f>_xlfn.XLOOKUP(orders!D40,products!$A$1:$A$49,products!$B$1:$B$49,,0)</f>
        <v>Rob</v>
      </c>
      <c r="J40" t="str">
        <f>_xlfn.XLOOKUP(D40,products!$A$1:$A$49,products!$C$1:$C$49,,0)</f>
        <v>M</v>
      </c>
      <c r="K40">
        <f>_xlfn.XLOOKUP(D40,products!$A$1:$A$49,products!$D$1:$D$49,,0)</f>
        <v>2.5</v>
      </c>
      <c r="L40">
        <f>_xlfn.XLOOKUP(D40,products!$A$1:$A$49,products!$E$1:$E$49,,0)</f>
        <v>22.884999999999998</v>
      </c>
      <c r="M40">
        <f t="shared" si="0"/>
        <v>114.42499999999998</v>
      </c>
    </row>
    <row r="41" spans="1:13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IF(_xlfn.XLOOKUP(orders!C41,customers!$A$1:$A$1001,customers!$C$1:$C$1001,,0)=0,"",_xlfn.XLOOKUP(orders!C41,customers!$A$1:$A$1001,customers!$C$1:$C$1001,,0))</f>
        <v/>
      </c>
      <c r="H41" s="2" t="str">
        <f>_xlfn.XLOOKUP(orders!C41,customers!$A$1:$A$1001,customers!$G$1:$G$1001,,0)</f>
        <v>United States</v>
      </c>
      <c r="I41" t="str">
        <f>_xlfn.XLOOKUP(orders!D41,products!$A$1:$A$49,products!$B$1:$B$49,,0)</f>
        <v>Rob</v>
      </c>
      <c r="J41" t="str">
        <f>_xlfn.XLOOKUP(D41,products!$A$1:$A$49,products!$C$1:$C$49,,0)</f>
        <v>M</v>
      </c>
      <c r="K41">
        <f>_xlfn.XLOOKUP(D41,products!$A$1:$A$49,products!$D$1:$D$49,,0)</f>
        <v>1</v>
      </c>
      <c r="L41">
        <f>_xlfn.XLOOKUP(D41,products!$A$1:$A$49,products!$E$1:$E$49,,0)</f>
        <v>9.9499999999999993</v>
      </c>
      <c r="M41">
        <f t="shared" si="0"/>
        <v>59.699999999999996</v>
      </c>
    </row>
    <row r="42" spans="1:13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IF(_xlfn.XLOOKUP(orders!C42,customers!$A$1:$A$1001,customers!$C$1:$C$1001,,0)=0,"",_xlfn.XLOOKUP(orders!C42,customers!$A$1:$A$1001,customers!$C$1:$C$1001,,0))</f>
        <v/>
      </c>
      <c r="H42" s="2" t="str">
        <f>_xlfn.XLOOKUP(orders!C42,customers!$A$1:$A$1001,customers!$G$1:$G$1001,,0)</f>
        <v>United States</v>
      </c>
      <c r="I42" t="str">
        <f>_xlfn.XLOOKUP(orders!D42,products!$A$1:$A$49,products!$B$1:$B$49,,0)</f>
        <v>Lib</v>
      </c>
      <c r="J42" t="str">
        <f>_xlfn.XLOOKUP(D42,products!$A$1:$A$49,products!$C$1:$C$49,,0)</f>
        <v>M</v>
      </c>
      <c r="K42">
        <f>_xlfn.XLOOKUP(D42,products!$A$1:$A$49,products!$D$1:$D$49,,0)</f>
        <v>1</v>
      </c>
      <c r="L42">
        <f>_xlfn.XLOOKUP(D42,products!$A$1:$A$49,products!$E$1:$E$49,,0)</f>
        <v>14.55</v>
      </c>
      <c r="M42">
        <f t="shared" si="0"/>
        <v>43.650000000000006</v>
      </c>
    </row>
    <row r="43" spans="1:13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IF(_xlfn.XLOOKUP(orders!C43,customers!$A$1:$A$1001,customers!$C$1:$C$1001,,0)=0,"",_xlfn.XLOOKUP(orders!C43,customers!$A$1:$A$1001,customers!$C$1:$C$1001,,0))</f>
        <v>lyeoland15@pbs.org</v>
      </c>
      <c r="H43" s="2" t="str">
        <f>_xlfn.XLOOKUP(orders!C43,customers!$A$1:$A$1001,customers!$G$1:$G$1001,,0)</f>
        <v>United States</v>
      </c>
      <c r="I43" t="str">
        <f>_xlfn.XLOOKUP(orders!D43,products!$A$1:$A$49,products!$B$1:$B$49,,0)</f>
        <v>Exc</v>
      </c>
      <c r="J43" t="str">
        <f>_xlfn.XLOOKUP(D43,products!$A$1:$A$49,products!$C$1:$C$49,,0)</f>
        <v>D</v>
      </c>
      <c r="K43">
        <f>_xlfn.XLOOKUP(D43,products!$A$1:$A$49,products!$D$1:$D$49,,0)</f>
        <v>0.2</v>
      </c>
      <c r="L43">
        <f>_xlfn.XLOOKUP(D43,products!$A$1:$A$49,products!$E$1:$E$49,,0)</f>
        <v>3.645</v>
      </c>
      <c r="M43">
        <f t="shared" si="0"/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IF(_xlfn.XLOOKUP(orders!C44,customers!$A$1:$A$1001,customers!$C$1:$C$1001,,0)=0,"",_xlfn.XLOOKUP(orders!C44,customers!$A$1:$A$1001,customers!$C$1:$C$1001,,0))</f>
        <v>atolworthy16@toplist.cz</v>
      </c>
      <c r="H44" s="2" t="str">
        <f>_xlfn.XLOOKUP(orders!C44,customers!$A$1:$A$1001,customers!$G$1:$G$1001,,0)</f>
        <v>United States</v>
      </c>
      <c r="I44" t="str">
        <f>_xlfn.XLOOKUP(orders!D44,products!$A$1:$A$49,products!$B$1:$B$49,,0)</f>
        <v>Rob</v>
      </c>
      <c r="J44" t="str">
        <f>_xlfn.XLOOKUP(D44,products!$A$1:$A$49,products!$C$1:$C$49,,0)</f>
        <v>D</v>
      </c>
      <c r="K44">
        <f>_xlfn.XLOOKUP(D44,products!$A$1:$A$49,products!$D$1:$D$49,,0)</f>
        <v>0.2</v>
      </c>
      <c r="L44">
        <f>_xlfn.XLOOKUP(D44,products!$A$1:$A$49,products!$E$1:$E$49,,0)</f>
        <v>2.6849999999999996</v>
      </c>
      <c r="M44">
        <f t="shared" si="0"/>
        <v>8.0549999999999997</v>
      </c>
    </row>
    <row r="45" spans="1:13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IF(_xlfn.XLOOKUP(orders!C45,customers!$A$1:$A$1001,customers!$C$1:$C$1001,,0)=0,"",_xlfn.XLOOKUP(orders!C45,customers!$A$1:$A$1001,customers!$C$1:$C$1001,,0))</f>
        <v/>
      </c>
      <c r="H45" s="2" t="str">
        <f>_xlfn.XLOOKUP(orders!C45,customers!$A$1:$A$1001,customers!$G$1:$G$1001,,0)</f>
        <v>United States</v>
      </c>
      <c r="I45" t="str">
        <f>_xlfn.XLOOKUP(orders!D45,products!$A$1:$A$49,products!$B$1:$B$49,,0)</f>
        <v>Lib</v>
      </c>
      <c r="J45" t="str">
        <f>_xlfn.XLOOKUP(D45,products!$A$1:$A$49,products!$C$1:$C$49,,0)</f>
        <v>L</v>
      </c>
      <c r="K45">
        <f>_xlfn.XLOOKUP(D45,products!$A$1:$A$49,products!$D$1:$D$49,,0)</f>
        <v>2.5</v>
      </c>
      <c r="L45">
        <f>_xlfn.XLOOKUP(D45,products!$A$1:$A$49,products!$E$1:$E$49,,0)</f>
        <v>36.454999999999998</v>
      </c>
      <c r="M45">
        <f t="shared" si="0"/>
        <v>72.91</v>
      </c>
    </row>
    <row r="46" spans="1:13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IF(_xlfn.XLOOKUP(orders!C46,customers!$A$1:$A$1001,customers!$C$1:$C$1001,,0)=0,"",_xlfn.XLOOKUP(orders!C46,customers!$A$1:$A$1001,customers!$C$1:$C$1001,,0))</f>
        <v>obaudassi18@seesaa.net</v>
      </c>
      <c r="H46" s="2" t="str">
        <f>_xlfn.XLOOKUP(orders!C46,customers!$A$1:$A$1001,customers!$G$1:$G$1001,,0)</f>
        <v>United States</v>
      </c>
      <c r="I46" t="str">
        <f>_xlfn.XLOOKUP(orders!D46,products!$A$1:$A$49,products!$B$1:$B$49,,0)</f>
        <v>Exc</v>
      </c>
      <c r="J46" t="str">
        <f>_xlfn.XLOOKUP(D46,products!$A$1:$A$49,products!$C$1:$C$49,,0)</f>
        <v>M</v>
      </c>
      <c r="K46">
        <f>_xlfn.XLOOKUP(D46,products!$A$1:$A$49,products!$D$1:$D$49,,0)</f>
        <v>0.5</v>
      </c>
      <c r="L46">
        <f>_xlfn.XLOOKUP(D46,products!$A$1:$A$49,products!$E$1:$E$49,,0)</f>
        <v>8.25</v>
      </c>
      <c r="M46">
        <f t="shared" si="0"/>
        <v>16.5</v>
      </c>
    </row>
    <row r="47" spans="1:13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IF(_xlfn.XLOOKUP(orders!C47,customers!$A$1:$A$1001,customers!$C$1:$C$1001,,0)=0,"",_xlfn.XLOOKUP(orders!C47,customers!$A$1:$A$1001,customers!$C$1:$C$1001,,0))</f>
        <v>pkingsbury19@comcast.net</v>
      </c>
      <c r="H47" s="2" t="str">
        <f>_xlfn.XLOOKUP(orders!C47,customers!$A$1:$A$1001,customers!$G$1:$G$1001,,0)</f>
        <v>United States</v>
      </c>
      <c r="I47" t="str">
        <f>_xlfn.XLOOKUP(orders!D47,products!$A$1:$A$49,products!$B$1:$B$49,,0)</f>
        <v>Lib</v>
      </c>
      <c r="J47" t="str">
        <f>_xlfn.XLOOKUP(D47,products!$A$1:$A$49,products!$C$1:$C$49,,0)</f>
        <v>D</v>
      </c>
      <c r="K47">
        <f>_xlfn.XLOOKUP(D47,products!$A$1:$A$49,products!$D$1:$D$49,,0)</f>
        <v>2.5</v>
      </c>
      <c r="L47">
        <f>_xlfn.XLOOKUP(D47,products!$A$1:$A$49,products!$E$1:$E$49,,0)</f>
        <v>29.784999999999997</v>
      </c>
      <c r="M47">
        <f t="shared" si="0"/>
        <v>178.70999999999998</v>
      </c>
    </row>
    <row r="48" spans="1:13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IF(_xlfn.XLOOKUP(orders!C48,customers!$A$1:$A$1001,customers!$C$1:$C$1001,,0)=0,"",_xlfn.XLOOKUP(orders!C48,customers!$A$1:$A$1001,customers!$C$1:$C$1001,,0))</f>
        <v/>
      </c>
      <c r="H48" s="2" t="str">
        <f>_xlfn.XLOOKUP(orders!C48,customers!$A$1:$A$1001,customers!$G$1:$G$1001,,0)</f>
        <v>United States</v>
      </c>
      <c r="I48" t="str">
        <f>_xlfn.XLOOKUP(orders!D48,products!$A$1:$A$49,products!$B$1:$B$49,,0)</f>
        <v>Exc</v>
      </c>
      <c r="J48" t="str">
        <f>_xlfn.XLOOKUP(D48,products!$A$1:$A$49,products!$C$1:$C$49,,0)</f>
        <v>M</v>
      </c>
      <c r="K48">
        <f>_xlfn.XLOOKUP(D48,products!$A$1:$A$49,products!$D$1:$D$49,,0)</f>
        <v>2.5</v>
      </c>
      <c r="L48">
        <f>_xlfn.XLOOKUP(D48,products!$A$1:$A$49,products!$E$1:$E$49,,0)</f>
        <v>31.624999999999996</v>
      </c>
      <c r="M48">
        <f t="shared" si="0"/>
        <v>63.249999999999993</v>
      </c>
    </row>
    <row r="49" spans="1:13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IF(_xlfn.XLOOKUP(orders!C49,customers!$A$1:$A$1001,customers!$C$1:$C$1001,,0)=0,"",_xlfn.XLOOKUP(orders!C49,customers!$A$1:$A$1001,customers!$C$1:$C$1001,,0))</f>
        <v>acurley1b@hao123.com</v>
      </c>
      <c r="H49" s="2" t="str">
        <f>_xlfn.XLOOKUP(orders!C49,customers!$A$1:$A$1001,customers!$G$1:$G$1001,,0)</f>
        <v>United States</v>
      </c>
      <c r="I49" t="str">
        <f>_xlfn.XLOOKUP(orders!D49,products!$A$1:$A$49,products!$B$1:$B$49,,0)</f>
        <v>Ara</v>
      </c>
      <c r="J49" t="str">
        <f>_xlfn.XLOOKUP(D49,products!$A$1:$A$49,products!$C$1:$C$49,,0)</f>
        <v>L</v>
      </c>
      <c r="K49">
        <f>_xlfn.XLOOKUP(D49,products!$A$1:$A$49,products!$D$1:$D$49,,0)</f>
        <v>0.2</v>
      </c>
      <c r="L49">
        <f>_xlfn.XLOOKUP(D49,products!$A$1:$A$49,products!$E$1:$E$49,,0)</f>
        <v>3.8849999999999998</v>
      </c>
      <c r="M49">
        <f t="shared" si="0"/>
        <v>7.77</v>
      </c>
    </row>
    <row r="50" spans="1:13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IF(_xlfn.XLOOKUP(orders!C50,customers!$A$1:$A$1001,customers!$C$1:$C$1001,,0)=0,"",_xlfn.XLOOKUP(orders!C50,customers!$A$1:$A$1001,customers!$C$1:$C$1001,,0))</f>
        <v>rmcgilvary1c@tamu.edu</v>
      </c>
      <c r="H50" s="2" t="str">
        <f>_xlfn.XLOOKUP(orders!C50,customers!$A$1:$A$1001,customers!$G$1:$G$1001,,0)</f>
        <v>United States</v>
      </c>
      <c r="I50" t="str">
        <f>_xlfn.XLOOKUP(orders!D50,products!$A$1:$A$49,products!$B$1:$B$49,,0)</f>
        <v>Ara</v>
      </c>
      <c r="J50" t="str">
        <f>_xlfn.XLOOKUP(D50,products!$A$1:$A$49,products!$C$1:$C$49,,0)</f>
        <v>D</v>
      </c>
      <c r="K50">
        <f>_xlfn.XLOOKUP(D50,products!$A$1:$A$49,products!$D$1:$D$49,,0)</f>
        <v>2.5</v>
      </c>
      <c r="L50">
        <f>_xlfn.XLOOKUP(D50,products!$A$1:$A$49,products!$E$1:$E$49,,0)</f>
        <v>22.884999999999998</v>
      </c>
      <c r="M50">
        <f t="shared" si="0"/>
        <v>91.539999999999992</v>
      </c>
    </row>
    <row r="51" spans="1:13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IF(_xlfn.XLOOKUP(orders!C51,customers!$A$1:$A$1001,customers!$C$1:$C$1001,,0)=0,"",_xlfn.XLOOKUP(orders!C51,customers!$A$1:$A$1001,customers!$C$1:$C$1001,,0))</f>
        <v>ipikett1d@xinhuanet.com</v>
      </c>
      <c r="H51" s="2" t="str">
        <f>_xlfn.XLOOKUP(orders!C51,customers!$A$1:$A$1001,customers!$G$1:$G$1001,,0)</f>
        <v>United States</v>
      </c>
      <c r="I51" t="str">
        <f>_xlfn.XLOOKUP(orders!D51,products!$A$1:$A$49,products!$B$1:$B$49,,0)</f>
        <v>Ara</v>
      </c>
      <c r="J51" t="str">
        <f>_xlfn.XLOOKUP(D51,products!$A$1:$A$49,products!$C$1:$C$49,,0)</f>
        <v>L</v>
      </c>
      <c r="K51">
        <f>_xlfn.XLOOKUP(D51,products!$A$1:$A$49,products!$D$1:$D$49,,0)</f>
        <v>1</v>
      </c>
      <c r="L51">
        <f>_xlfn.XLOOKUP(D51,products!$A$1:$A$49,products!$E$1:$E$49,,0)</f>
        <v>12.95</v>
      </c>
      <c r="M51">
        <f t="shared" si="0"/>
        <v>38.849999999999994</v>
      </c>
    </row>
    <row r="52" spans="1:13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IF(_xlfn.XLOOKUP(orders!C52,customers!$A$1:$A$1001,customers!$C$1:$C$1001,,0)=0,"",_xlfn.XLOOKUP(orders!C52,customers!$A$1:$A$1001,customers!$C$1:$C$1001,,0))</f>
        <v>ibouldon1e@gizmodo.com</v>
      </c>
      <c r="H52" s="2" t="str">
        <f>_xlfn.XLOOKUP(orders!C52,customers!$A$1:$A$1001,customers!$G$1:$G$1001,,0)</f>
        <v>United States</v>
      </c>
      <c r="I52" t="str">
        <f>_xlfn.XLOOKUP(orders!D52,products!$A$1:$A$49,products!$B$1:$B$49,,0)</f>
        <v>Lib</v>
      </c>
      <c r="J52" t="str">
        <f>_xlfn.XLOOKUP(D52,products!$A$1:$A$49,products!$C$1:$C$49,,0)</f>
        <v>D</v>
      </c>
      <c r="K52">
        <f>_xlfn.XLOOKUP(D52,products!$A$1:$A$49,products!$D$1:$D$49,,0)</f>
        <v>0.5</v>
      </c>
      <c r="L52">
        <f>_xlfn.XLOOKUP(D52,products!$A$1:$A$49,products!$E$1:$E$49,,0)</f>
        <v>7.77</v>
      </c>
      <c r="M52">
        <f t="shared" si="0"/>
        <v>15.54</v>
      </c>
    </row>
    <row r="53" spans="1:13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IF(_xlfn.XLOOKUP(orders!C53,customers!$A$1:$A$1001,customers!$C$1:$C$1001,,0)=0,"",_xlfn.XLOOKUP(orders!C53,customers!$A$1:$A$1001,customers!$C$1:$C$1001,,0))</f>
        <v>kflanders1f@over-blog.com</v>
      </c>
      <c r="H53" s="2" t="str">
        <f>_xlfn.XLOOKUP(orders!C53,customers!$A$1:$A$1001,customers!$G$1:$G$1001,,0)</f>
        <v>Ireland</v>
      </c>
      <c r="I53" t="str">
        <f>_xlfn.XLOOKUP(orders!D53,products!$A$1:$A$49,products!$B$1:$B$49,,0)</f>
        <v>Lib</v>
      </c>
      <c r="J53" t="str">
        <f>_xlfn.XLOOKUP(D53,products!$A$1:$A$49,products!$C$1:$C$49,,0)</f>
        <v>L</v>
      </c>
      <c r="K53">
        <f>_xlfn.XLOOKUP(D53,products!$A$1:$A$49,products!$D$1:$D$49,,0)</f>
        <v>2.5</v>
      </c>
      <c r="L53">
        <f>_xlfn.XLOOKUP(D53,products!$A$1:$A$49,products!$E$1:$E$49,,0)</f>
        <v>36.454999999999998</v>
      </c>
      <c r="M53">
        <f t="shared" si="0"/>
        <v>145.82</v>
      </c>
    </row>
    <row r="54" spans="1:13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IF(_xlfn.XLOOKUP(orders!C54,customers!$A$1:$A$1001,customers!$C$1:$C$1001,,0)=0,"",_xlfn.XLOOKUP(orders!C54,customers!$A$1:$A$1001,customers!$C$1:$C$1001,,0))</f>
        <v>hmattioli1g@webmd.com</v>
      </c>
      <c r="H54" s="2" t="str">
        <f>_xlfn.XLOOKUP(orders!C54,customers!$A$1:$A$1001,customers!$G$1:$G$1001,,0)</f>
        <v>United Kingdom</v>
      </c>
      <c r="I54" t="str">
        <f>_xlfn.XLOOKUP(orders!D54,products!$A$1:$A$49,products!$B$1:$B$49,,0)</f>
        <v>Rob</v>
      </c>
      <c r="J54" t="str">
        <f>_xlfn.XLOOKUP(D54,products!$A$1:$A$49,products!$C$1:$C$49,,0)</f>
        <v>M</v>
      </c>
      <c r="K54">
        <f>_xlfn.XLOOKUP(D54,products!$A$1:$A$49,products!$D$1:$D$49,,0)</f>
        <v>0.5</v>
      </c>
      <c r="L54">
        <f>_xlfn.XLOOKUP(D54,products!$A$1:$A$49,products!$E$1:$E$49,,0)</f>
        <v>5.97</v>
      </c>
      <c r="M54">
        <f t="shared" si="0"/>
        <v>29.849999999999998</v>
      </c>
    </row>
    <row r="55" spans="1:13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IF(_xlfn.XLOOKUP(orders!C55,customers!$A$1:$A$1001,customers!$C$1:$C$1001,,0)=0,"",_xlfn.XLOOKUP(orders!C55,customers!$A$1:$A$1001,customers!$C$1:$C$1001,,0))</f>
        <v>hmattioli1g@webmd.com</v>
      </c>
      <c r="H55" s="2" t="str">
        <f>_xlfn.XLOOKUP(orders!C55,customers!$A$1:$A$1001,customers!$G$1:$G$1001,,0)</f>
        <v>United Kingdom</v>
      </c>
      <c r="I55" t="str">
        <f>_xlfn.XLOOKUP(orders!D55,products!$A$1:$A$49,products!$B$1:$B$49,,0)</f>
        <v>Lib</v>
      </c>
      <c r="J55" t="str">
        <f>_xlfn.XLOOKUP(D55,products!$A$1:$A$49,products!$C$1:$C$49,,0)</f>
        <v>L</v>
      </c>
      <c r="K55">
        <f>_xlfn.XLOOKUP(D55,products!$A$1:$A$49,products!$D$1:$D$49,,0)</f>
        <v>2.5</v>
      </c>
      <c r="L55">
        <f>_xlfn.XLOOKUP(D55,products!$A$1:$A$49,products!$E$1:$E$49,,0)</f>
        <v>36.454999999999998</v>
      </c>
      <c r="M55">
        <f t="shared" si="0"/>
        <v>72.91</v>
      </c>
    </row>
    <row r="56" spans="1:13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IF(_xlfn.XLOOKUP(orders!C56,customers!$A$1:$A$1001,customers!$C$1:$C$1001,,0)=0,"",_xlfn.XLOOKUP(orders!C56,customers!$A$1:$A$1001,customers!$C$1:$C$1001,,0))</f>
        <v>agillard1i@issuu.com</v>
      </c>
      <c r="H56" s="2" t="str">
        <f>_xlfn.XLOOKUP(orders!C56,customers!$A$1:$A$1001,customers!$G$1:$G$1001,,0)</f>
        <v>United States</v>
      </c>
      <c r="I56" t="str">
        <f>_xlfn.XLOOKUP(orders!D56,products!$A$1:$A$49,products!$B$1:$B$49,,0)</f>
        <v>Lib</v>
      </c>
      <c r="J56" t="str">
        <f>_xlfn.XLOOKUP(D56,products!$A$1:$A$49,products!$C$1:$C$49,,0)</f>
        <v>M</v>
      </c>
      <c r="K56">
        <f>_xlfn.XLOOKUP(D56,products!$A$1:$A$49,products!$D$1:$D$49,,0)</f>
        <v>1</v>
      </c>
      <c r="L56">
        <f>_xlfn.XLOOKUP(D56,products!$A$1:$A$49,products!$E$1:$E$49,,0)</f>
        <v>14.55</v>
      </c>
      <c r="M56">
        <f t="shared" si="0"/>
        <v>72.75</v>
      </c>
    </row>
    <row r="57" spans="1:13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IF(_xlfn.XLOOKUP(orders!C57,customers!$A$1:$A$1001,customers!$C$1:$C$1001,,0)=0,"",_xlfn.XLOOKUP(orders!C57,customers!$A$1:$A$1001,customers!$C$1:$C$1001,,0))</f>
        <v/>
      </c>
      <c r="H57" s="2" t="str">
        <f>_xlfn.XLOOKUP(orders!C57,customers!$A$1:$A$1001,customers!$G$1:$G$1001,,0)</f>
        <v>United States</v>
      </c>
      <c r="I57" t="str">
        <f>_xlfn.XLOOKUP(orders!D57,products!$A$1:$A$49,products!$B$1:$B$49,,0)</f>
        <v>Lib</v>
      </c>
      <c r="J57" t="str">
        <f>_xlfn.XLOOKUP(D57,products!$A$1:$A$49,products!$C$1:$C$49,,0)</f>
        <v>L</v>
      </c>
      <c r="K57">
        <f>_xlfn.XLOOKUP(D57,products!$A$1:$A$49,products!$D$1:$D$49,,0)</f>
        <v>1</v>
      </c>
      <c r="L57">
        <f>_xlfn.XLOOKUP(D57,products!$A$1:$A$49,products!$E$1:$E$49,,0)</f>
        <v>15.85</v>
      </c>
      <c r="M57">
        <f t="shared" si="0"/>
        <v>47.55</v>
      </c>
    </row>
    <row r="58" spans="1:13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IF(_xlfn.XLOOKUP(orders!C58,customers!$A$1:$A$1001,customers!$C$1:$C$1001,,0)=0,"",_xlfn.XLOOKUP(orders!C58,customers!$A$1:$A$1001,customers!$C$1:$C$1001,,0))</f>
        <v>tgrizard1k@odnoklassniki.ru</v>
      </c>
      <c r="H58" s="2" t="str">
        <f>_xlfn.XLOOKUP(orders!C58,customers!$A$1:$A$1001,customers!$G$1:$G$1001,,0)</f>
        <v>United States</v>
      </c>
      <c r="I58" t="str">
        <f>_xlfn.XLOOKUP(orders!D58,products!$A$1:$A$49,products!$B$1:$B$49,,0)</f>
        <v>Exc</v>
      </c>
      <c r="J58" t="str">
        <f>_xlfn.XLOOKUP(D58,products!$A$1:$A$49,products!$C$1:$C$49,,0)</f>
        <v>D</v>
      </c>
      <c r="K58">
        <f>_xlfn.XLOOKUP(D58,products!$A$1:$A$49,products!$D$1:$D$49,,0)</f>
        <v>0.2</v>
      </c>
      <c r="L58">
        <f>_xlfn.XLOOKUP(D58,products!$A$1:$A$49,products!$E$1:$E$49,,0)</f>
        <v>3.645</v>
      </c>
      <c r="M58">
        <f t="shared" si="0"/>
        <v>10.935</v>
      </c>
    </row>
    <row r="59" spans="1:13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IF(_xlfn.XLOOKUP(orders!C59,customers!$A$1:$A$1001,customers!$C$1:$C$1001,,0)=0,"",_xlfn.XLOOKUP(orders!C59,customers!$A$1:$A$1001,customers!$C$1:$C$1001,,0))</f>
        <v>rrelton1l@stanford.edu</v>
      </c>
      <c r="H59" s="2" t="str">
        <f>_xlfn.XLOOKUP(orders!C59,customers!$A$1:$A$1001,customers!$G$1:$G$1001,,0)</f>
        <v>United States</v>
      </c>
      <c r="I59" t="str">
        <f>_xlfn.XLOOKUP(orders!D59,products!$A$1:$A$49,products!$B$1:$B$49,,0)</f>
        <v>Exc</v>
      </c>
      <c r="J59" t="str">
        <f>_xlfn.XLOOKUP(D59,products!$A$1:$A$49,products!$C$1:$C$49,,0)</f>
        <v>L</v>
      </c>
      <c r="K59">
        <f>_xlfn.XLOOKUP(D59,products!$A$1:$A$49,products!$D$1:$D$49,,0)</f>
        <v>1</v>
      </c>
      <c r="L59">
        <f>_xlfn.XLOOKUP(D59,products!$A$1:$A$49,products!$E$1:$E$49,,0)</f>
        <v>14.85</v>
      </c>
      <c r="M59">
        <f t="shared" si="0"/>
        <v>59.4</v>
      </c>
    </row>
    <row r="60" spans="1:13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IF(_xlfn.XLOOKUP(orders!C60,customers!$A$1:$A$1001,customers!$C$1:$C$1001,,0)=0,"",_xlfn.XLOOKUP(orders!C60,customers!$A$1:$A$1001,customers!$C$1:$C$1001,,0))</f>
        <v/>
      </c>
      <c r="H60" s="2" t="str">
        <f>_xlfn.XLOOKUP(orders!C60,customers!$A$1:$A$1001,customers!$G$1:$G$1001,,0)</f>
        <v>United States</v>
      </c>
      <c r="I60" t="str">
        <f>_xlfn.XLOOKUP(orders!D60,products!$A$1:$A$49,products!$B$1:$B$49,,0)</f>
        <v>Lib</v>
      </c>
      <c r="J60" t="str">
        <f>_xlfn.XLOOKUP(D60,products!$A$1:$A$49,products!$C$1:$C$49,,0)</f>
        <v>D</v>
      </c>
      <c r="K60">
        <f>_xlfn.XLOOKUP(D60,products!$A$1:$A$49,products!$D$1:$D$49,,0)</f>
        <v>2.5</v>
      </c>
      <c r="L60">
        <f>_xlfn.XLOOKUP(D60,products!$A$1:$A$49,products!$E$1:$E$49,,0)</f>
        <v>29.784999999999997</v>
      </c>
      <c r="M60">
        <f t="shared" si="0"/>
        <v>89.35499999999999</v>
      </c>
    </row>
    <row r="61" spans="1:13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IF(_xlfn.XLOOKUP(orders!C61,customers!$A$1:$A$1001,customers!$C$1:$C$1001,,0)=0,"",_xlfn.XLOOKUP(orders!C61,customers!$A$1:$A$1001,customers!$C$1:$C$1001,,0))</f>
        <v>sgilroy1n@eepurl.com</v>
      </c>
      <c r="H61" s="2" t="str">
        <f>_xlfn.XLOOKUP(orders!C61,customers!$A$1:$A$1001,customers!$G$1:$G$1001,,0)</f>
        <v>United States</v>
      </c>
      <c r="I61" t="str">
        <f>_xlfn.XLOOKUP(orders!D61,products!$A$1:$A$49,products!$B$1:$B$49,,0)</f>
        <v>Lib</v>
      </c>
      <c r="J61" t="str">
        <f>_xlfn.XLOOKUP(D61,products!$A$1:$A$49,products!$C$1:$C$49,,0)</f>
        <v>M</v>
      </c>
      <c r="K61">
        <f>_xlfn.XLOOKUP(D61,products!$A$1:$A$49,products!$D$1:$D$49,,0)</f>
        <v>0.5</v>
      </c>
      <c r="L61">
        <f>_xlfn.XLOOKUP(D61,products!$A$1:$A$49,products!$E$1:$E$49,,0)</f>
        <v>8.73</v>
      </c>
      <c r="M61">
        <f t="shared" si="0"/>
        <v>26.19</v>
      </c>
    </row>
    <row r="62" spans="1:13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IF(_xlfn.XLOOKUP(orders!C62,customers!$A$1:$A$1001,customers!$C$1:$C$1001,,0)=0,"",_xlfn.XLOOKUP(orders!C62,customers!$A$1:$A$1001,customers!$C$1:$C$1001,,0))</f>
        <v>ccottingham1o@wikipedia.org</v>
      </c>
      <c r="H62" s="2" t="str">
        <f>_xlfn.XLOOKUP(orders!C62,customers!$A$1:$A$1001,customers!$G$1:$G$1001,,0)</f>
        <v>United States</v>
      </c>
      <c r="I62" t="str">
        <f>_xlfn.XLOOKUP(orders!D62,products!$A$1:$A$49,products!$B$1:$B$49,,0)</f>
        <v>Ara</v>
      </c>
      <c r="J62" t="str">
        <f>_xlfn.XLOOKUP(D62,products!$A$1:$A$49,products!$C$1:$C$49,,0)</f>
        <v>D</v>
      </c>
      <c r="K62">
        <f>_xlfn.XLOOKUP(D62,products!$A$1:$A$49,products!$D$1:$D$49,,0)</f>
        <v>2.5</v>
      </c>
      <c r="L62">
        <f>_xlfn.XLOOKUP(D62,products!$A$1:$A$49,products!$E$1:$E$49,,0)</f>
        <v>22.884999999999998</v>
      </c>
      <c r="M62">
        <f t="shared" si="0"/>
        <v>114.42499999999998</v>
      </c>
    </row>
    <row r="63" spans="1:13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IF(_xlfn.XLOOKUP(orders!C63,customers!$A$1:$A$1001,customers!$C$1:$C$1001,,0)=0,"",_xlfn.XLOOKUP(orders!C63,customers!$A$1:$A$1001,customers!$C$1:$C$1001,,0))</f>
        <v/>
      </c>
      <c r="H63" s="2" t="str">
        <f>_xlfn.XLOOKUP(orders!C63,customers!$A$1:$A$1001,customers!$G$1:$G$1001,,0)</f>
        <v>United Kingdom</v>
      </c>
      <c r="I63" t="str">
        <f>_xlfn.XLOOKUP(orders!D63,products!$A$1:$A$49,products!$B$1:$B$49,,0)</f>
        <v>Rob</v>
      </c>
      <c r="J63" t="str">
        <f>_xlfn.XLOOKUP(D63,products!$A$1:$A$49,products!$C$1:$C$49,,0)</f>
        <v>D</v>
      </c>
      <c r="K63">
        <f>_xlfn.XLOOKUP(D63,products!$A$1:$A$49,products!$D$1:$D$49,,0)</f>
        <v>0.5</v>
      </c>
      <c r="L63">
        <f>_xlfn.XLOOKUP(D63,products!$A$1:$A$49,products!$E$1:$E$49,,0)</f>
        <v>5.3699999999999992</v>
      </c>
      <c r="M63">
        <f t="shared" si="0"/>
        <v>26.849999999999994</v>
      </c>
    </row>
    <row r="64" spans="1:13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IF(_xlfn.XLOOKUP(orders!C64,customers!$A$1:$A$1001,customers!$C$1:$C$1001,,0)=0,"",_xlfn.XLOOKUP(orders!C64,customers!$A$1:$A$1001,customers!$C$1:$C$1001,,0))</f>
        <v/>
      </c>
      <c r="H64" s="2" t="str">
        <f>_xlfn.XLOOKUP(orders!C64,customers!$A$1:$A$1001,customers!$G$1:$G$1001,,0)</f>
        <v>United States</v>
      </c>
      <c r="I64" t="str">
        <f>_xlfn.XLOOKUP(orders!D64,products!$A$1:$A$49,products!$B$1:$B$49,,0)</f>
        <v>Lib</v>
      </c>
      <c r="J64" t="str">
        <f>_xlfn.XLOOKUP(D64,products!$A$1:$A$49,products!$C$1:$C$49,,0)</f>
        <v>L</v>
      </c>
      <c r="K64">
        <f>_xlfn.XLOOKUP(D64,products!$A$1:$A$49,products!$D$1:$D$49,,0)</f>
        <v>0.2</v>
      </c>
      <c r="L64">
        <f>_xlfn.XLOOKUP(D64,products!$A$1:$A$49,products!$E$1:$E$49,,0)</f>
        <v>4.7549999999999999</v>
      </c>
      <c r="M64">
        <f t="shared" si="0"/>
        <v>23.774999999999999</v>
      </c>
    </row>
    <row r="65" spans="1:13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IF(_xlfn.XLOOKUP(orders!C65,customers!$A$1:$A$1001,customers!$C$1:$C$1001,,0)=0,"",_xlfn.XLOOKUP(orders!C65,customers!$A$1:$A$1001,customers!$C$1:$C$1001,,0))</f>
        <v>adykes1r@eventbrite.com</v>
      </c>
      <c r="H65" s="2" t="str">
        <f>_xlfn.XLOOKUP(orders!C65,customers!$A$1:$A$1001,customers!$G$1:$G$1001,,0)</f>
        <v>United States</v>
      </c>
      <c r="I65" t="str">
        <f>_xlfn.XLOOKUP(orders!D65,products!$A$1:$A$49,products!$B$1:$B$49,,0)</f>
        <v>Ara</v>
      </c>
      <c r="J65" t="str">
        <f>_xlfn.XLOOKUP(D65,products!$A$1:$A$49,products!$C$1:$C$49,,0)</f>
        <v>M</v>
      </c>
      <c r="K65">
        <f>_xlfn.XLOOKUP(D65,products!$A$1:$A$49,products!$D$1:$D$49,,0)</f>
        <v>0.5</v>
      </c>
      <c r="L65">
        <f>_xlfn.XLOOKUP(D65,products!$A$1:$A$49,products!$E$1:$E$49,,0)</f>
        <v>6.75</v>
      </c>
      <c r="M65">
        <f t="shared" si="0"/>
        <v>6.75</v>
      </c>
    </row>
    <row r="66" spans="1:13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IF(_xlfn.XLOOKUP(orders!C66,customers!$A$1:$A$1001,customers!$C$1:$C$1001,,0)=0,"",_xlfn.XLOOKUP(orders!C66,customers!$A$1:$A$1001,customers!$C$1:$C$1001,,0))</f>
        <v/>
      </c>
      <c r="H66" s="2" t="str">
        <f>_xlfn.XLOOKUP(orders!C66,customers!$A$1:$A$1001,customers!$G$1:$G$1001,,0)</f>
        <v>United States</v>
      </c>
      <c r="I66" t="str">
        <f>_xlfn.XLOOKUP(orders!D66,products!$A$1:$A$49,products!$B$1:$B$49,,0)</f>
        <v>Rob</v>
      </c>
      <c r="J66" t="str">
        <f>_xlfn.XLOOKUP(D66,products!$A$1:$A$49,products!$C$1:$C$49,,0)</f>
        <v>M</v>
      </c>
      <c r="K66">
        <f>_xlfn.XLOOKUP(D66,products!$A$1:$A$49,products!$D$1:$D$49,,0)</f>
        <v>0.5</v>
      </c>
      <c r="L66">
        <f>_xlfn.XLOOKUP(D66,products!$A$1:$A$49,products!$E$1:$E$49,,0)</f>
        <v>5.97</v>
      </c>
      <c r="M66">
        <f t="shared" si="0"/>
        <v>35.82</v>
      </c>
    </row>
    <row r="67" spans="1:13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IF(_xlfn.XLOOKUP(orders!C67,customers!$A$1:$A$1001,customers!$C$1:$C$1001,,0)=0,"",_xlfn.XLOOKUP(orders!C67,customers!$A$1:$A$1001,customers!$C$1:$C$1001,,0))</f>
        <v>acockrem1t@engadget.com</v>
      </c>
      <c r="H67" s="2" t="str">
        <f>_xlfn.XLOOKUP(orders!C67,customers!$A$1:$A$1001,customers!$G$1:$G$1001,,0)</f>
        <v>United States</v>
      </c>
      <c r="I67" t="str">
        <f>_xlfn.XLOOKUP(orders!D67,products!$A$1:$A$49,products!$B$1:$B$49,,0)</f>
        <v>Rob</v>
      </c>
      <c r="J67" t="str">
        <f>_xlfn.XLOOKUP(D67,products!$A$1:$A$49,products!$C$1:$C$49,,0)</f>
        <v>D</v>
      </c>
      <c r="K67">
        <f>_xlfn.XLOOKUP(D67,products!$A$1:$A$49,products!$D$1:$D$49,,0)</f>
        <v>2.5</v>
      </c>
      <c r="L67">
        <f>_xlfn.XLOOKUP(D67,products!$A$1:$A$49,products!$E$1:$E$49,,0)</f>
        <v>20.584999999999997</v>
      </c>
      <c r="M67">
        <f t="shared" ref="M67:M130" si="1">L67*E67</f>
        <v>82.339999999999989</v>
      </c>
    </row>
    <row r="68" spans="1:13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IF(_xlfn.XLOOKUP(orders!C68,customers!$A$1:$A$1001,customers!$C$1:$C$1001,,0)=0,"",_xlfn.XLOOKUP(orders!C68,customers!$A$1:$A$1001,customers!$C$1:$C$1001,,0))</f>
        <v>bumpleby1u@soundcloud.com</v>
      </c>
      <c r="H68" s="2" t="str">
        <f>_xlfn.XLOOKUP(orders!C68,customers!$A$1:$A$1001,customers!$G$1:$G$1001,,0)</f>
        <v>United States</v>
      </c>
      <c r="I68" t="str">
        <f>_xlfn.XLOOKUP(orders!D68,products!$A$1:$A$49,products!$B$1:$B$49,,0)</f>
        <v>Rob</v>
      </c>
      <c r="J68" t="str">
        <f>_xlfn.XLOOKUP(D68,products!$A$1:$A$49,products!$C$1:$C$49,,0)</f>
        <v>L</v>
      </c>
      <c r="K68">
        <f>_xlfn.XLOOKUP(D68,products!$A$1:$A$49,products!$D$1:$D$49,,0)</f>
        <v>0.5</v>
      </c>
      <c r="L68">
        <f>_xlfn.XLOOKUP(D68,products!$A$1:$A$49,products!$E$1:$E$49,,0)</f>
        <v>7.169999999999999</v>
      </c>
      <c r="M68">
        <f t="shared" si="1"/>
        <v>7.169999999999999</v>
      </c>
    </row>
    <row r="69" spans="1:13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IF(_xlfn.XLOOKUP(orders!C69,customers!$A$1:$A$1001,customers!$C$1:$C$1001,,0)=0,"",_xlfn.XLOOKUP(orders!C69,customers!$A$1:$A$1001,customers!$C$1:$C$1001,,0))</f>
        <v>nsaleway1v@dedecms.com</v>
      </c>
      <c r="H69" s="2" t="str">
        <f>_xlfn.XLOOKUP(orders!C69,customers!$A$1:$A$1001,customers!$G$1:$G$1001,,0)</f>
        <v>United States</v>
      </c>
      <c r="I69" t="str">
        <f>_xlfn.XLOOKUP(orders!D69,products!$A$1:$A$49,products!$B$1:$B$49,,0)</f>
        <v>Lib</v>
      </c>
      <c r="J69" t="str">
        <f>_xlfn.XLOOKUP(D69,products!$A$1:$A$49,products!$C$1:$C$49,,0)</f>
        <v>L</v>
      </c>
      <c r="K69">
        <f>_xlfn.XLOOKUP(D69,products!$A$1:$A$49,products!$D$1:$D$49,,0)</f>
        <v>0.2</v>
      </c>
      <c r="L69">
        <f>_xlfn.XLOOKUP(D69,products!$A$1:$A$49,products!$E$1:$E$49,,0)</f>
        <v>4.7549999999999999</v>
      </c>
      <c r="M69">
        <f t="shared" si="1"/>
        <v>9.51</v>
      </c>
    </row>
    <row r="70" spans="1:13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IF(_xlfn.XLOOKUP(orders!C70,customers!$A$1:$A$1001,customers!$C$1:$C$1001,,0)=0,"",_xlfn.XLOOKUP(orders!C70,customers!$A$1:$A$1001,customers!$C$1:$C$1001,,0))</f>
        <v>hgoulter1w@abc.net.au</v>
      </c>
      <c r="H70" s="2" t="str">
        <f>_xlfn.XLOOKUP(orders!C70,customers!$A$1:$A$1001,customers!$G$1:$G$1001,,0)</f>
        <v>United States</v>
      </c>
      <c r="I70" t="str">
        <f>_xlfn.XLOOKUP(orders!D70,products!$A$1:$A$49,products!$B$1:$B$49,,0)</f>
        <v>Rob</v>
      </c>
      <c r="J70" t="str">
        <f>_xlfn.XLOOKUP(D70,products!$A$1:$A$49,products!$C$1:$C$49,,0)</f>
        <v>M</v>
      </c>
      <c r="K70">
        <f>_xlfn.XLOOKUP(D70,products!$A$1:$A$49,products!$D$1:$D$49,,0)</f>
        <v>0.2</v>
      </c>
      <c r="L70">
        <f>_xlfn.XLOOKUP(D70,products!$A$1:$A$49,products!$E$1:$E$49,,0)</f>
        <v>2.9849999999999999</v>
      </c>
      <c r="M70">
        <f t="shared" si="1"/>
        <v>2.9849999999999999</v>
      </c>
    </row>
    <row r="71" spans="1:13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IF(_xlfn.XLOOKUP(orders!C71,customers!$A$1:$A$1001,customers!$C$1:$C$1001,,0)=0,"",_xlfn.XLOOKUP(orders!C71,customers!$A$1:$A$1001,customers!$C$1:$C$1001,,0))</f>
        <v>grizzello1x@symantec.com</v>
      </c>
      <c r="H71" s="2" t="str">
        <f>_xlfn.XLOOKUP(orders!C71,customers!$A$1:$A$1001,customers!$G$1:$G$1001,,0)</f>
        <v>United Kingdom</v>
      </c>
      <c r="I71" t="str">
        <f>_xlfn.XLOOKUP(orders!D71,products!$A$1:$A$49,products!$B$1:$B$49,,0)</f>
        <v>Rob</v>
      </c>
      <c r="J71" t="str">
        <f>_xlfn.XLOOKUP(D71,products!$A$1:$A$49,products!$C$1:$C$49,,0)</f>
        <v>M</v>
      </c>
      <c r="K71">
        <f>_xlfn.XLOOKUP(D71,products!$A$1:$A$49,products!$D$1:$D$49,,0)</f>
        <v>1</v>
      </c>
      <c r="L71">
        <f>_xlfn.XLOOKUP(D71,products!$A$1:$A$49,products!$E$1:$E$49,,0)</f>
        <v>9.9499999999999993</v>
      </c>
      <c r="M71">
        <f t="shared" si="1"/>
        <v>59.699999999999996</v>
      </c>
    </row>
    <row r="72" spans="1:13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IF(_xlfn.XLOOKUP(orders!C72,customers!$A$1:$A$1001,customers!$C$1:$C$1001,,0)=0,"",_xlfn.XLOOKUP(orders!C72,customers!$A$1:$A$1001,customers!$C$1:$C$1001,,0))</f>
        <v>slist1y@mapquest.com</v>
      </c>
      <c r="H72" s="2" t="str">
        <f>_xlfn.XLOOKUP(orders!C72,customers!$A$1:$A$1001,customers!$G$1:$G$1001,,0)</f>
        <v>United States</v>
      </c>
      <c r="I72" t="str">
        <f>_xlfn.XLOOKUP(orders!D72,products!$A$1:$A$49,products!$B$1:$B$49,,0)</f>
        <v>Exc</v>
      </c>
      <c r="J72" t="str">
        <f>_xlfn.XLOOKUP(D72,products!$A$1:$A$49,products!$C$1:$C$49,,0)</f>
        <v>L</v>
      </c>
      <c r="K72">
        <f>_xlfn.XLOOKUP(D72,products!$A$1:$A$49,products!$D$1:$D$49,,0)</f>
        <v>2.5</v>
      </c>
      <c r="L72">
        <f>_xlfn.XLOOKUP(D72,products!$A$1:$A$49,products!$E$1:$E$49,,0)</f>
        <v>34.154999999999994</v>
      </c>
      <c r="M72">
        <f t="shared" si="1"/>
        <v>136.61999999999998</v>
      </c>
    </row>
    <row r="73" spans="1:13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IF(_xlfn.XLOOKUP(orders!C73,customers!$A$1:$A$1001,customers!$C$1:$C$1001,,0)=0,"",_xlfn.XLOOKUP(orders!C73,customers!$A$1:$A$1001,customers!$C$1:$C$1001,,0))</f>
        <v>sedmondson1z@theguardian.com</v>
      </c>
      <c r="H73" s="2" t="str">
        <f>_xlfn.XLOOKUP(orders!C73,customers!$A$1:$A$1001,customers!$G$1:$G$1001,,0)</f>
        <v>Ireland</v>
      </c>
      <c r="I73" t="str">
        <f>_xlfn.XLOOKUP(orders!D73,products!$A$1:$A$49,products!$B$1:$B$49,,0)</f>
        <v>Lib</v>
      </c>
      <c r="J73" t="str">
        <f>_xlfn.XLOOKUP(D73,products!$A$1:$A$49,products!$C$1:$C$49,,0)</f>
        <v>L</v>
      </c>
      <c r="K73">
        <f>_xlfn.XLOOKUP(D73,products!$A$1:$A$49,products!$D$1:$D$49,,0)</f>
        <v>0.2</v>
      </c>
      <c r="L73">
        <f>_xlfn.XLOOKUP(D73,products!$A$1:$A$49,products!$E$1:$E$49,,0)</f>
        <v>4.7549999999999999</v>
      </c>
      <c r="M73">
        <f t="shared" si="1"/>
        <v>9.51</v>
      </c>
    </row>
    <row r="74" spans="1:13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IF(_xlfn.XLOOKUP(orders!C74,customers!$A$1:$A$1001,customers!$C$1:$C$1001,,0)=0,"",_xlfn.XLOOKUP(orders!C74,customers!$A$1:$A$1001,customers!$C$1:$C$1001,,0))</f>
        <v/>
      </c>
      <c r="H74" s="2" t="str">
        <f>_xlfn.XLOOKUP(orders!C74,customers!$A$1:$A$1001,customers!$G$1:$G$1001,,0)</f>
        <v>United States</v>
      </c>
      <c r="I74" t="str">
        <f>_xlfn.XLOOKUP(orders!D74,products!$A$1:$A$49,products!$B$1:$B$49,,0)</f>
        <v>Ara</v>
      </c>
      <c r="J74" t="str">
        <f>_xlfn.XLOOKUP(D74,products!$A$1:$A$49,products!$C$1:$C$49,,0)</f>
        <v>M</v>
      </c>
      <c r="K74">
        <f>_xlfn.XLOOKUP(D74,products!$A$1:$A$49,products!$D$1:$D$49,,0)</f>
        <v>2.5</v>
      </c>
      <c r="L74">
        <f>_xlfn.XLOOKUP(D74,products!$A$1:$A$49,products!$E$1:$E$49,,0)</f>
        <v>25.874999999999996</v>
      </c>
      <c r="M74">
        <f t="shared" si="1"/>
        <v>77.624999999999986</v>
      </c>
    </row>
    <row r="75" spans="1:13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IF(_xlfn.XLOOKUP(orders!C75,customers!$A$1:$A$1001,customers!$C$1:$C$1001,,0)=0,"",_xlfn.XLOOKUP(orders!C75,customers!$A$1:$A$1001,customers!$C$1:$C$1001,,0))</f>
        <v/>
      </c>
      <c r="H75" s="2" t="str">
        <f>_xlfn.XLOOKUP(orders!C75,customers!$A$1:$A$1001,customers!$G$1:$G$1001,,0)</f>
        <v>United States</v>
      </c>
      <c r="I75" t="str">
        <f>_xlfn.XLOOKUP(orders!D75,products!$A$1:$A$49,products!$B$1:$B$49,,0)</f>
        <v>Lib</v>
      </c>
      <c r="J75" t="str">
        <f>_xlfn.XLOOKUP(D75,products!$A$1:$A$49,products!$C$1:$C$49,,0)</f>
        <v>M</v>
      </c>
      <c r="K75">
        <f>_xlfn.XLOOKUP(D75,products!$A$1:$A$49,products!$D$1:$D$49,,0)</f>
        <v>0.2</v>
      </c>
      <c r="L75">
        <f>_xlfn.XLOOKUP(D75,products!$A$1:$A$49,products!$E$1:$E$49,,0)</f>
        <v>4.3650000000000002</v>
      </c>
      <c r="M75">
        <f t="shared" si="1"/>
        <v>21.825000000000003</v>
      </c>
    </row>
    <row r="76" spans="1:13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IF(_xlfn.XLOOKUP(orders!C76,customers!$A$1:$A$1001,customers!$C$1:$C$1001,,0)=0,"",_xlfn.XLOOKUP(orders!C76,customers!$A$1:$A$1001,customers!$C$1:$C$1001,,0))</f>
        <v>jrangall22@newsvine.com</v>
      </c>
      <c r="H76" s="2" t="str">
        <f>_xlfn.XLOOKUP(orders!C76,customers!$A$1:$A$1001,customers!$G$1:$G$1001,,0)</f>
        <v>United States</v>
      </c>
      <c r="I76" t="str">
        <f>_xlfn.XLOOKUP(orders!D76,products!$A$1:$A$49,products!$B$1:$B$49,,0)</f>
        <v>Exc</v>
      </c>
      <c r="J76" t="str">
        <f>_xlfn.XLOOKUP(D76,products!$A$1:$A$49,products!$C$1:$C$49,,0)</f>
        <v>L</v>
      </c>
      <c r="K76">
        <f>_xlfn.XLOOKUP(D76,products!$A$1:$A$49,products!$D$1:$D$49,,0)</f>
        <v>0.5</v>
      </c>
      <c r="L76">
        <f>_xlfn.XLOOKUP(D76,products!$A$1:$A$49,products!$E$1:$E$49,,0)</f>
        <v>8.91</v>
      </c>
      <c r="M76">
        <f t="shared" si="1"/>
        <v>17.82</v>
      </c>
    </row>
    <row r="77" spans="1:13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IF(_xlfn.XLOOKUP(orders!C77,customers!$A$1:$A$1001,customers!$C$1:$C$1001,,0)=0,"",_xlfn.XLOOKUP(orders!C77,customers!$A$1:$A$1001,customers!$C$1:$C$1001,,0))</f>
        <v>kboorn23@ezinearticles.com</v>
      </c>
      <c r="H77" s="2" t="str">
        <f>_xlfn.XLOOKUP(orders!C77,customers!$A$1:$A$1001,customers!$G$1:$G$1001,,0)</f>
        <v>Ireland</v>
      </c>
      <c r="I77" t="str">
        <f>_xlfn.XLOOKUP(orders!D77,products!$A$1:$A$49,products!$B$1:$B$49,,0)</f>
        <v>Rob</v>
      </c>
      <c r="J77" t="str">
        <f>_xlfn.XLOOKUP(D77,products!$A$1:$A$49,products!$C$1:$C$49,,0)</f>
        <v>D</v>
      </c>
      <c r="K77">
        <f>_xlfn.XLOOKUP(D77,products!$A$1:$A$49,products!$D$1:$D$49,,0)</f>
        <v>1</v>
      </c>
      <c r="L77">
        <f>_xlfn.XLOOKUP(D77,products!$A$1:$A$49,products!$E$1:$E$49,,0)</f>
        <v>8.9499999999999993</v>
      </c>
      <c r="M77">
        <f t="shared" si="1"/>
        <v>53.699999999999996</v>
      </c>
    </row>
    <row r="78" spans="1:13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IF(_xlfn.XLOOKUP(orders!C78,customers!$A$1:$A$1001,customers!$C$1:$C$1001,,0)=0,"",_xlfn.XLOOKUP(orders!C78,customers!$A$1:$A$1001,customers!$C$1:$C$1001,,0))</f>
        <v/>
      </c>
      <c r="H78" s="2" t="str">
        <f>_xlfn.XLOOKUP(orders!C78,customers!$A$1:$A$1001,customers!$G$1:$G$1001,,0)</f>
        <v>Ireland</v>
      </c>
      <c r="I78" t="str">
        <f>_xlfn.XLOOKUP(orders!D78,products!$A$1:$A$49,products!$B$1:$B$49,,0)</f>
        <v>Rob</v>
      </c>
      <c r="J78" t="str">
        <f>_xlfn.XLOOKUP(D78,products!$A$1:$A$49,products!$C$1:$C$49,,0)</f>
        <v>L</v>
      </c>
      <c r="K78">
        <f>_xlfn.XLOOKUP(D78,products!$A$1:$A$49,products!$D$1:$D$49,,0)</f>
        <v>0.2</v>
      </c>
      <c r="L78">
        <f>_xlfn.XLOOKUP(D78,products!$A$1:$A$49,products!$E$1:$E$49,,0)</f>
        <v>3.5849999999999995</v>
      </c>
      <c r="M78">
        <f t="shared" si="1"/>
        <v>3.5849999999999995</v>
      </c>
    </row>
    <row r="79" spans="1:13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IF(_xlfn.XLOOKUP(orders!C79,customers!$A$1:$A$1001,customers!$C$1:$C$1001,,0)=0,"",_xlfn.XLOOKUP(orders!C79,customers!$A$1:$A$1001,customers!$C$1:$C$1001,,0))</f>
        <v>celgey25@webs.com</v>
      </c>
      <c r="H79" s="2" t="str">
        <f>_xlfn.XLOOKUP(orders!C79,customers!$A$1:$A$1001,customers!$G$1:$G$1001,,0)</f>
        <v>United States</v>
      </c>
      <c r="I79" t="str">
        <f>_xlfn.XLOOKUP(orders!D79,products!$A$1:$A$49,products!$B$1:$B$49,,0)</f>
        <v>Exc</v>
      </c>
      <c r="J79" t="str">
        <f>_xlfn.XLOOKUP(D79,products!$A$1:$A$49,products!$C$1:$C$49,,0)</f>
        <v>D</v>
      </c>
      <c r="K79">
        <f>_xlfn.XLOOKUP(D79,products!$A$1:$A$49,products!$D$1:$D$49,,0)</f>
        <v>0.2</v>
      </c>
      <c r="L79">
        <f>_xlfn.XLOOKUP(D79,products!$A$1:$A$49,products!$E$1:$E$49,,0)</f>
        <v>3.645</v>
      </c>
      <c r="M79">
        <f t="shared" si="1"/>
        <v>7.29</v>
      </c>
    </row>
    <row r="80" spans="1:13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IF(_xlfn.XLOOKUP(orders!C80,customers!$A$1:$A$1001,customers!$C$1:$C$1001,,0)=0,"",_xlfn.XLOOKUP(orders!C80,customers!$A$1:$A$1001,customers!$C$1:$C$1001,,0))</f>
        <v>lmizzi26@rakuten.co.jp</v>
      </c>
      <c r="H80" s="2" t="str">
        <f>_xlfn.XLOOKUP(orders!C80,customers!$A$1:$A$1001,customers!$G$1:$G$1001,,0)</f>
        <v>United States</v>
      </c>
      <c r="I80" t="str">
        <f>_xlfn.XLOOKUP(orders!D80,products!$A$1:$A$49,products!$B$1:$B$49,,0)</f>
        <v>Ara</v>
      </c>
      <c r="J80" t="str">
        <f>_xlfn.XLOOKUP(D80,products!$A$1:$A$49,products!$C$1:$C$49,,0)</f>
        <v>M</v>
      </c>
      <c r="K80">
        <f>_xlfn.XLOOKUP(D80,products!$A$1:$A$49,products!$D$1:$D$49,,0)</f>
        <v>0.5</v>
      </c>
      <c r="L80">
        <f>_xlfn.XLOOKUP(D80,products!$A$1:$A$49,products!$E$1:$E$49,,0)</f>
        <v>6.75</v>
      </c>
      <c r="M80">
        <f t="shared" si="1"/>
        <v>40.5</v>
      </c>
    </row>
    <row r="81" spans="1:13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IF(_xlfn.XLOOKUP(orders!C81,customers!$A$1:$A$1001,customers!$C$1:$C$1001,,0)=0,"",_xlfn.XLOOKUP(orders!C81,customers!$A$1:$A$1001,customers!$C$1:$C$1001,,0))</f>
        <v>cgiacomazzo27@jigsy.com</v>
      </c>
      <c r="H81" s="2" t="str">
        <f>_xlfn.XLOOKUP(orders!C81,customers!$A$1:$A$1001,customers!$G$1:$G$1001,,0)</f>
        <v>United States</v>
      </c>
      <c r="I81" t="str">
        <f>_xlfn.XLOOKUP(orders!D81,products!$A$1:$A$49,products!$B$1:$B$49,,0)</f>
        <v>Rob</v>
      </c>
      <c r="J81" t="str">
        <f>_xlfn.XLOOKUP(D81,products!$A$1:$A$49,products!$C$1:$C$49,,0)</f>
        <v>L</v>
      </c>
      <c r="K81">
        <f>_xlfn.XLOOKUP(D81,products!$A$1:$A$49,products!$D$1:$D$49,,0)</f>
        <v>1</v>
      </c>
      <c r="L81">
        <f>_xlfn.XLOOKUP(D81,products!$A$1:$A$49,products!$E$1:$E$49,,0)</f>
        <v>11.95</v>
      </c>
      <c r="M81">
        <f t="shared" si="1"/>
        <v>47.8</v>
      </c>
    </row>
    <row r="82" spans="1:13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IF(_xlfn.XLOOKUP(orders!C82,customers!$A$1:$A$1001,customers!$C$1:$C$1001,,0)=0,"",_xlfn.XLOOKUP(orders!C82,customers!$A$1:$A$1001,customers!$C$1:$C$1001,,0))</f>
        <v>aarnow28@arizona.edu</v>
      </c>
      <c r="H82" s="2" t="str">
        <f>_xlfn.XLOOKUP(orders!C82,customers!$A$1:$A$1001,customers!$G$1:$G$1001,,0)</f>
        <v>United States</v>
      </c>
      <c r="I82" t="str">
        <f>_xlfn.XLOOKUP(orders!D82,products!$A$1:$A$49,products!$B$1:$B$49,,0)</f>
        <v>Ara</v>
      </c>
      <c r="J82" t="str">
        <f>_xlfn.XLOOKUP(D82,products!$A$1:$A$49,products!$C$1:$C$49,,0)</f>
        <v>L</v>
      </c>
      <c r="K82">
        <f>_xlfn.XLOOKUP(D82,products!$A$1:$A$49,products!$D$1:$D$49,,0)</f>
        <v>0.5</v>
      </c>
      <c r="L82">
        <f>_xlfn.XLOOKUP(D82,products!$A$1:$A$49,products!$E$1:$E$49,,0)</f>
        <v>7.77</v>
      </c>
      <c r="M82">
        <f t="shared" si="1"/>
        <v>38.849999999999994</v>
      </c>
    </row>
    <row r="83" spans="1:13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IF(_xlfn.XLOOKUP(orders!C83,customers!$A$1:$A$1001,customers!$C$1:$C$1001,,0)=0,"",_xlfn.XLOOKUP(orders!C83,customers!$A$1:$A$1001,customers!$C$1:$C$1001,,0))</f>
        <v>syann29@senate.gov</v>
      </c>
      <c r="H83" s="2" t="str">
        <f>_xlfn.XLOOKUP(orders!C83,customers!$A$1:$A$1001,customers!$G$1:$G$1001,,0)</f>
        <v>United States</v>
      </c>
      <c r="I83" t="str">
        <f>_xlfn.XLOOKUP(orders!D83,products!$A$1:$A$49,products!$B$1:$B$49,,0)</f>
        <v>Lib</v>
      </c>
      <c r="J83" t="str">
        <f>_xlfn.XLOOKUP(D83,products!$A$1:$A$49,products!$C$1:$C$49,,0)</f>
        <v>L</v>
      </c>
      <c r="K83">
        <f>_xlfn.XLOOKUP(D83,products!$A$1:$A$49,products!$D$1:$D$49,,0)</f>
        <v>2.5</v>
      </c>
      <c r="L83">
        <f>_xlfn.XLOOKUP(D83,products!$A$1:$A$49,products!$E$1:$E$49,,0)</f>
        <v>36.454999999999998</v>
      </c>
      <c r="M83">
        <f t="shared" si="1"/>
        <v>109.36499999999999</v>
      </c>
    </row>
    <row r="84" spans="1:13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IF(_xlfn.XLOOKUP(orders!C84,customers!$A$1:$A$1001,customers!$C$1:$C$1001,,0)=0,"",_xlfn.XLOOKUP(orders!C84,customers!$A$1:$A$1001,customers!$C$1:$C$1001,,0))</f>
        <v>bnaulls2a@tiny.cc</v>
      </c>
      <c r="H84" s="2" t="str">
        <f>_xlfn.XLOOKUP(orders!C84,customers!$A$1:$A$1001,customers!$G$1:$G$1001,,0)</f>
        <v>Ireland</v>
      </c>
      <c r="I84" t="str">
        <f>_xlfn.XLOOKUP(orders!D84,products!$A$1:$A$49,products!$B$1:$B$49,,0)</f>
        <v>Lib</v>
      </c>
      <c r="J84" t="str">
        <f>_xlfn.XLOOKUP(D84,products!$A$1:$A$49,products!$C$1:$C$49,,0)</f>
        <v>M</v>
      </c>
      <c r="K84">
        <f>_xlfn.XLOOKUP(D84,products!$A$1:$A$49,products!$D$1:$D$49,,0)</f>
        <v>2.5</v>
      </c>
      <c r="L84">
        <f>_xlfn.XLOOKUP(D84,products!$A$1:$A$49,products!$E$1:$E$49,,0)</f>
        <v>33.464999999999996</v>
      </c>
      <c r="M84">
        <f t="shared" si="1"/>
        <v>100.39499999999998</v>
      </c>
    </row>
    <row r="85" spans="1:13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IF(_xlfn.XLOOKUP(orders!C85,customers!$A$1:$A$1001,customers!$C$1:$C$1001,,0)=0,"",_xlfn.XLOOKUP(orders!C85,customers!$A$1:$A$1001,customers!$C$1:$C$1001,,0))</f>
        <v/>
      </c>
      <c r="H85" s="2" t="str">
        <f>_xlfn.XLOOKUP(orders!C85,customers!$A$1:$A$1001,customers!$G$1:$G$1001,,0)</f>
        <v>United States</v>
      </c>
      <c r="I85" t="str">
        <f>_xlfn.XLOOKUP(orders!D85,products!$A$1:$A$49,products!$B$1:$B$49,,0)</f>
        <v>Rob</v>
      </c>
      <c r="J85" t="str">
        <f>_xlfn.XLOOKUP(D85,products!$A$1:$A$49,products!$C$1:$C$49,,0)</f>
        <v>D</v>
      </c>
      <c r="K85">
        <f>_xlfn.XLOOKUP(D85,products!$A$1:$A$49,products!$D$1:$D$49,,0)</f>
        <v>2.5</v>
      </c>
      <c r="L85">
        <f>_xlfn.XLOOKUP(D85,products!$A$1:$A$49,products!$E$1:$E$49,,0)</f>
        <v>20.584999999999997</v>
      </c>
      <c r="M85">
        <f t="shared" si="1"/>
        <v>82.339999999999989</v>
      </c>
    </row>
    <row r="86" spans="1:13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IF(_xlfn.XLOOKUP(orders!C86,customers!$A$1:$A$1001,customers!$C$1:$C$1001,,0)=0,"",_xlfn.XLOOKUP(orders!C86,customers!$A$1:$A$1001,customers!$C$1:$C$1001,,0))</f>
        <v>zsherewood2c@apache.org</v>
      </c>
      <c r="H86" s="2" t="str">
        <f>_xlfn.XLOOKUP(orders!C86,customers!$A$1:$A$1001,customers!$G$1:$G$1001,,0)</f>
        <v>United States</v>
      </c>
      <c r="I86" t="str">
        <f>_xlfn.XLOOKUP(orders!D86,products!$A$1:$A$49,products!$B$1:$B$49,,0)</f>
        <v>Lib</v>
      </c>
      <c r="J86" t="str">
        <f>_xlfn.XLOOKUP(D86,products!$A$1:$A$49,products!$C$1:$C$49,,0)</f>
        <v>L</v>
      </c>
      <c r="K86">
        <f>_xlfn.XLOOKUP(D86,products!$A$1:$A$49,products!$D$1:$D$49,,0)</f>
        <v>0.5</v>
      </c>
      <c r="L86">
        <f>_xlfn.XLOOKUP(D86,products!$A$1:$A$49,products!$E$1:$E$49,,0)</f>
        <v>9.51</v>
      </c>
      <c r="M86">
        <f t="shared" si="1"/>
        <v>9.51</v>
      </c>
    </row>
    <row r="87" spans="1:13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IF(_xlfn.XLOOKUP(orders!C87,customers!$A$1:$A$1001,customers!$C$1:$C$1001,,0)=0,"",_xlfn.XLOOKUP(orders!C87,customers!$A$1:$A$1001,customers!$C$1:$C$1001,,0))</f>
        <v>jdufaire2d@fc2.com</v>
      </c>
      <c r="H87" s="2" t="str">
        <f>_xlfn.XLOOKUP(orders!C87,customers!$A$1:$A$1001,customers!$G$1:$G$1001,,0)</f>
        <v>United States</v>
      </c>
      <c r="I87" t="str">
        <f>_xlfn.XLOOKUP(orders!D87,products!$A$1:$A$49,products!$B$1:$B$49,,0)</f>
        <v>Ara</v>
      </c>
      <c r="J87" t="str">
        <f>_xlfn.XLOOKUP(D87,products!$A$1:$A$49,products!$C$1:$C$49,,0)</f>
        <v>L</v>
      </c>
      <c r="K87">
        <f>_xlfn.XLOOKUP(D87,products!$A$1:$A$49,products!$D$1:$D$49,,0)</f>
        <v>2.5</v>
      </c>
      <c r="L87">
        <f>_xlfn.XLOOKUP(D87,products!$A$1:$A$49,products!$E$1:$E$49,,0)</f>
        <v>29.784999999999997</v>
      </c>
      <c r="M87">
        <f t="shared" si="1"/>
        <v>89.35499999999999</v>
      </c>
    </row>
    <row r="88" spans="1:13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IF(_xlfn.XLOOKUP(orders!C88,customers!$A$1:$A$1001,customers!$C$1:$C$1001,,0)=0,"",_xlfn.XLOOKUP(orders!C88,customers!$A$1:$A$1001,customers!$C$1:$C$1001,,0))</f>
        <v>jdufaire2d@fc2.com</v>
      </c>
      <c r="H88" s="2" t="str">
        <f>_xlfn.XLOOKUP(orders!C88,customers!$A$1:$A$1001,customers!$G$1:$G$1001,,0)</f>
        <v>United States</v>
      </c>
      <c r="I88" t="str">
        <f>_xlfn.XLOOKUP(orders!D88,products!$A$1:$A$49,products!$B$1:$B$49,,0)</f>
        <v>Ara</v>
      </c>
      <c r="J88" t="str">
        <f>_xlfn.XLOOKUP(D88,products!$A$1:$A$49,products!$C$1:$C$49,,0)</f>
        <v>D</v>
      </c>
      <c r="K88">
        <f>_xlfn.XLOOKUP(D88,products!$A$1:$A$49,products!$D$1:$D$49,,0)</f>
        <v>0.2</v>
      </c>
      <c r="L88">
        <f>_xlfn.XLOOKUP(D88,products!$A$1:$A$49,products!$E$1:$E$49,,0)</f>
        <v>2.9849999999999999</v>
      </c>
      <c r="M88">
        <f t="shared" si="1"/>
        <v>11.94</v>
      </c>
    </row>
    <row r="89" spans="1:13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IF(_xlfn.XLOOKUP(orders!C89,customers!$A$1:$A$1001,customers!$C$1:$C$1001,,0)=0,"",_xlfn.XLOOKUP(orders!C89,customers!$A$1:$A$1001,customers!$C$1:$C$1001,,0))</f>
        <v>bkeaveney2f@netlog.com</v>
      </c>
      <c r="H89" s="2" t="str">
        <f>_xlfn.XLOOKUP(orders!C89,customers!$A$1:$A$1001,customers!$G$1:$G$1001,,0)</f>
        <v>United States</v>
      </c>
      <c r="I89" t="str">
        <f>_xlfn.XLOOKUP(orders!D89,products!$A$1:$A$49,products!$B$1:$B$49,,0)</f>
        <v>Ara</v>
      </c>
      <c r="J89" t="str">
        <f>_xlfn.XLOOKUP(D89,products!$A$1:$A$49,products!$C$1:$C$49,,0)</f>
        <v>M</v>
      </c>
      <c r="K89">
        <f>_xlfn.XLOOKUP(D89,products!$A$1:$A$49,products!$D$1:$D$49,,0)</f>
        <v>1</v>
      </c>
      <c r="L89">
        <f>_xlfn.XLOOKUP(D89,products!$A$1:$A$49,products!$E$1:$E$49,,0)</f>
        <v>11.25</v>
      </c>
      <c r="M89">
        <f t="shared" si="1"/>
        <v>33.75</v>
      </c>
    </row>
    <row r="90" spans="1:13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IF(_xlfn.XLOOKUP(orders!C90,customers!$A$1:$A$1001,customers!$C$1:$C$1001,,0)=0,"",_xlfn.XLOOKUP(orders!C90,customers!$A$1:$A$1001,customers!$C$1:$C$1001,,0))</f>
        <v>egrise2g@cargocollective.com</v>
      </c>
      <c r="H90" s="2" t="str">
        <f>_xlfn.XLOOKUP(orders!C90,customers!$A$1:$A$1001,customers!$G$1:$G$1001,,0)</f>
        <v>United States</v>
      </c>
      <c r="I90" t="str">
        <f>_xlfn.XLOOKUP(orders!D90,products!$A$1:$A$49,products!$B$1:$B$49,,0)</f>
        <v>Rob</v>
      </c>
      <c r="J90" t="str">
        <f>_xlfn.XLOOKUP(D90,products!$A$1:$A$49,products!$C$1:$C$49,,0)</f>
        <v>L</v>
      </c>
      <c r="K90">
        <f>_xlfn.XLOOKUP(D90,products!$A$1:$A$49,products!$D$1:$D$49,,0)</f>
        <v>1</v>
      </c>
      <c r="L90">
        <f>_xlfn.XLOOKUP(D90,products!$A$1:$A$49,products!$E$1:$E$49,,0)</f>
        <v>11.95</v>
      </c>
      <c r="M90">
        <f t="shared" si="1"/>
        <v>35.849999999999994</v>
      </c>
    </row>
    <row r="91" spans="1:13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IF(_xlfn.XLOOKUP(orders!C91,customers!$A$1:$A$1001,customers!$C$1:$C$1001,,0)=0,"",_xlfn.XLOOKUP(orders!C91,customers!$A$1:$A$1001,customers!$C$1:$C$1001,,0))</f>
        <v>tgottelier2h@vistaprint.com</v>
      </c>
      <c r="H91" s="2" t="str">
        <f>_xlfn.XLOOKUP(orders!C91,customers!$A$1:$A$1001,customers!$G$1:$G$1001,,0)</f>
        <v>United States</v>
      </c>
      <c r="I91" t="str">
        <f>_xlfn.XLOOKUP(orders!D91,products!$A$1:$A$49,products!$B$1:$B$49,,0)</f>
        <v>Ara</v>
      </c>
      <c r="J91" t="str">
        <f>_xlfn.XLOOKUP(D91,products!$A$1:$A$49,products!$C$1:$C$49,,0)</f>
        <v>L</v>
      </c>
      <c r="K91">
        <f>_xlfn.XLOOKUP(D91,products!$A$1:$A$49,products!$D$1:$D$49,,0)</f>
        <v>1</v>
      </c>
      <c r="L91">
        <f>_xlfn.XLOOKUP(D91,products!$A$1:$A$49,products!$E$1:$E$49,,0)</f>
        <v>12.95</v>
      </c>
      <c r="M91">
        <f t="shared" si="1"/>
        <v>77.699999999999989</v>
      </c>
    </row>
    <row r="92" spans="1:13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IF(_xlfn.XLOOKUP(orders!C92,customers!$A$1:$A$1001,customers!$C$1:$C$1001,,0)=0,"",_xlfn.XLOOKUP(orders!C92,customers!$A$1:$A$1001,customers!$C$1:$C$1001,,0))</f>
        <v/>
      </c>
      <c r="H92" s="2" t="str">
        <f>_xlfn.XLOOKUP(orders!C92,customers!$A$1:$A$1001,customers!$G$1:$G$1001,,0)</f>
        <v>Ireland</v>
      </c>
      <c r="I92" t="str">
        <f>_xlfn.XLOOKUP(orders!D92,products!$A$1:$A$49,products!$B$1:$B$49,,0)</f>
        <v>Ara</v>
      </c>
      <c r="J92" t="str">
        <f>_xlfn.XLOOKUP(D92,products!$A$1:$A$49,products!$C$1:$C$49,,0)</f>
        <v>L</v>
      </c>
      <c r="K92">
        <f>_xlfn.XLOOKUP(D92,products!$A$1:$A$49,products!$D$1:$D$49,,0)</f>
        <v>1</v>
      </c>
      <c r="L92">
        <f>_xlfn.XLOOKUP(D92,products!$A$1:$A$49,products!$E$1:$E$49,,0)</f>
        <v>12.95</v>
      </c>
      <c r="M92">
        <f t="shared" si="1"/>
        <v>51.8</v>
      </c>
    </row>
    <row r="93" spans="1:13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IF(_xlfn.XLOOKUP(orders!C93,customers!$A$1:$A$1001,customers!$C$1:$C$1001,,0)=0,"",_xlfn.XLOOKUP(orders!C93,customers!$A$1:$A$1001,customers!$C$1:$C$1001,,0))</f>
        <v>agreenhead2j@dailymail.co.uk</v>
      </c>
      <c r="H93" s="2" t="str">
        <f>_xlfn.XLOOKUP(orders!C93,customers!$A$1:$A$1001,customers!$G$1:$G$1001,,0)</f>
        <v>United States</v>
      </c>
      <c r="I93" t="str">
        <f>_xlfn.XLOOKUP(orders!D93,products!$A$1:$A$49,products!$B$1:$B$49,,0)</f>
        <v>Ara</v>
      </c>
      <c r="J93" t="str">
        <f>_xlfn.XLOOKUP(D93,products!$A$1:$A$49,products!$C$1:$C$49,,0)</f>
        <v>M</v>
      </c>
      <c r="K93">
        <f>_xlfn.XLOOKUP(D93,products!$A$1:$A$49,products!$D$1:$D$49,,0)</f>
        <v>2.5</v>
      </c>
      <c r="L93">
        <f>_xlfn.XLOOKUP(D93,products!$A$1:$A$49,products!$E$1:$E$49,,0)</f>
        <v>25.874999999999996</v>
      </c>
      <c r="M93">
        <f t="shared" si="1"/>
        <v>103.49999999999999</v>
      </c>
    </row>
    <row r="94" spans="1:13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IF(_xlfn.XLOOKUP(orders!C94,customers!$A$1:$A$1001,customers!$C$1:$C$1001,,0)=0,"",_xlfn.XLOOKUP(orders!C94,customers!$A$1:$A$1001,customers!$C$1:$C$1001,,0))</f>
        <v/>
      </c>
      <c r="H94" s="2" t="str">
        <f>_xlfn.XLOOKUP(orders!C94,customers!$A$1:$A$1001,customers!$G$1:$G$1001,,0)</f>
        <v>United States</v>
      </c>
      <c r="I94" t="str">
        <f>_xlfn.XLOOKUP(orders!D94,products!$A$1:$A$49,products!$B$1:$B$49,,0)</f>
        <v>Exc</v>
      </c>
      <c r="J94" t="str">
        <f>_xlfn.XLOOKUP(D94,products!$A$1:$A$49,products!$C$1:$C$49,,0)</f>
        <v>L</v>
      </c>
      <c r="K94">
        <f>_xlfn.XLOOKUP(D94,products!$A$1:$A$49,products!$D$1:$D$49,,0)</f>
        <v>1</v>
      </c>
      <c r="L94">
        <f>_xlfn.XLOOKUP(D94,products!$A$1:$A$49,products!$E$1:$E$49,,0)</f>
        <v>14.85</v>
      </c>
      <c r="M94">
        <f t="shared" si="1"/>
        <v>44.55</v>
      </c>
    </row>
    <row r="95" spans="1:13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IF(_xlfn.XLOOKUP(orders!C95,customers!$A$1:$A$1001,customers!$C$1:$C$1001,,0)=0,"",_xlfn.XLOOKUP(orders!C95,customers!$A$1:$A$1001,customers!$C$1:$C$1001,,0))</f>
        <v>elangcaster2l@spotify.com</v>
      </c>
      <c r="H95" s="2" t="str">
        <f>_xlfn.XLOOKUP(orders!C95,customers!$A$1:$A$1001,customers!$G$1:$G$1001,,0)</f>
        <v>United Kingdom</v>
      </c>
      <c r="I95" t="str">
        <f>_xlfn.XLOOKUP(orders!D95,products!$A$1:$A$49,products!$B$1:$B$49,,0)</f>
        <v>Exc</v>
      </c>
      <c r="J95" t="str">
        <f>_xlfn.XLOOKUP(D95,products!$A$1:$A$49,products!$C$1:$C$49,,0)</f>
        <v>L</v>
      </c>
      <c r="K95">
        <f>_xlfn.XLOOKUP(D95,products!$A$1:$A$49,products!$D$1:$D$49,,0)</f>
        <v>0.5</v>
      </c>
      <c r="L95">
        <f>_xlfn.XLOOKUP(D95,products!$A$1:$A$49,products!$E$1:$E$49,,0)</f>
        <v>8.91</v>
      </c>
      <c r="M95">
        <f t="shared" si="1"/>
        <v>35.64</v>
      </c>
    </row>
    <row r="96" spans="1:13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IF(_xlfn.XLOOKUP(orders!C96,customers!$A$1:$A$1001,customers!$C$1:$C$1001,,0)=0,"",_xlfn.XLOOKUP(orders!C96,customers!$A$1:$A$1001,customers!$C$1:$C$1001,,0))</f>
        <v/>
      </c>
      <c r="H96" s="2" t="str">
        <f>_xlfn.XLOOKUP(orders!C96,customers!$A$1:$A$1001,customers!$G$1:$G$1001,,0)</f>
        <v>Ireland</v>
      </c>
      <c r="I96" t="str">
        <f>_xlfn.XLOOKUP(orders!D96,products!$A$1:$A$49,products!$B$1:$B$49,,0)</f>
        <v>Ara</v>
      </c>
      <c r="J96" t="str">
        <f>_xlfn.XLOOKUP(D96,products!$A$1:$A$49,products!$C$1:$C$49,,0)</f>
        <v>D</v>
      </c>
      <c r="K96">
        <f>_xlfn.XLOOKUP(D96,products!$A$1:$A$49,products!$D$1:$D$49,,0)</f>
        <v>0.2</v>
      </c>
      <c r="L96">
        <f>_xlfn.XLOOKUP(D96,products!$A$1:$A$49,products!$E$1:$E$49,,0)</f>
        <v>2.9849999999999999</v>
      </c>
      <c r="M96">
        <f t="shared" si="1"/>
        <v>17.91</v>
      </c>
    </row>
    <row r="97" spans="1:13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IF(_xlfn.XLOOKUP(orders!C97,customers!$A$1:$A$1001,customers!$C$1:$C$1001,,0)=0,"",_xlfn.XLOOKUP(orders!C97,customers!$A$1:$A$1001,customers!$C$1:$C$1001,,0))</f>
        <v>nmagauran2n@51.la</v>
      </c>
      <c r="H97" s="2" t="str">
        <f>_xlfn.XLOOKUP(orders!C97,customers!$A$1:$A$1001,customers!$G$1:$G$1001,,0)</f>
        <v>United States</v>
      </c>
      <c r="I97" t="str">
        <f>_xlfn.XLOOKUP(orders!D97,products!$A$1:$A$49,products!$B$1:$B$49,,0)</f>
        <v>Ara</v>
      </c>
      <c r="J97" t="str">
        <f>_xlfn.XLOOKUP(D97,products!$A$1:$A$49,products!$C$1:$C$49,,0)</f>
        <v>M</v>
      </c>
      <c r="K97">
        <f>_xlfn.XLOOKUP(D97,products!$A$1:$A$49,products!$D$1:$D$49,,0)</f>
        <v>2.5</v>
      </c>
      <c r="L97">
        <f>_xlfn.XLOOKUP(D97,products!$A$1:$A$49,products!$E$1:$E$49,,0)</f>
        <v>25.874999999999996</v>
      </c>
      <c r="M97">
        <f t="shared" si="1"/>
        <v>155.24999999999997</v>
      </c>
    </row>
    <row r="98" spans="1:13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IF(_xlfn.XLOOKUP(orders!C98,customers!$A$1:$A$1001,customers!$C$1:$C$1001,,0)=0,"",_xlfn.XLOOKUP(orders!C98,customers!$A$1:$A$1001,customers!$C$1:$C$1001,,0))</f>
        <v>vkirdsch2o@google.fr</v>
      </c>
      <c r="H98" s="2" t="str">
        <f>_xlfn.XLOOKUP(orders!C98,customers!$A$1:$A$1001,customers!$G$1:$G$1001,,0)</f>
        <v>United States</v>
      </c>
      <c r="I98" t="str">
        <f>_xlfn.XLOOKUP(orders!D98,products!$A$1:$A$49,products!$B$1:$B$49,,0)</f>
        <v>Ara</v>
      </c>
      <c r="J98" t="str">
        <f>_xlfn.XLOOKUP(D98,products!$A$1:$A$49,products!$C$1:$C$49,,0)</f>
        <v>D</v>
      </c>
      <c r="K98">
        <f>_xlfn.XLOOKUP(D98,products!$A$1:$A$49,products!$D$1:$D$49,,0)</f>
        <v>0.2</v>
      </c>
      <c r="L98">
        <f>_xlfn.XLOOKUP(D98,products!$A$1:$A$49,products!$E$1:$E$49,,0)</f>
        <v>2.9849999999999999</v>
      </c>
      <c r="M98">
        <f t="shared" si="1"/>
        <v>5.97</v>
      </c>
    </row>
    <row r="99" spans="1:13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IF(_xlfn.XLOOKUP(orders!C99,customers!$A$1:$A$1001,customers!$C$1:$C$1001,,0)=0,"",_xlfn.XLOOKUP(orders!C99,customers!$A$1:$A$1001,customers!$C$1:$C$1001,,0))</f>
        <v>iwhapple2p@com.com</v>
      </c>
      <c r="H99" s="2" t="str">
        <f>_xlfn.XLOOKUP(orders!C99,customers!$A$1:$A$1001,customers!$G$1:$G$1001,,0)</f>
        <v>United States</v>
      </c>
      <c r="I99" t="str">
        <f>_xlfn.XLOOKUP(orders!D99,products!$A$1:$A$49,products!$B$1:$B$49,,0)</f>
        <v>Ara</v>
      </c>
      <c r="J99" t="str">
        <f>_xlfn.XLOOKUP(D99,products!$A$1:$A$49,products!$C$1:$C$49,,0)</f>
        <v>M</v>
      </c>
      <c r="K99">
        <f>_xlfn.XLOOKUP(D99,products!$A$1:$A$49,products!$D$1:$D$49,,0)</f>
        <v>0.5</v>
      </c>
      <c r="L99">
        <f>_xlfn.XLOOKUP(D99,products!$A$1:$A$49,products!$E$1:$E$49,,0)</f>
        <v>6.75</v>
      </c>
      <c r="M99">
        <f t="shared" si="1"/>
        <v>13.5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IF(_xlfn.XLOOKUP(orders!C100,customers!$A$1:$A$1001,customers!$C$1:$C$1001,,0)=0,"",_xlfn.XLOOKUP(orders!C100,customers!$A$1:$A$1001,customers!$C$1:$C$1001,,0))</f>
        <v/>
      </c>
      <c r="H100" s="2" t="str">
        <f>_xlfn.XLOOKUP(orders!C100,customers!$A$1:$A$1001,customers!$G$1:$G$1001,,0)</f>
        <v>Ireland</v>
      </c>
      <c r="I100" t="str">
        <f>_xlfn.XLOOKUP(orders!D100,products!$A$1:$A$49,products!$B$1:$B$49,,0)</f>
        <v>Ara</v>
      </c>
      <c r="J100" t="str">
        <f>_xlfn.XLOOKUP(D100,products!$A$1:$A$49,products!$C$1:$C$49,,0)</f>
        <v>D</v>
      </c>
      <c r="K100">
        <f>_xlfn.XLOOKUP(D100,products!$A$1:$A$49,products!$D$1:$D$49,,0)</f>
        <v>0.2</v>
      </c>
      <c r="L100">
        <f>_xlfn.XLOOKUP(D100,products!$A$1:$A$49,products!$E$1:$E$49,,0)</f>
        <v>2.9849999999999999</v>
      </c>
      <c r="M100">
        <f t="shared" si="1"/>
        <v>2.9849999999999999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IF(_xlfn.XLOOKUP(orders!C101,customers!$A$1:$A$1001,customers!$C$1:$C$1001,,0)=0,"",_xlfn.XLOOKUP(orders!C101,customers!$A$1:$A$1001,customers!$C$1:$C$1001,,0))</f>
        <v/>
      </c>
      <c r="H101" s="2" t="str">
        <f>_xlfn.XLOOKUP(orders!C101,customers!$A$1:$A$1001,customers!$G$1:$G$1001,,0)</f>
        <v>United States</v>
      </c>
      <c r="I101" t="str">
        <f>_xlfn.XLOOKUP(orders!D101,products!$A$1:$A$49,products!$B$1:$B$49,,0)</f>
        <v>Lib</v>
      </c>
      <c r="J101" t="str">
        <f>_xlfn.XLOOKUP(D101,products!$A$1:$A$49,products!$C$1:$C$49,,0)</f>
        <v>M</v>
      </c>
      <c r="K101">
        <f>_xlfn.XLOOKUP(D101,products!$A$1:$A$49,products!$D$1:$D$49,,0)</f>
        <v>0.2</v>
      </c>
      <c r="L101">
        <f>_xlfn.XLOOKUP(D101,products!$A$1:$A$49,products!$E$1:$E$49,,0)</f>
        <v>4.3650000000000002</v>
      </c>
      <c r="M101">
        <f t="shared" si="1"/>
        <v>13.095000000000001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IF(_xlfn.XLOOKUP(orders!C102,customers!$A$1:$A$1001,customers!$C$1:$C$1001,,0)=0,"",_xlfn.XLOOKUP(orders!C102,customers!$A$1:$A$1001,customers!$C$1:$C$1001,,0))</f>
        <v/>
      </c>
      <c r="H102" s="2" t="str">
        <f>_xlfn.XLOOKUP(orders!C102,customers!$A$1:$A$1001,customers!$G$1:$G$1001,,0)</f>
        <v>United States</v>
      </c>
      <c r="I102" t="str">
        <f>_xlfn.XLOOKUP(orders!D102,products!$A$1:$A$49,products!$B$1:$B$49,,0)</f>
        <v>Ara</v>
      </c>
      <c r="J102" t="str">
        <f>_xlfn.XLOOKUP(D102,products!$A$1:$A$49,products!$C$1:$C$49,,0)</f>
        <v>L</v>
      </c>
      <c r="K102">
        <f>_xlfn.XLOOKUP(D102,products!$A$1:$A$49,products!$D$1:$D$49,,0)</f>
        <v>0.2</v>
      </c>
      <c r="L102">
        <f>_xlfn.XLOOKUP(D102,products!$A$1:$A$49,products!$E$1:$E$49,,0)</f>
        <v>3.8849999999999998</v>
      </c>
      <c r="M102">
        <f t="shared" si="1"/>
        <v>7.77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IF(_xlfn.XLOOKUP(orders!C103,customers!$A$1:$A$1001,customers!$C$1:$C$1001,,0)=0,"",_xlfn.XLOOKUP(orders!C103,customers!$A$1:$A$1001,customers!$C$1:$C$1001,,0))</f>
        <v>nyoules2t@reference.com</v>
      </c>
      <c r="H103" s="2" t="str">
        <f>_xlfn.XLOOKUP(orders!C103,customers!$A$1:$A$1001,customers!$G$1:$G$1001,,0)</f>
        <v>Ireland</v>
      </c>
      <c r="I103" t="str">
        <f>_xlfn.XLOOKUP(orders!D103,products!$A$1:$A$49,products!$B$1:$B$49,,0)</f>
        <v>Lib</v>
      </c>
      <c r="J103" t="str">
        <f>_xlfn.XLOOKUP(D103,products!$A$1:$A$49,products!$C$1:$C$49,,0)</f>
        <v>D</v>
      </c>
      <c r="K103">
        <f>_xlfn.XLOOKUP(D103,products!$A$1:$A$49,products!$D$1:$D$49,,0)</f>
        <v>2.5</v>
      </c>
      <c r="L103">
        <f>_xlfn.XLOOKUP(D103,products!$A$1:$A$49,products!$E$1:$E$49,,0)</f>
        <v>29.784999999999997</v>
      </c>
      <c r="M103">
        <f t="shared" si="1"/>
        <v>148.92499999999998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IF(_xlfn.XLOOKUP(orders!C104,customers!$A$1:$A$1001,customers!$C$1:$C$1001,,0)=0,"",_xlfn.XLOOKUP(orders!C104,customers!$A$1:$A$1001,customers!$C$1:$C$1001,,0))</f>
        <v>daizikovitz2u@answers.com</v>
      </c>
      <c r="H104" s="2" t="str">
        <f>_xlfn.XLOOKUP(orders!C104,customers!$A$1:$A$1001,customers!$G$1:$G$1001,,0)</f>
        <v>Ireland</v>
      </c>
      <c r="I104" t="str">
        <f>_xlfn.XLOOKUP(orders!D104,products!$A$1:$A$49,products!$B$1:$B$49,,0)</f>
        <v>Lib</v>
      </c>
      <c r="J104" t="str">
        <f>_xlfn.XLOOKUP(D104,products!$A$1:$A$49,products!$C$1:$C$49,,0)</f>
        <v>D</v>
      </c>
      <c r="K104">
        <f>_xlfn.XLOOKUP(D104,products!$A$1:$A$49,products!$D$1:$D$49,,0)</f>
        <v>1</v>
      </c>
      <c r="L104">
        <f>_xlfn.XLOOKUP(D104,products!$A$1:$A$49,products!$E$1:$E$49,,0)</f>
        <v>12.95</v>
      </c>
      <c r="M104">
        <f t="shared" si="1"/>
        <v>38.849999999999994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IF(_xlfn.XLOOKUP(orders!C105,customers!$A$1:$A$1001,customers!$C$1:$C$1001,,0)=0,"",_xlfn.XLOOKUP(orders!C105,customers!$A$1:$A$1001,customers!$C$1:$C$1001,,0))</f>
        <v>brevel2v@fastcompany.com</v>
      </c>
      <c r="H105" s="2" t="str">
        <f>_xlfn.XLOOKUP(orders!C105,customers!$A$1:$A$1001,customers!$G$1:$G$1001,,0)</f>
        <v>United States</v>
      </c>
      <c r="I105" t="str">
        <f>_xlfn.XLOOKUP(orders!D105,products!$A$1:$A$49,products!$B$1:$B$49,,0)</f>
        <v>Rob</v>
      </c>
      <c r="J105" t="str">
        <f>_xlfn.XLOOKUP(D105,products!$A$1:$A$49,products!$C$1:$C$49,,0)</f>
        <v>M</v>
      </c>
      <c r="K105">
        <f>_xlfn.XLOOKUP(D105,products!$A$1:$A$49,products!$D$1:$D$49,,0)</f>
        <v>0.2</v>
      </c>
      <c r="L105">
        <f>_xlfn.XLOOKUP(D105,products!$A$1:$A$49,products!$E$1:$E$49,,0)</f>
        <v>2.9849999999999999</v>
      </c>
      <c r="M105">
        <f t="shared" si="1"/>
        <v>11.94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IF(_xlfn.XLOOKUP(orders!C106,customers!$A$1:$A$1001,customers!$C$1:$C$1001,,0)=0,"",_xlfn.XLOOKUP(orders!C106,customers!$A$1:$A$1001,customers!$C$1:$C$1001,,0))</f>
        <v>epriddis2w@nationalgeographic.com</v>
      </c>
      <c r="H106" s="2" t="str">
        <f>_xlfn.XLOOKUP(orders!C106,customers!$A$1:$A$1001,customers!$G$1:$G$1001,,0)</f>
        <v>United States</v>
      </c>
      <c r="I106" t="str">
        <f>_xlfn.XLOOKUP(orders!D106,products!$A$1:$A$49,products!$B$1:$B$49,,0)</f>
        <v>Lib</v>
      </c>
      <c r="J106" t="str">
        <f>_xlfn.XLOOKUP(D106,products!$A$1:$A$49,products!$C$1:$C$49,,0)</f>
        <v>M</v>
      </c>
      <c r="K106">
        <f>_xlfn.XLOOKUP(D106,products!$A$1:$A$49,products!$D$1:$D$49,,0)</f>
        <v>1</v>
      </c>
      <c r="L106">
        <f>_xlfn.XLOOKUP(D106,products!$A$1:$A$49,products!$E$1:$E$49,,0)</f>
        <v>14.55</v>
      </c>
      <c r="M106">
        <f t="shared" si="1"/>
        <v>87.300000000000011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IF(_xlfn.XLOOKUP(orders!C107,customers!$A$1:$A$1001,customers!$C$1:$C$1001,,0)=0,"",_xlfn.XLOOKUP(orders!C107,customers!$A$1:$A$1001,customers!$C$1:$C$1001,,0))</f>
        <v>qveel2x@jugem.jp</v>
      </c>
      <c r="H107" s="2" t="str">
        <f>_xlfn.XLOOKUP(orders!C107,customers!$A$1:$A$1001,customers!$G$1:$G$1001,,0)</f>
        <v>United States</v>
      </c>
      <c r="I107" t="str">
        <f>_xlfn.XLOOKUP(orders!D107,products!$A$1:$A$49,products!$B$1:$B$49,,0)</f>
        <v>Ara</v>
      </c>
      <c r="J107" t="str">
        <f>_xlfn.XLOOKUP(D107,products!$A$1:$A$49,products!$C$1:$C$49,,0)</f>
        <v>M</v>
      </c>
      <c r="K107">
        <f>_xlfn.XLOOKUP(D107,products!$A$1:$A$49,products!$D$1:$D$49,,0)</f>
        <v>0.5</v>
      </c>
      <c r="L107">
        <f>_xlfn.XLOOKUP(D107,products!$A$1:$A$49,products!$E$1:$E$49,,0)</f>
        <v>6.75</v>
      </c>
      <c r="M107">
        <f t="shared" si="1"/>
        <v>40.5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IF(_xlfn.XLOOKUP(orders!C108,customers!$A$1:$A$1001,customers!$C$1:$C$1001,,0)=0,"",_xlfn.XLOOKUP(orders!C108,customers!$A$1:$A$1001,customers!$C$1:$C$1001,,0))</f>
        <v>lconyers2y@twitter.com</v>
      </c>
      <c r="H108" s="2" t="str">
        <f>_xlfn.XLOOKUP(orders!C108,customers!$A$1:$A$1001,customers!$G$1:$G$1001,,0)</f>
        <v>United States</v>
      </c>
      <c r="I108" t="str">
        <f>_xlfn.XLOOKUP(orders!D108,products!$A$1:$A$49,products!$B$1:$B$49,,0)</f>
        <v>Exc</v>
      </c>
      <c r="J108" t="str">
        <f>_xlfn.XLOOKUP(D108,products!$A$1:$A$49,products!$C$1:$C$49,,0)</f>
        <v>D</v>
      </c>
      <c r="K108">
        <f>_xlfn.XLOOKUP(D108,products!$A$1:$A$49,products!$D$1:$D$49,,0)</f>
        <v>1</v>
      </c>
      <c r="L108">
        <f>_xlfn.XLOOKUP(D108,products!$A$1:$A$49,products!$E$1:$E$49,,0)</f>
        <v>12.15</v>
      </c>
      <c r="M108">
        <f t="shared" si="1"/>
        <v>24.3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IF(_xlfn.XLOOKUP(orders!C109,customers!$A$1:$A$1001,customers!$C$1:$C$1001,,0)=0,"",_xlfn.XLOOKUP(orders!C109,customers!$A$1:$A$1001,customers!$C$1:$C$1001,,0))</f>
        <v>pwye2z@dagondesign.com</v>
      </c>
      <c r="H109" s="2" t="str">
        <f>_xlfn.XLOOKUP(orders!C109,customers!$A$1:$A$1001,customers!$G$1:$G$1001,,0)</f>
        <v>United States</v>
      </c>
      <c r="I109" t="str">
        <f>_xlfn.XLOOKUP(orders!D109,products!$A$1:$A$49,products!$B$1:$B$49,,0)</f>
        <v>Rob</v>
      </c>
      <c r="J109" t="str">
        <f>_xlfn.XLOOKUP(D109,products!$A$1:$A$49,products!$C$1:$C$49,,0)</f>
        <v>M</v>
      </c>
      <c r="K109">
        <f>_xlfn.XLOOKUP(D109,products!$A$1:$A$49,products!$D$1:$D$49,,0)</f>
        <v>0.5</v>
      </c>
      <c r="L109">
        <f>_xlfn.XLOOKUP(D109,products!$A$1:$A$49,products!$E$1:$E$49,,0)</f>
        <v>5.97</v>
      </c>
      <c r="M109">
        <f t="shared" si="1"/>
        <v>17.91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IF(_xlfn.XLOOKUP(orders!C110,customers!$A$1:$A$1001,customers!$C$1:$C$1001,,0)=0,"",_xlfn.XLOOKUP(orders!C110,customers!$A$1:$A$1001,customers!$C$1:$C$1001,,0))</f>
        <v/>
      </c>
      <c r="H110" s="2" t="str">
        <f>_xlfn.XLOOKUP(orders!C110,customers!$A$1:$A$1001,customers!$G$1:$G$1001,,0)</f>
        <v>United States</v>
      </c>
      <c r="I110" t="str">
        <f>_xlfn.XLOOKUP(orders!D110,products!$A$1:$A$49,products!$B$1:$B$49,,0)</f>
        <v>Ara</v>
      </c>
      <c r="J110" t="str">
        <f>_xlfn.XLOOKUP(D110,products!$A$1:$A$49,products!$C$1:$C$49,,0)</f>
        <v>M</v>
      </c>
      <c r="K110">
        <f>_xlfn.XLOOKUP(D110,products!$A$1:$A$49,products!$D$1:$D$49,,0)</f>
        <v>0.5</v>
      </c>
      <c r="L110">
        <f>_xlfn.XLOOKUP(D110,products!$A$1:$A$49,products!$E$1:$E$49,,0)</f>
        <v>6.75</v>
      </c>
      <c r="M110">
        <f t="shared" si="1"/>
        <v>27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IF(_xlfn.XLOOKUP(orders!C111,customers!$A$1:$A$1001,customers!$C$1:$C$1001,,0)=0,"",_xlfn.XLOOKUP(orders!C111,customers!$A$1:$A$1001,customers!$C$1:$C$1001,,0))</f>
        <v>tsheryn31@mtv.com</v>
      </c>
      <c r="H111" s="2" t="str">
        <f>_xlfn.XLOOKUP(orders!C111,customers!$A$1:$A$1001,customers!$G$1:$G$1001,,0)</f>
        <v>United States</v>
      </c>
      <c r="I111" t="str">
        <f>_xlfn.XLOOKUP(orders!D111,products!$A$1:$A$49,products!$B$1:$B$49,,0)</f>
        <v>Lib</v>
      </c>
      <c r="J111" t="str">
        <f>_xlfn.XLOOKUP(D111,products!$A$1:$A$49,products!$C$1:$C$49,,0)</f>
        <v>D</v>
      </c>
      <c r="K111">
        <f>_xlfn.XLOOKUP(D111,products!$A$1:$A$49,products!$D$1:$D$49,,0)</f>
        <v>0.5</v>
      </c>
      <c r="L111">
        <f>_xlfn.XLOOKUP(D111,products!$A$1:$A$49,products!$E$1:$E$49,,0)</f>
        <v>7.77</v>
      </c>
      <c r="M111">
        <f t="shared" si="1"/>
        <v>7.77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IF(_xlfn.XLOOKUP(orders!C112,customers!$A$1:$A$1001,customers!$C$1:$C$1001,,0)=0,"",_xlfn.XLOOKUP(orders!C112,customers!$A$1:$A$1001,customers!$C$1:$C$1001,,0))</f>
        <v>mredgrave32@cargocollective.com</v>
      </c>
      <c r="H112" s="2" t="str">
        <f>_xlfn.XLOOKUP(orders!C112,customers!$A$1:$A$1001,customers!$G$1:$G$1001,,0)</f>
        <v>United States</v>
      </c>
      <c r="I112" t="str">
        <f>_xlfn.XLOOKUP(orders!D112,products!$A$1:$A$49,products!$B$1:$B$49,,0)</f>
        <v>Exc</v>
      </c>
      <c r="J112" t="str">
        <f>_xlfn.XLOOKUP(D112,products!$A$1:$A$49,products!$C$1:$C$49,,0)</f>
        <v>L</v>
      </c>
      <c r="K112">
        <f>_xlfn.XLOOKUP(D112,products!$A$1:$A$49,products!$D$1:$D$49,,0)</f>
        <v>0.2</v>
      </c>
      <c r="L112">
        <f>_xlfn.XLOOKUP(D112,products!$A$1:$A$49,products!$E$1:$E$49,,0)</f>
        <v>4.4550000000000001</v>
      </c>
      <c r="M112">
        <f t="shared" si="1"/>
        <v>13.365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IF(_xlfn.XLOOKUP(orders!C113,customers!$A$1:$A$1001,customers!$C$1:$C$1001,,0)=0,"",_xlfn.XLOOKUP(orders!C113,customers!$A$1:$A$1001,customers!$C$1:$C$1001,,0))</f>
        <v>bfominov33@yale.edu</v>
      </c>
      <c r="H113" s="2" t="str">
        <f>_xlfn.XLOOKUP(orders!C113,customers!$A$1:$A$1001,customers!$G$1:$G$1001,,0)</f>
        <v>United States</v>
      </c>
      <c r="I113" t="str">
        <f>_xlfn.XLOOKUP(orders!D113,products!$A$1:$A$49,products!$B$1:$B$49,,0)</f>
        <v>Rob</v>
      </c>
      <c r="J113" t="str">
        <f>_xlfn.XLOOKUP(D113,products!$A$1:$A$49,products!$C$1:$C$49,,0)</f>
        <v>D</v>
      </c>
      <c r="K113">
        <f>_xlfn.XLOOKUP(D113,products!$A$1:$A$49,products!$D$1:$D$49,,0)</f>
        <v>0.5</v>
      </c>
      <c r="L113">
        <f>_xlfn.XLOOKUP(D113,products!$A$1:$A$49,products!$E$1:$E$49,,0)</f>
        <v>5.3699999999999992</v>
      </c>
      <c r="M113">
        <f t="shared" si="1"/>
        <v>26.849999999999994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IF(_xlfn.XLOOKUP(orders!C114,customers!$A$1:$A$1001,customers!$C$1:$C$1001,,0)=0,"",_xlfn.XLOOKUP(orders!C114,customers!$A$1:$A$1001,customers!$C$1:$C$1001,,0))</f>
        <v>scritchlow34@un.org</v>
      </c>
      <c r="H114" s="2" t="str">
        <f>_xlfn.XLOOKUP(orders!C114,customers!$A$1:$A$1001,customers!$G$1:$G$1001,,0)</f>
        <v>United States</v>
      </c>
      <c r="I114" t="str">
        <f>_xlfn.XLOOKUP(orders!D114,products!$A$1:$A$49,products!$B$1:$B$49,,0)</f>
        <v>Ara</v>
      </c>
      <c r="J114" t="str">
        <f>_xlfn.XLOOKUP(D114,products!$A$1:$A$49,products!$C$1:$C$49,,0)</f>
        <v>M</v>
      </c>
      <c r="K114">
        <f>_xlfn.XLOOKUP(D114,products!$A$1:$A$49,products!$D$1:$D$49,,0)</f>
        <v>1</v>
      </c>
      <c r="L114">
        <f>_xlfn.XLOOKUP(D114,products!$A$1:$A$49,products!$E$1:$E$49,,0)</f>
        <v>11.25</v>
      </c>
      <c r="M114">
        <f t="shared" si="1"/>
        <v>11.25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IF(_xlfn.XLOOKUP(orders!C115,customers!$A$1:$A$1001,customers!$C$1:$C$1001,,0)=0,"",_xlfn.XLOOKUP(orders!C115,customers!$A$1:$A$1001,customers!$C$1:$C$1001,,0))</f>
        <v>msteptow35@earthlink.net</v>
      </c>
      <c r="H115" s="2" t="str">
        <f>_xlfn.XLOOKUP(orders!C115,customers!$A$1:$A$1001,customers!$G$1:$G$1001,,0)</f>
        <v>Ireland</v>
      </c>
      <c r="I115" t="str">
        <f>_xlfn.XLOOKUP(orders!D115,products!$A$1:$A$49,products!$B$1:$B$49,,0)</f>
        <v>Lib</v>
      </c>
      <c r="J115" t="str">
        <f>_xlfn.XLOOKUP(D115,products!$A$1:$A$49,products!$C$1:$C$49,,0)</f>
        <v>M</v>
      </c>
      <c r="K115">
        <f>_xlfn.XLOOKUP(D115,products!$A$1:$A$49,products!$D$1:$D$49,,0)</f>
        <v>1</v>
      </c>
      <c r="L115">
        <f>_xlfn.XLOOKUP(D115,products!$A$1:$A$49,products!$E$1:$E$49,,0)</f>
        <v>14.55</v>
      </c>
      <c r="M115">
        <f t="shared" si="1"/>
        <v>14.55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IF(_xlfn.XLOOKUP(orders!C116,customers!$A$1:$A$1001,customers!$C$1:$C$1001,,0)=0,"",_xlfn.XLOOKUP(orders!C116,customers!$A$1:$A$1001,customers!$C$1:$C$1001,,0))</f>
        <v/>
      </c>
      <c r="H116" s="2" t="str">
        <f>_xlfn.XLOOKUP(orders!C116,customers!$A$1:$A$1001,customers!$G$1:$G$1001,,0)</f>
        <v>United States</v>
      </c>
      <c r="I116" t="str">
        <f>_xlfn.XLOOKUP(orders!D116,products!$A$1:$A$49,products!$B$1:$B$49,,0)</f>
        <v>Rob</v>
      </c>
      <c r="J116" t="str">
        <f>_xlfn.XLOOKUP(D116,products!$A$1:$A$49,products!$C$1:$C$49,,0)</f>
        <v>L</v>
      </c>
      <c r="K116">
        <f>_xlfn.XLOOKUP(D116,products!$A$1:$A$49,products!$D$1:$D$49,,0)</f>
        <v>0.2</v>
      </c>
      <c r="L116">
        <f>_xlfn.XLOOKUP(D116,products!$A$1:$A$49,products!$E$1:$E$49,,0)</f>
        <v>3.5849999999999995</v>
      </c>
      <c r="M116">
        <f t="shared" si="1"/>
        <v>14.339999999999998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IF(_xlfn.XLOOKUP(orders!C117,customers!$A$1:$A$1001,customers!$C$1:$C$1001,,0)=0,"",_xlfn.XLOOKUP(orders!C117,customers!$A$1:$A$1001,customers!$C$1:$C$1001,,0))</f>
        <v>imulliner37@pinterest.com</v>
      </c>
      <c r="H117" s="2" t="str">
        <f>_xlfn.XLOOKUP(orders!C117,customers!$A$1:$A$1001,customers!$G$1:$G$1001,,0)</f>
        <v>United Kingdom</v>
      </c>
      <c r="I117" t="str">
        <f>_xlfn.XLOOKUP(orders!D117,products!$A$1:$A$49,products!$B$1:$B$49,,0)</f>
        <v>Lib</v>
      </c>
      <c r="J117" t="str">
        <f>_xlfn.XLOOKUP(D117,products!$A$1:$A$49,products!$C$1:$C$49,,0)</f>
        <v>L</v>
      </c>
      <c r="K117">
        <f>_xlfn.XLOOKUP(D117,products!$A$1:$A$49,products!$D$1:$D$49,,0)</f>
        <v>1</v>
      </c>
      <c r="L117">
        <f>_xlfn.XLOOKUP(D117,products!$A$1:$A$49,products!$E$1:$E$49,,0)</f>
        <v>15.85</v>
      </c>
      <c r="M117">
        <f t="shared" si="1"/>
        <v>15.85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IF(_xlfn.XLOOKUP(orders!C118,customers!$A$1:$A$1001,customers!$C$1:$C$1001,,0)=0,"",_xlfn.XLOOKUP(orders!C118,customers!$A$1:$A$1001,customers!$C$1:$C$1001,,0))</f>
        <v>gstandley38@dion.ne.jp</v>
      </c>
      <c r="H118" s="2" t="str">
        <f>_xlfn.XLOOKUP(orders!C118,customers!$A$1:$A$1001,customers!$G$1:$G$1001,,0)</f>
        <v>Ireland</v>
      </c>
      <c r="I118" t="str">
        <f>_xlfn.XLOOKUP(orders!D118,products!$A$1:$A$49,products!$B$1:$B$49,,0)</f>
        <v>Lib</v>
      </c>
      <c r="J118" t="str">
        <f>_xlfn.XLOOKUP(D118,products!$A$1:$A$49,products!$C$1:$C$49,,0)</f>
        <v>L</v>
      </c>
      <c r="K118">
        <f>_xlfn.XLOOKUP(D118,products!$A$1:$A$49,products!$D$1:$D$49,,0)</f>
        <v>0.2</v>
      </c>
      <c r="L118">
        <f>_xlfn.XLOOKUP(D118,products!$A$1:$A$49,products!$E$1:$E$49,,0)</f>
        <v>4.7549999999999999</v>
      </c>
      <c r="M118">
        <f t="shared" si="1"/>
        <v>19.02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IF(_xlfn.XLOOKUP(orders!C119,customers!$A$1:$A$1001,customers!$C$1:$C$1001,,0)=0,"",_xlfn.XLOOKUP(orders!C119,customers!$A$1:$A$1001,customers!$C$1:$C$1001,,0))</f>
        <v>bdrage39@youku.com</v>
      </c>
      <c r="H119" s="2" t="str">
        <f>_xlfn.XLOOKUP(orders!C119,customers!$A$1:$A$1001,customers!$G$1:$G$1001,,0)</f>
        <v>United States</v>
      </c>
      <c r="I119" t="str">
        <f>_xlfn.XLOOKUP(orders!D119,products!$A$1:$A$49,products!$B$1:$B$49,,0)</f>
        <v>Lib</v>
      </c>
      <c r="J119" t="str">
        <f>_xlfn.XLOOKUP(D119,products!$A$1:$A$49,products!$C$1:$C$49,,0)</f>
        <v>L</v>
      </c>
      <c r="K119">
        <f>_xlfn.XLOOKUP(D119,products!$A$1:$A$49,products!$D$1:$D$49,,0)</f>
        <v>0.5</v>
      </c>
      <c r="L119">
        <f>_xlfn.XLOOKUP(D119,products!$A$1:$A$49,products!$E$1:$E$49,,0)</f>
        <v>9.51</v>
      </c>
      <c r="M119">
        <f t="shared" si="1"/>
        <v>38.04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IF(_xlfn.XLOOKUP(orders!C120,customers!$A$1:$A$1001,customers!$C$1:$C$1001,,0)=0,"",_xlfn.XLOOKUP(orders!C120,customers!$A$1:$A$1001,customers!$C$1:$C$1001,,0))</f>
        <v>myallop3a@fema.gov</v>
      </c>
      <c r="H120" s="2" t="str">
        <f>_xlfn.XLOOKUP(orders!C120,customers!$A$1:$A$1001,customers!$G$1:$G$1001,,0)</f>
        <v>United States</v>
      </c>
      <c r="I120" t="str">
        <f>_xlfn.XLOOKUP(orders!D120,products!$A$1:$A$49,products!$B$1:$B$49,,0)</f>
        <v>Exc</v>
      </c>
      <c r="J120" t="str">
        <f>_xlfn.XLOOKUP(D120,products!$A$1:$A$49,products!$C$1:$C$49,,0)</f>
        <v>D</v>
      </c>
      <c r="K120">
        <f>_xlfn.XLOOKUP(D120,products!$A$1:$A$49,products!$D$1:$D$49,,0)</f>
        <v>0.5</v>
      </c>
      <c r="L120">
        <f>_xlfn.XLOOKUP(D120,products!$A$1:$A$49,products!$E$1:$E$49,,0)</f>
        <v>7.29</v>
      </c>
      <c r="M120">
        <f t="shared" si="1"/>
        <v>21.87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IF(_xlfn.XLOOKUP(orders!C121,customers!$A$1:$A$1001,customers!$C$1:$C$1001,,0)=0,"",_xlfn.XLOOKUP(orders!C121,customers!$A$1:$A$1001,customers!$C$1:$C$1001,,0))</f>
        <v>cswitsur3b@chronoengine.com</v>
      </c>
      <c r="H121" s="2" t="str">
        <f>_xlfn.XLOOKUP(orders!C121,customers!$A$1:$A$1001,customers!$G$1:$G$1001,,0)</f>
        <v>United States</v>
      </c>
      <c r="I121" t="str">
        <f>_xlfn.XLOOKUP(orders!D121,products!$A$1:$A$49,products!$B$1:$B$49,,0)</f>
        <v>Exc</v>
      </c>
      <c r="J121" t="str">
        <f>_xlfn.XLOOKUP(D121,products!$A$1:$A$49,products!$C$1:$C$49,,0)</f>
        <v>M</v>
      </c>
      <c r="K121">
        <f>_xlfn.XLOOKUP(D121,products!$A$1:$A$49,products!$D$1:$D$49,,0)</f>
        <v>0.2</v>
      </c>
      <c r="L121">
        <f>_xlfn.XLOOKUP(D121,products!$A$1:$A$49,products!$E$1:$E$49,,0)</f>
        <v>4.125</v>
      </c>
      <c r="M121">
        <f t="shared" si="1"/>
        <v>4.125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IF(_xlfn.XLOOKUP(orders!C122,customers!$A$1:$A$1001,customers!$C$1:$C$1001,,0)=0,"",_xlfn.XLOOKUP(orders!C122,customers!$A$1:$A$1001,customers!$C$1:$C$1001,,0))</f>
        <v>cswitsur3b@chronoengine.com</v>
      </c>
      <c r="H122" s="2" t="str">
        <f>_xlfn.XLOOKUP(orders!C122,customers!$A$1:$A$1001,customers!$G$1:$G$1001,,0)</f>
        <v>United States</v>
      </c>
      <c r="I122" t="str">
        <f>_xlfn.XLOOKUP(orders!D122,products!$A$1:$A$49,products!$B$1:$B$49,,0)</f>
        <v>Ara</v>
      </c>
      <c r="J122" t="str">
        <f>_xlfn.XLOOKUP(D122,products!$A$1:$A$49,products!$C$1:$C$49,,0)</f>
        <v>L</v>
      </c>
      <c r="K122">
        <f>_xlfn.XLOOKUP(D122,products!$A$1:$A$49,products!$D$1:$D$49,,0)</f>
        <v>0.2</v>
      </c>
      <c r="L122">
        <f>_xlfn.XLOOKUP(D122,products!$A$1:$A$49,products!$E$1:$E$49,,0)</f>
        <v>3.8849999999999998</v>
      </c>
      <c r="M122">
        <f t="shared" si="1"/>
        <v>3.8849999999999998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IF(_xlfn.XLOOKUP(orders!C123,customers!$A$1:$A$1001,customers!$C$1:$C$1001,,0)=0,"",_xlfn.XLOOKUP(orders!C123,customers!$A$1:$A$1001,customers!$C$1:$C$1001,,0))</f>
        <v>cswitsur3b@chronoengine.com</v>
      </c>
      <c r="H123" s="2" t="str">
        <f>_xlfn.XLOOKUP(orders!C123,customers!$A$1:$A$1001,customers!$G$1:$G$1001,,0)</f>
        <v>United States</v>
      </c>
      <c r="I123" t="str">
        <f>_xlfn.XLOOKUP(orders!D123,products!$A$1:$A$49,products!$B$1:$B$49,,0)</f>
        <v>Exc</v>
      </c>
      <c r="J123" t="str">
        <f>_xlfn.XLOOKUP(D123,products!$A$1:$A$49,products!$C$1:$C$49,,0)</f>
        <v>M</v>
      </c>
      <c r="K123">
        <f>_xlfn.XLOOKUP(D123,products!$A$1:$A$49,products!$D$1:$D$49,,0)</f>
        <v>1</v>
      </c>
      <c r="L123">
        <f>_xlfn.XLOOKUP(D123,products!$A$1:$A$49,products!$E$1:$E$49,,0)</f>
        <v>13.75</v>
      </c>
      <c r="M123">
        <f t="shared" si="1"/>
        <v>68.75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IF(_xlfn.XLOOKUP(orders!C124,customers!$A$1:$A$1001,customers!$C$1:$C$1001,,0)=0,"",_xlfn.XLOOKUP(orders!C124,customers!$A$1:$A$1001,customers!$C$1:$C$1001,,0))</f>
        <v>mludwell3e@blogger.com</v>
      </c>
      <c r="H124" s="2" t="str">
        <f>_xlfn.XLOOKUP(orders!C124,customers!$A$1:$A$1001,customers!$G$1:$G$1001,,0)</f>
        <v>United States</v>
      </c>
      <c r="I124" t="str">
        <f>_xlfn.XLOOKUP(orders!D124,products!$A$1:$A$49,products!$B$1:$B$49,,0)</f>
        <v>Ara</v>
      </c>
      <c r="J124" t="str">
        <f>_xlfn.XLOOKUP(D124,products!$A$1:$A$49,products!$C$1:$C$49,,0)</f>
        <v>D</v>
      </c>
      <c r="K124">
        <f>_xlfn.XLOOKUP(D124,products!$A$1:$A$49,products!$D$1:$D$49,,0)</f>
        <v>0.5</v>
      </c>
      <c r="L124">
        <f>_xlfn.XLOOKUP(D124,products!$A$1:$A$49,products!$E$1:$E$49,,0)</f>
        <v>5.97</v>
      </c>
      <c r="M124">
        <f t="shared" si="1"/>
        <v>23.88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IF(_xlfn.XLOOKUP(orders!C125,customers!$A$1:$A$1001,customers!$C$1:$C$1001,,0)=0,"",_xlfn.XLOOKUP(orders!C125,customers!$A$1:$A$1001,customers!$C$1:$C$1001,,0))</f>
        <v>dbeauchamp3f@usda.gov</v>
      </c>
      <c r="H125" s="2" t="str">
        <f>_xlfn.XLOOKUP(orders!C125,customers!$A$1:$A$1001,customers!$G$1:$G$1001,,0)</f>
        <v>United States</v>
      </c>
      <c r="I125" t="str">
        <f>_xlfn.XLOOKUP(orders!D125,products!$A$1:$A$49,products!$B$1:$B$49,,0)</f>
        <v>Lib</v>
      </c>
      <c r="J125" t="str">
        <f>_xlfn.XLOOKUP(D125,products!$A$1:$A$49,products!$C$1:$C$49,,0)</f>
        <v>L</v>
      </c>
      <c r="K125">
        <f>_xlfn.XLOOKUP(D125,products!$A$1:$A$49,products!$D$1:$D$49,,0)</f>
        <v>2.5</v>
      </c>
      <c r="L125">
        <f>_xlfn.XLOOKUP(D125,products!$A$1:$A$49,products!$E$1:$E$49,,0)</f>
        <v>36.454999999999998</v>
      </c>
      <c r="M125">
        <f t="shared" si="1"/>
        <v>145.82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IF(_xlfn.XLOOKUP(orders!C126,customers!$A$1:$A$1001,customers!$C$1:$C$1001,,0)=0,"",_xlfn.XLOOKUP(orders!C126,customers!$A$1:$A$1001,customers!$C$1:$C$1001,,0))</f>
        <v>srodliff3g@ted.com</v>
      </c>
      <c r="H126" s="2" t="str">
        <f>_xlfn.XLOOKUP(orders!C126,customers!$A$1:$A$1001,customers!$G$1:$G$1001,,0)</f>
        <v>United States</v>
      </c>
      <c r="I126" t="str">
        <f>_xlfn.XLOOKUP(orders!D126,products!$A$1:$A$49,products!$B$1:$B$49,,0)</f>
        <v>Lib</v>
      </c>
      <c r="J126" t="str">
        <f>_xlfn.XLOOKUP(D126,products!$A$1:$A$49,products!$C$1:$C$49,,0)</f>
        <v>M</v>
      </c>
      <c r="K126">
        <f>_xlfn.XLOOKUP(D126,products!$A$1:$A$49,products!$D$1:$D$49,,0)</f>
        <v>0.2</v>
      </c>
      <c r="L126">
        <f>_xlfn.XLOOKUP(D126,products!$A$1:$A$49,products!$E$1:$E$49,,0)</f>
        <v>4.3650000000000002</v>
      </c>
      <c r="M126">
        <f t="shared" si="1"/>
        <v>21.825000000000003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IF(_xlfn.XLOOKUP(orders!C127,customers!$A$1:$A$1001,customers!$C$1:$C$1001,,0)=0,"",_xlfn.XLOOKUP(orders!C127,customers!$A$1:$A$1001,customers!$C$1:$C$1001,,0))</f>
        <v>swoodham3h@businesswire.com</v>
      </c>
      <c r="H127" s="2" t="str">
        <f>_xlfn.XLOOKUP(orders!C127,customers!$A$1:$A$1001,customers!$G$1:$G$1001,,0)</f>
        <v>Ireland</v>
      </c>
      <c r="I127" t="str">
        <f>_xlfn.XLOOKUP(orders!D127,products!$A$1:$A$49,products!$B$1:$B$49,,0)</f>
        <v>Lib</v>
      </c>
      <c r="J127" t="str">
        <f>_xlfn.XLOOKUP(D127,products!$A$1:$A$49,products!$C$1:$C$49,,0)</f>
        <v>M</v>
      </c>
      <c r="K127">
        <f>_xlfn.XLOOKUP(D127,products!$A$1:$A$49,products!$D$1:$D$49,,0)</f>
        <v>0.5</v>
      </c>
      <c r="L127">
        <f>_xlfn.XLOOKUP(D127,products!$A$1:$A$49,products!$E$1:$E$49,,0)</f>
        <v>8.73</v>
      </c>
      <c r="M127">
        <f t="shared" si="1"/>
        <v>26.19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IF(_xlfn.XLOOKUP(orders!C128,customers!$A$1:$A$1001,customers!$C$1:$C$1001,,0)=0,"",_xlfn.XLOOKUP(orders!C128,customers!$A$1:$A$1001,customers!$C$1:$C$1001,,0))</f>
        <v>hsynnot3i@about.com</v>
      </c>
      <c r="H128" s="2" t="str">
        <f>_xlfn.XLOOKUP(orders!C128,customers!$A$1:$A$1001,customers!$G$1:$G$1001,,0)</f>
        <v>United States</v>
      </c>
      <c r="I128" t="str">
        <f>_xlfn.XLOOKUP(orders!D128,products!$A$1:$A$49,products!$B$1:$B$49,,0)</f>
        <v>Ara</v>
      </c>
      <c r="J128" t="str">
        <f>_xlfn.XLOOKUP(D128,products!$A$1:$A$49,products!$C$1:$C$49,,0)</f>
        <v>M</v>
      </c>
      <c r="K128">
        <f>_xlfn.XLOOKUP(D128,products!$A$1:$A$49,products!$D$1:$D$49,,0)</f>
        <v>1</v>
      </c>
      <c r="L128">
        <f>_xlfn.XLOOKUP(D128,products!$A$1:$A$49,products!$E$1:$E$49,,0)</f>
        <v>11.25</v>
      </c>
      <c r="M128">
        <f t="shared" si="1"/>
        <v>11.25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IF(_xlfn.XLOOKUP(orders!C129,customers!$A$1:$A$1001,customers!$C$1:$C$1001,,0)=0,"",_xlfn.XLOOKUP(orders!C129,customers!$A$1:$A$1001,customers!$C$1:$C$1001,,0))</f>
        <v>rlepere3j@shop-pro.jp</v>
      </c>
      <c r="H129" s="2" t="str">
        <f>_xlfn.XLOOKUP(orders!C129,customers!$A$1:$A$1001,customers!$G$1:$G$1001,,0)</f>
        <v>Ireland</v>
      </c>
      <c r="I129" t="str">
        <f>_xlfn.XLOOKUP(orders!D129,products!$A$1:$A$49,products!$B$1:$B$49,,0)</f>
        <v>Lib</v>
      </c>
      <c r="J129" t="str">
        <f>_xlfn.XLOOKUP(D129,products!$A$1:$A$49,products!$C$1:$C$49,,0)</f>
        <v>D</v>
      </c>
      <c r="K129">
        <f>_xlfn.XLOOKUP(D129,products!$A$1:$A$49,products!$D$1:$D$49,,0)</f>
        <v>1</v>
      </c>
      <c r="L129">
        <f>_xlfn.XLOOKUP(D129,products!$A$1:$A$49,products!$E$1:$E$49,,0)</f>
        <v>12.95</v>
      </c>
      <c r="M129">
        <f t="shared" si="1"/>
        <v>77.699999999999989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IF(_xlfn.XLOOKUP(orders!C130,customers!$A$1:$A$1001,customers!$C$1:$C$1001,,0)=0,"",_xlfn.XLOOKUP(orders!C130,customers!$A$1:$A$1001,customers!$C$1:$C$1001,,0))</f>
        <v>twoofinden3k@businesswire.com</v>
      </c>
      <c r="H130" s="2" t="str">
        <f>_xlfn.XLOOKUP(orders!C130,customers!$A$1:$A$1001,customers!$G$1:$G$1001,,0)</f>
        <v>United States</v>
      </c>
      <c r="I130" t="str">
        <f>_xlfn.XLOOKUP(orders!D130,products!$A$1:$A$49,products!$B$1:$B$49,,0)</f>
        <v>Ara</v>
      </c>
      <c r="J130" t="str">
        <f>_xlfn.XLOOKUP(D130,products!$A$1:$A$49,products!$C$1:$C$49,,0)</f>
        <v>M</v>
      </c>
      <c r="K130">
        <f>_xlfn.XLOOKUP(D130,products!$A$1:$A$49,products!$D$1:$D$49,,0)</f>
        <v>0.5</v>
      </c>
      <c r="L130">
        <f>_xlfn.XLOOKUP(D130,products!$A$1:$A$49,products!$E$1:$E$49,,0)</f>
        <v>6.75</v>
      </c>
      <c r="M130">
        <f t="shared" si="1"/>
        <v>6.75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IF(_xlfn.XLOOKUP(orders!C131,customers!$A$1:$A$1001,customers!$C$1:$C$1001,,0)=0,"",_xlfn.XLOOKUP(orders!C131,customers!$A$1:$A$1001,customers!$C$1:$C$1001,,0))</f>
        <v>edacca3l@google.pl</v>
      </c>
      <c r="H131" s="2" t="str">
        <f>_xlfn.XLOOKUP(orders!C131,customers!$A$1:$A$1001,customers!$G$1:$G$1001,,0)</f>
        <v>United States</v>
      </c>
      <c r="I131" t="str">
        <f>_xlfn.XLOOKUP(orders!D131,products!$A$1:$A$49,products!$B$1:$B$49,,0)</f>
        <v>Exc</v>
      </c>
      <c r="J131" t="str">
        <f>_xlfn.XLOOKUP(D131,products!$A$1:$A$49,products!$C$1:$C$49,,0)</f>
        <v>D</v>
      </c>
      <c r="K131">
        <f>_xlfn.XLOOKUP(D131,products!$A$1:$A$49,products!$D$1:$D$49,,0)</f>
        <v>1</v>
      </c>
      <c r="L131">
        <f>_xlfn.XLOOKUP(D131,products!$A$1:$A$49,products!$E$1:$E$49,,0)</f>
        <v>12.15</v>
      </c>
      <c r="M131">
        <f t="shared" ref="M131:M194" si="2">L131*E131</f>
        <v>12.15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IF(_xlfn.XLOOKUP(orders!C132,customers!$A$1:$A$1001,customers!$C$1:$C$1001,,0)=0,"",_xlfn.XLOOKUP(orders!C132,customers!$A$1:$A$1001,customers!$C$1:$C$1001,,0))</f>
        <v/>
      </c>
      <c r="H132" s="2" t="str">
        <f>_xlfn.XLOOKUP(orders!C132,customers!$A$1:$A$1001,customers!$G$1:$G$1001,,0)</f>
        <v>Ireland</v>
      </c>
      <c r="I132" t="str">
        <f>_xlfn.XLOOKUP(orders!D132,products!$A$1:$A$49,products!$B$1:$B$49,,0)</f>
        <v>Ara</v>
      </c>
      <c r="J132" t="str">
        <f>_xlfn.XLOOKUP(D132,products!$A$1:$A$49,products!$C$1:$C$49,,0)</f>
        <v>L</v>
      </c>
      <c r="K132">
        <f>_xlfn.XLOOKUP(D132,products!$A$1:$A$49,products!$D$1:$D$49,,0)</f>
        <v>2.5</v>
      </c>
      <c r="L132">
        <f>_xlfn.XLOOKUP(D132,products!$A$1:$A$49,products!$E$1:$E$49,,0)</f>
        <v>29.784999999999997</v>
      </c>
      <c r="M132">
        <f t="shared" si="2"/>
        <v>148.92499999999998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IF(_xlfn.XLOOKUP(orders!C133,customers!$A$1:$A$1001,customers!$C$1:$C$1001,,0)=0,"",_xlfn.XLOOKUP(orders!C133,customers!$A$1:$A$1001,customers!$C$1:$C$1001,,0))</f>
        <v>bhindsberg3n@blogs.com</v>
      </c>
      <c r="H133" s="2" t="str">
        <f>_xlfn.XLOOKUP(orders!C133,customers!$A$1:$A$1001,customers!$G$1:$G$1001,,0)</f>
        <v>United States</v>
      </c>
      <c r="I133" t="str">
        <f>_xlfn.XLOOKUP(orders!D133,products!$A$1:$A$49,products!$B$1:$B$49,,0)</f>
        <v>Exc</v>
      </c>
      <c r="J133" t="str">
        <f>_xlfn.XLOOKUP(D133,products!$A$1:$A$49,products!$C$1:$C$49,,0)</f>
        <v>D</v>
      </c>
      <c r="K133">
        <f>_xlfn.XLOOKUP(D133,products!$A$1:$A$49,products!$D$1:$D$49,,0)</f>
        <v>0.5</v>
      </c>
      <c r="L133">
        <f>_xlfn.XLOOKUP(D133,products!$A$1:$A$49,products!$E$1:$E$49,,0)</f>
        <v>7.29</v>
      </c>
      <c r="M133">
        <f t="shared" si="2"/>
        <v>14.58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IF(_xlfn.XLOOKUP(orders!C134,customers!$A$1:$A$1001,customers!$C$1:$C$1001,,0)=0,"",_xlfn.XLOOKUP(orders!C134,customers!$A$1:$A$1001,customers!$C$1:$C$1001,,0))</f>
        <v>orobins3o@salon.com</v>
      </c>
      <c r="H134" s="2" t="str">
        <f>_xlfn.XLOOKUP(orders!C134,customers!$A$1:$A$1001,customers!$G$1:$G$1001,,0)</f>
        <v>United States</v>
      </c>
      <c r="I134" t="str">
        <f>_xlfn.XLOOKUP(orders!D134,products!$A$1:$A$49,products!$B$1:$B$49,,0)</f>
        <v>Ara</v>
      </c>
      <c r="J134" t="str">
        <f>_xlfn.XLOOKUP(D134,products!$A$1:$A$49,products!$C$1:$C$49,,0)</f>
        <v>L</v>
      </c>
      <c r="K134">
        <f>_xlfn.XLOOKUP(D134,products!$A$1:$A$49,products!$D$1:$D$49,,0)</f>
        <v>2.5</v>
      </c>
      <c r="L134">
        <f>_xlfn.XLOOKUP(D134,products!$A$1:$A$49,products!$E$1:$E$49,,0)</f>
        <v>29.784999999999997</v>
      </c>
      <c r="M134">
        <f t="shared" si="2"/>
        <v>148.92499999999998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IF(_xlfn.XLOOKUP(orders!C135,customers!$A$1:$A$1001,customers!$C$1:$C$1001,,0)=0,"",_xlfn.XLOOKUP(orders!C135,customers!$A$1:$A$1001,customers!$C$1:$C$1001,,0))</f>
        <v>osyseland3p@independent.co.uk</v>
      </c>
      <c r="H135" s="2" t="str">
        <f>_xlfn.XLOOKUP(orders!C135,customers!$A$1:$A$1001,customers!$G$1:$G$1001,,0)</f>
        <v>United States</v>
      </c>
      <c r="I135" t="str">
        <f>_xlfn.XLOOKUP(orders!D135,products!$A$1:$A$49,products!$B$1:$B$49,,0)</f>
        <v>Lib</v>
      </c>
      <c r="J135" t="str">
        <f>_xlfn.XLOOKUP(D135,products!$A$1:$A$49,products!$C$1:$C$49,,0)</f>
        <v>D</v>
      </c>
      <c r="K135">
        <f>_xlfn.XLOOKUP(D135,products!$A$1:$A$49,products!$D$1:$D$49,,0)</f>
        <v>1</v>
      </c>
      <c r="L135">
        <f>_xlfn.XLOOKUP(D135,products!$A$1:$A$49,products!$E$1:$E$49,,0)</f>
        <v>12.95</v>
      </c>
      <c r="M135">
        <f t="shared" si="2"/>
        <v>12.95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IF(_xlfn.XLOOKUP(orders!C136,customers!$A$1:$A$1001,customers!$C$1:$C$1001,,0)=0,"",_xlfn.XLOOKUP(orders!C136,customers!$A$1:$A$1001,customers!$C$1:$C$1001,,0))</f>
        <v/>
      </c>
      <c r="H136" s="2" t="str">
        <f>_xlfn.XLOOKUP(orders!C136,customers!$A$1:$A$1001,customers!$G$1:$G$1001,,0)</f>
        <v>United States</v>
      </c>
      <c r="I136" t="str">
        <f>_xlfn.XLOOKUP(orders!D136,products!$A$1:$A$49,products!$B$1:$B$49,,0)</f>
        <v>Exc</v>
      </c>
      <c r="J136" t="str">
        <f>_xlfn.XLOOKUP(D136,products!$A$1:$A$49,products!$C$1:$C$49,,0)</f>
        <v>M</v>
      </c>
      <c r="K136">
        <f>_xlfn.XLOOKUP(D136,products!$A$1:$A$49,products!$D$1:$D$49,,0)</f>
        <v>2.5</v>
      </c>
      <c r="L136">
        <f>_xlfn.XLOOKUP(D136,products!$A$1:$A$49,products!$E$1:$E$49,,0)</f>
        <v>31.624999999999996</v>
      </c>
      <c r="M136">
        <f t="shared" si="2"/>
        <v>94.874999999999986</v>
      </c>
    </row>
    <row r="137" spans="1:13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IF(_xlfn.XLOOKUP(orders!C137,customers!$A$1:$A$1001,customers!$C$1:$C$1001,,0)=0,"",_xlfn.XLOOKUP(orders!C137,customers!$A$1:$A$1001,customers!$C$1:$C$1001,,0))</f>
        <v>bmcamish2e@tripadvisor.com</v>
      </c>
      <c r="H137" s="2" t="str">
        <f>_xlfn.XLOOKUP(orders!C137,customers!$A$1:$A$1001,customers!$G$1:$G$1001,,0)</f>
        <v>United States</v>
      </c>
      <c r="I137" t="str">
        <f>_xlfn.XLOOKUP(orders!D137,products!$A$1:$A$49,products!$B$1:$B$49,,0)</f>
        <v>Ara</v>
      </c>
      <c r="J137" t="str">
        <f>_xlfn.XLOOKUP(D137,products!$A$1:$A$49,products!$C$1:$C$49,,0)</f>
        <v>L</v>
      </c>
      <c r="K137">
        <f>_xlfn.XLOOKUP(D137,products!$A$1:$A$49,products!$D$1:$D$49,,0)</f>
        <v>0.5</v>
      </c>
      <c r="L137">
        <f>_xlfn.XLOOKUP(D137,products!$A$1:$A$49,products!$E$1:$E$49,,0)</f>
        <v>7.77</v>
      </c>
      <c r="M137">
        <f t="shared" si="2"/>
        <v>38.849999999999994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IF(_xlfn.XLOOKUP(orders!C138,customers!$A$1:$A$1001,customers!$C$1:$C$1001,,0)=0,"",_xlfn.XLOOKUP(orders!C138,customers!$A$1:$A$1001,customers!$C$1:$C$1001,,0))</f>
        <v>lkeenleyside3s@topsy.com</v>
      </c>
      <c r="H138" s="2" t="str">
        <f>_xlfn.XLOOKUP(orders!C138,customers!$A$1:$A$1001,customers!$G$1:$G$1001,,0)</f>
        <v>United States</v>
      </c>
      <c r="I138" t="str">
        <f>_xlfn.XLOOKUP(orders!D138,products!$A$1:$A$49,products!$B$1:$B$49,,0)</f>
        <v>Ara</v>
      </c>
      <c r="J138" t="str">
        <f>_xlfn.XLOOKUP(D138,products!$A$1:$A$49,products!$C$1:$C$49,,0)</f>
        <v>D</v>
      </c>
      <c r="K138">
        <f>_xlfn.XLOOKUP(D138,products!$A$1:$A$49,products!$D$1:$D$49,,0)</f>
        <v>0.2</v>
      </c>
      <c r="L138">
        <f>_xlfn.XLOOKUP(D138,products!$A$1:$A$49,products!$E$1:$E$49,,0)</f>
        <v>2.9849999999999999</v>
      </c>
      <c r="M138">
        <f t="shared" si="2"/>
        <v>11.94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IF(_xlfn.XLOOKUP(orders!C139,customers!$A$1:$A$1001,customers!$C$1:$C$1001,,0)=0,"",_xlfn.XLOOKUP(orders!C139,customers!$A$1:$A$1001,customers!$C$1:$C$1001,,0))</f>
        <v/>
      </c>
      <c r="H139" s="2" t="str">
        <f>_xlfn.XLOOKUP(orders!C139,customers!$A$1:$A$1001,customers!$G$1:$G$1001,,0)</f>
        <v>Ireland</v>
      </c>
      <c r="I139" t="str">
        <f>_xlfn.XLOOKUP(orders!D139,products!$A$1:$A$49,products!$B$1:$B$49,,0)</f>
        <v>Exc</v>
      </c>
      <c r="J139" t="str">
        <f>_xlfn.XLOOKUP(D139,products!$A$1:$A$49,products!$C$1:$C$49,,0)</f>
        <v>L</v>
      </c>
      <c r="K139">
        <f>_xlfn.XLOOKUP(D139,products!$A$1:$A$49,products!$D$1:$D$49,,0)</f>
        <v>2.5</v>
      </c>
      <c r="L139">
        <f>_xlfn.XLOOKUP(D139,products!$A$1:$A$49,products!$E$1:$E$49,,0)</f>
        <v>34.154999999999994</v>
      </c>
      <c r="M139">
        <f t="shared" si="2"/>
        <v>102.46499999999997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IF(_xlfn.XLOOKUP(orders!C140,customers!$A$1:$A$1001,customers!$C$1:$C$1001,,0)=0,"",_xlfn.XLOOKUP(orders!C140,customers!$A$1:$A$1001,customers!$C$1:$C$1001,,0))</f>
        <v/>
      </c>
      <c r="H140" s="2" t="str">
        <f>_xlfn.XLOOKUP(orders!C140,customers!$A$1:$A$1001,customers!$G$1:$G$1001,,0)</f>
        <v>United States</v>
      </c>
      <c r="I140" t="str">
        <f>_xlfn.XLOOKUP(orders!D140,products!$A$1:$A$49,products!$B$1:$B$49,,0)</f>
        <v>Exc</v>
      </c>
      <c r="J140" t="str">
        <f>_xlfn.XLOOKUP(D140,products!$A$1:$A$49,products!$C$1:$C$49,,0)</f>
        <v>D</v>
      </c>
      <c r="K140">
        <f>_xlfn.XLOOKUP(D140,products!$A$1:$A$49,products!$D$1:$D$49,,0)</f>
        <v>1</v>
      </c>
      <c r="L140">
        <f>_xlfn.XLOOKUP(D140,products!$A$1:$A$49,products!$E$1:$E$49,,0)</f>
        <v>12.15</v>
      </c>
      <c r="M140">
        <f t="shared" si="2"/>
        <v>48.6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IF(_xlfn.XLOOKUP(orders!C141,customers!$A$1:$A$1001,customers!$C$1:$C$1001,,0)=0,"",_xlfn.XLOOKUP(orders!C141,customers!$A$1:$A$1001,customers!$C$1:$C$1001,,0))</f>
        <v/>
      </c>
      <c r="H141" s="2" t="str">
        <f>_xlfn.XLOOKUP(orders!C141,customers!$A$1:$A$1001,customers!$G$1:$G$1001,,0)</f>
        <v>United States</v>
      </c>
      <c r="I141" t="str">
        <f>_xlfn.XLOOKUP(orders!D141,products!$A$1:$A$49,products!$B$1:$B$49,,0)</f>
        <v>Lib</v>
      </c>
      <c r="J141" t="str">
        <f>_xlfn.XLOOKUP(D141,products!$A$1:$A$49,products!$C$1:$C$49,,0)</f>
        <v>D</v>
      </c>
      <c r="K141">
        <f>_xlfn.XLOOKUP(D141,products!$A$1:$A$49,products!$D$1:$D$49,,0)</f>
        <v>1</v>
      </c>
      <c r="L141">
        <f>_xlfn.XLOOKUP(D141,products!$A$1:$A$49,products!$E$1:$E$49,,0)</f>
        <v>12.95</v>
      </c>
      <c r="M141">
        <f t="shared" si="2"/>
        <v>77.699999999999989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IF(_xlfn.XLOOKUP(orders!C142,customers!$A$1:$A$1001,customers!$C$1:$C$1001,,0)=0,"",_xlfn.XLOOKUP(orders!C142,customers!$A$1:$A$1001,customers!$C$1:$C$1001,,0))</f>
        <v>vkundt3w@bigcartel.com</v>
      </c>
      <c r="H142" s="2" t="str">
        <f>_xlfn.XLOOKUP(orders!C142,customers!$A$1:$A$1001,customers!$G$1:$G$1001,,0)</f>
        <v>Ireland</v>
      </c>
      <c r="I142" t="str">
        <f>_xlfn.XLOOKUP(orders!D142,products!$A$1:$A$49,products!$B$1:$B$49,,0)</f>
        <v>Lib</v>
      </c>
      <c r="J142" t="str">
        <f>_xlfn.XLOOKUP(D142,products!$A$1:$A$49,products!$C$1:$C$49,,0)</f>
        <v>D</v>
      </c>
      <c r="K142">
        <f>_xlfn.XLOOKUP(D142,products!$A$1:$A$49,products!$D$1:$D$49,,0)</f>
        <v>2.5</v>
      </c>
      <c r="L142">
        <f>_xlfn.XLOOKUP(D142,products!$A$1:$A$49,products!$E$1:$E$49,,0)</f>
        <v>29.784999999999997</v>
      </c>
      <c r="M142">
        <f t="shared" si="2"/>
        <v>29.784999999999997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IF(_xlfn.XLOOKUP(orders!C143,customers!$A$1:$A$1001,customers!$C$1:$C$1001,,0)=0,"",_xlfn.XLOOKUP(orders!C143,customers!$A$1:$A$1001,customers!$C$1:$C$1001,,0))</f>
        <v>bbett3x@google.de</v>
      </c>
      <c r="H143" s="2" t="str">
        <f>_xlfn.XLOOKUP(orders!C143,customers!$A$1:$A$1001,customers!$G$1:$G$1001,,0)</f>
        <v>United States</v>
      </c>
      <c r="I143" t="str">
        <f>_xlfn.XLOOKUP(orders!D143,products!$A$1:$A$49,products!$B$1:$B$49,,0)</f>
        <v>Ara</v>
      </c>
      <c r="J143" t="str">
        <f>_xlfn.XLOOKUP(D143,products!$A$1:$A$49,products!$C$1:$C$49,,0)</f>
        <v>L</v>
      </c>
      <c r="K143">
        <f>_xlfn.XLOOKUP(D143,products!$A$1:$A$49,products!$D$1:$D$49,,0)</f>
        <v>0.2</v>
      </c>
      <c r="L143">
        <f>_xlfn.XLOOKUP(D143,products!$A$1:$A$49,products!$E$1:$E$49,,0)</f>
        <v>3.8849999999999998</v>
      </c>
      <c r="M143">
        <f t="shared" si="2"/>
        <v>15.54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IF(_xlfn.XLOOKUP(orders!C144,customers!$A$1:$A$1001,customers!$C$1:$C$1001,,0)=0,"",_xlfn.XLOOKUP(orders!C144,customers!$A$1:$A$1001,customers!$C$1:$C$1001,,0))</f>
        <v/>
      </c>
      <c r="H144" s="2" t="str">
        <f>_xlfn.XLOOKUP(orders!C144,customers!$A$1:$A$1001,customers!$G$1:$G$1001,,0)</f>
        <v>Ireland</v>
      </c>
      <c r="I144" t="str">
        <f>_xlfn.XLOOKUP(orders!D144,products!$A$1:$A$49,products!$B$1:$B$49,,0)</f>
        <v>Exc</v>
      </c>
      <c r="J144" t="str">
        <f>_xlfn.XLOOKUP(D144,products!$A$1:$A$49,products!$C$1:$C$49,,0)</f>
        <v>L</v>
      </c>
      <c r="K144">
        <f>_xlfn.XLOOKUP(D144,products!$A$1:$A$49,products!$D$1:$D$49,,0)</f>
        <v>2.5</v>
      </c>
      <c r="L144">
        <f>_xlfn.XLOOKUP(D144,products!$A$1:$A$49,products!$E$1:$E$49,,0)</f>
        <v>34.154999999999994</v>
      </c>
      <c r="M144">
        <f t="shared" si="2"/>
        <v>136.61999999999998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IF(_xlfn.XLOOKUP(orders!C145,customers!$A$1:$A$1001,customers!$C$1:$C$1001,,0)=0,"",_xlfn.XLOOKUP(orders!C145,customers!$A$1:$A$1001,customers!$C$1:$C$1001,,0))</f>
        <v>dstaite3z@scientificamerican.com</v>
      </c>
      <c r="H145" s="2" t="str">
        <f>_xlfn.XLOOKUP(orders!C145,customers!$A$1:$A$1001,customers!$G$1:$G$1001,,0)</f>
        <v>United States</v>
      </c>
      <c r="I145" t="str">
        <f>_xlfn.XLOOKUP(orders!D145,products!$A$1:$A$49,products!$B$1:$B$49,,0)</f>
        <v>Lib</v>
      </c>
      <c r="J145" t="str">
        <f>_xlfn.XLOOKUP(D145,products!$A$1:$A$49,products!$C$1:$C$49,,0)</f>
        <v>M</v>
      </c>
      <c r="K145">
        <f>_xlfn.XLOOKUP(D145,products!$A$1:$A$49,products!$D$1:$D$49,,0)</f>
        <v>0.5</v>
      </c>
      <c r="L145">
        <f>_xlfn.XLOOKUP(D145,products!$A$1:$A$49,products!$E$1:$E$49,,0)</f>
        <v>8.73</v>
      </c>
      <c r="M145">
        <f t="shared" si="2"/>
        <v>17.46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IF(_xlfn.XLOOKUP(orders!C146,customers!$A$1:$A$1001,customers!$C$1:$C$1001,,0)=0,"",_xlfn.XLOOKUP(orders!C146,customers!$A$1:$A$1001,customers!$C$1:$C$1001,,0))</f>
        <v>wkeyse40@apple.com</v>
      </c>
      <c r="H146" s="2" t="str">
        <f>_xlfn.XLOOKUP(orders!C146,customers!$A$1:$A$1001,customers!$G$1:$G$1001,,0)</f>
        <v>United States</v>
      </c>
      <c r="I146" t="str">
        <f>_xlfn.XLOOKUP(orders!D146,products!$A$1:$A$49,products!$B$1:$B$49,,0)</f>
        <v>Exc</v>
      </c>
      <c r="J146" t="str">
        <f>_xlfn.XLOOKUP(D146,products!$A$1:$A$49,products!$C$1:$C$49,,0)</f>
        <v>L</v>
      </c>
      <c r="K146">
        <f>_xlfn.XLOOKUP(D146,products!$A$1:$A$49,products!$D$1:$D$49,,0)</f>
        <v>2.5</v>
      </c>
      <c r="L146">
        <f>_xlfn.XLOOKUP(D146,products!$A$1:$A$49,products!$E$1:$E$49,,0)</f>
        <v>34.154999999999994</v>
      </c>
      <c r="M146">
        <f t="shared" si="2"/>
        <v>68.309999999999988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IF(_xlfn.XLOOKUP(orders!C147,customers!$A$1:$A$1001,customers!$C$1:$C$1001,,0)=0,"",_xlfn.XLOOKUP(orders!C147,customers!$A$1:$A$1001,customers!$C$1:$C$1001,,0))</f>
        <v>oclausenthue41@marriott.com</v>
      </c>
      <c r="H147" s="2" t="str">
        <f>_xlfn.XLOOKUP(orders!C147,customers!$A$1:$A$1001,customers!$G$1:$G$1001,,0)</f>
        <v>United States</v>
      </c>
      <c r="I147" t="str">
        <f>_xlfn.XLOOKUP(orders!D147,products!$A$1:$A$49,products!$B$1:$B$49,,0)</f>
        <v>Lib</v>
      </c>
      <c r="J147" t="str">
        <f>_xlfn.XLOOKUP(D147,products!$A$1:$A$49,products!$C$1:$C$49,,0)</f>
        <v>M</v>
      </c>
      <c r="K147">
        <f>_xlfn.XLOOKUP(D147,products!$A$1:$A$49,products!$D$1:$D$49,,0)</f>
        <v>0.2</v>
      </c>
      <c r="L147">
        <f>_xlfn.XLOOKUP(D147,products!$A$1:$A$49,products!$E$1:$E$49,,0)</f>
        <v>4.3650000000000002</v>
      </c>
      <c r="M147">
        <f t="shared" si="2"/>
        <v>17.46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IF(_xlfn.XLOOKUP(orders!C148,customers!$A$1:$A$1001,customers!$C$1:$C$1001,,0)=0,"",_xlfn.XLOOKUP(orders!C148,customers!$A$1:$A$1001,customers!$C$1:$C$1001,,0))</f>
        <v>lfrancisco42@fema.gov</v>
      </c>
      <c r="H148" s="2" t="str">
        <f>_xlfn.XLOOKUP(orders!C148,customers!$A$1:$A$1001,customers!$G$1:$G$1001,,0)</f>
        <v>United States</v>
      </c>
      <c r="I148" t="str">
        <f>_xlfn.XLOOKUP(orders!D148,products!$A$1:$A$49,products!$B$1:$B$49,,0)</f>
        <v>Lib</v>
      </c>
      <c r="J148" t="str">
        <f>_xlfn.XLOOKUP(D148,products!$A$1:$A$49,products!$C$1:$C$49,,0)</f>
        <v>M</v>
      </c>
      <c r="K148">
        <f>_xlfn.XLOOKUP(D148,products!$A$1:$A$49,products!$D$1:$D$49,,0)</f>
        <v>1</v>
      </c>
      <c r="L148">
        <f>_xlfn.XLOOKUP(D148,products!$A$1:$A$49,products!$E$1:$E$49,,0)</f>
        <v>14.55</v>
      </c>
      <c r="M148">
        <f t="shared" si="2"/>
        <v>43.650000000000006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IF(_xlfn.XLOOKUP(orders!C149,customers!$A$1:$A$1001,customers!$C$1:$C$1001,,0)=0,"",_xlfn.XLOOKUP(orders!C149,customers!$A$1:$A$1001,customers!$C$1:$C$1001,,0))</f>
        <v>lfrancisco42@fema.gov</v>
      </c>
      <c r="H149" s="2" t="str">
        <f>_xlfn.XLOOKUP(orders!C149,customers!$A$1:$A$1001,customers!$G$1:$G$1001,,0)</f>
        <v>United States</v>
      </c>
      <c r="I149" t="str">
        <f>_xlfn.XLOOKUP(orders!D149,products!$A$1:$A$49,products!$B$1:$B$49,,0)</f>
        <v>Exc</v>
      </c>
      <c r="J149" t="str">
        <f>_xlfn.XLOOKUP(D149,products!$A$1:$A$49,products!$C$1:$C$49,,0)</f>
        <v>M</v>
      </c>
      <c r="K149">
        <f>_xlfn.XLOOKUP(D149,products!$A$1:$A$49,products!$D$1:$D$49,,0)</f>
        <v>1</v>
      </c>
      <c r="L149">
        <f>_xlfn.XLOOKUP(D149,products!$A$1:$A$49,products!$E$1:$E$49,,0)</f>
        <v>13.75</v>
      </c>
      <c r="M149">
        <f t="shared" si="2"/>
        <v>27.5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IF(_xlfn.XLOOKUP(orders!C150,customers!$A$1:$A$1001,customers!$C$1:$C$1001,,0)=0,"",_xlfn.XLOOKUP(orders!C150,customers!$A$1:$A$1001,customers!$C$1:$C$1001,,0))</f>
        <v>gskingle44@clickbank.net</v>
      </c>
      <c r="H150" s="2" t="str">
        <f>_xlfn.XLOOKUP(orders!C150,customers!$A$1:$A$1001,customers!$G$1:$G$1001,,0)</f>
        <v>United States</v>
      </c>
      <c r="I150" t="str">
        <f>_xlfn.XLOOKUP(orders!D150,products!$A$1:$A$49,products!$B$1:$B$49,,0)</f>
        <v>Exc</v>
      </c>
      <c r="J150" t="str">
        <f>_xlfn.XLOOKUP(D150,products!$A$1:$A$49,products!$C$1:$C$49,,0)</f>
        <v>D</v>
      </c>
      <c r="K150">
        <f>_xlfn.XLOOKUP(D150,products!$A$1:$A$49,products!$D$1:$D$49,,0)</f>
        <v>0.2</v>
      </c>
      <c r="L150">
        <f>_xlfn.XLOOKUP(D150,products!$A$1:$A$49,products!$E$1:$E$49,,0)</f>
        <v>3.645</v>
      </c>
      <c r="M150">
        <f t="shared" si="2"/>
        <v>18.225000000000001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IF(_xlfn.XLOOKUP(orders!C151,customers!$A$1:$A$1001,customers!$C$1:$C$1001,,0)=0,"",_xlfn.XLOOKUP(orders!C151,customers!$A$1:$A$1001,customers!$C$1:$C$1001,,0))</f>
        <v/>
      </c>
      <c r="H151" s="2" t="str">
        <f>_xlfn.XLOOKUP(orders!C151,customers!$A$1:$A$1001,customers!$G$1:$G$1001,,0)</f>
        <v>United States</v>
      </c>
      <c r="I151" t="str">
        <f>_xlfn.XLOOKUP(orders!D151,products!$A$1:$A$49,products!$B$1:$B$49,,0)</f>
        <v>Ara</v>
      </c>
      <c r="J151" t="str">
        <f>_xlfn.XLOOKUP(D151,products!$A$1:$A$49,products!$C$1:$C$49,,0)</f>
        <v>M</v>
      </c>
      <c r="K151">
        <f>_xlfn.XLOOKUP(D151,products!$A$1:$A$49,products!$D$1:$D$49,,0)</f>
        <v>2.5</v>
      </c>
      <c r="L151">
        <f>_xlfn.XLOOKUP(D151,products!$A$1:$A$49,products!$E$1:$E$49,,0)</f>
        <v>25.874999999999996</v>
      </c>
      <c r="M151">
        <f t="shared" si="2"/>
        <v>51.749999999999993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IF(_xlfn.XLOOKUP(orders!C152,customers!$A$1:$A$1001,customers!$C$1:$C$1001,,0)=0,"",_xlfn.XLOOKUP(orders!C152,customers!$A$1:$A$1001,customers!$C$1:$C$1001,,0))</f>
        <v>jbalsillie46@princeton.edu</v>
      </c>
      <c r="H152" s="2" t="str">
        <f>_xlfn.XLOOKUP(orders!C152,customers!$A$1:$A$1001,customers!$G$1:$G$1001,,0)</f>
        <v>United States</v>
      </c>
      <c r="I152" t="str">
        <f>_xlfn.XLOOKUP(orders!D152,products!$A$1:$A$49,products!$B$1:$B$49,,0)</f>
        <v>Lib</v>
      </c>
      <c r="J152" t="str">
        <f>_xlfn.XLOOKUP(D152,products!$A$1:$A$49,products!$C$1:$C$49,,0)</f>
        <v>D</v>
      </c>
      <c r="K152">
        <f>_xlfn.XLOOKUP(D152,products!$A$1:$A$49,products!$D$1:$D$49,,0)</f>
        <v>1</v>
      </c>
      <c r="L152">
        <f>_xlfn.XLOOKUP(D152,products!$A$1:$A$49,products!$E$1:$E$49,,0)</f>
        <v>12.95</v>
      </c>
      <c r="M152">
        <f t="shared" si="2"/>
        <v>12.95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IF(_xlfn.XLOOKUP(orders!C153,customers!$A$1:$A$1001,customers!$C$1:$C$1001,,0)=0,"",_xlfn.XLOOKUP(orders!C153,customers!$A$1:$A$1001,customers!$C$1:$C$1001,,0))</f>
        <v/>
      </c>
      <c r="H153" s="2" t="str">
        <f>_xlfn.XLOOKUP(orders!C153,customers!$A$1:$A$1001,customers!$G$1:$G$1001,,0)</f>
        <v>United States</v>
      </c>
      <c r="I153" t="str">
        <f>_xlfn.XLOOKUP(orders!D153,products!$A$1:$A$49,products!$B$1:$B$49,,0)</f>
        <v>Ara</v>
      </c>
      <c r="J153" t="str">
        <f>_xlfn.XLOOKUP(D153,products!$A$1:$A$49,products!$C$1:$C$49,,0)</f>
        <v>M</v>
      </c>
      <c r="K153">
        <f>_xlfn.XLOOKUP(D153,products!$A$1:$A$49,products!$D$1:$D$49,,0)</f>
        <v>1</v>
      </c>
      <c r="L153">
        <f>_xlfn.XLOOKUP(D153,products!$A$1:$A$49,products!$E$1:$E$49,,0)</f>
        <v>11.25</v>
      </c>
      <c r="M153">
        <f t="shared" si="2"/>
        <v>33.75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IF(_xlfn.XLOOKUP(orders!C154,customers!$A$1:$A$1001,customers!$C$1:$C$1001,,0)=0,"",_xlfn.XLOOKUP(orders!C154,customers!$A$1:$A$1001,customers!$C$1:$C$1001,,0))</f>
        <v>bleffek48@ning.com</v>
      </c>
      <c r="H154" s="2" t="str">
        <f>_xlfn.XLOOKUP(orders!C154,customers!$A$1:$A$1001,customers!$G$1:$G$1001,,0)</f>
        <v>United States</v>
      </c>
      <c r="I154" t="str">
        <f>_xlfn.XLOOKUP(orders!D154,products!$A$1:$A$49,products!$B$1:$B$49,,0)</f>
        <v>Rob</v>
      </c>
      <c r="J154" t="str">
        <f>_xlfn.XLOOKUP(D154,products!$A$1:$A$49,products!$C$1:$C$49,,0)</f>
        <v>M</v>
      </c>
      <c r="K154">
        <f>_xlfn.XLOOKUP(D154,products!$A$1:$A$49,products!$D$1:$D$49,,0)</f>
        <v>2.5</v>
      </c>
      <c r="L154">
        <f>_xlfn.XLOOKUP(D154,products!$A$1:$A$49,products!$E$1:$E$49,,0)</f>
        <v>22.884999999999998</v>
      </c>
      <c r="M154">
        <f t="shared" si="2"/>
        <v>68.655000000000001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IF(_xlfn.XLOOKUP(orders!C155,customers!$A$1:$A$1001,customers!$C$1:$C$1001,,0)=0,"",_xlfn.XLOOKUP(orders!C155,customers!$A$1:$A$1001,customers!$C$1:$C$1001,,0))</f>
        <v/>
      </c>
      <c r="H155" s="2" t="str">
        <f>_xlfn.XLOOKUP(orders!C155,customers!$A$1:$A$1001,customers!$G$1:$G$1001,,0)</f>
        <v>United States</v>
      </c>
      <c r="I155" t="str">
        <f>_xlfn.XLOOKUP(orders!D155,products!$A$1:$A$49,products!$B$1:$B$49,,0)</f>
        <v>Rob</v>
      </c>
      <c r="J155" t="str">
        <f>_xlfn.XLOOKUP(D155,products!$A$1:$A$49,products!$C$1:$C$49,,0)</f>
        <v>D</v>
      </c>
      <c r="K155">
        <f>_xlfn.XLOOKUP(D155,products!$A$1:$A$49,products!$D$1:$D$49,,0)</f>
        <v>0.2</v>
      </c>
      <c r="L155">
        <f>_xlfn.XLOOKUP(D155,products!$A$1:$A$49,products!$E$1:$E$49,,0)</f>
        <v>2.6849999999999996</v>
      </c>
      <c r="M155">
        <f t="shared" si="2"/>
        <v>2.6849999999999996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IF(_xlfn.XLOOKUP(orders!C156,customers!$A$1:$A$1001,customers!$C$1:$C$1001,,0)=0,"",_xlfn.XLOOKUP(orders!C156,customers!$A$1:$A$1001,customers!$C$1:$C$1001,,0))</f>
        <v>jpray4a@youtube.com</v>
      </c>
      <c r="H156" s="2" t="str">
        <f>_xlfn.XLOOKUP(orders!C156,customers!$A$1:$A$1001,customers!$G$1:$G$1001,,0)</f>
        <v>United States</v>
      </c>
      <c r="I156" t="str">
        <f>_xlfn.XLOOKUP(orders!D156,products!$A$1:$A$49,products!$B$1:$B$49,,0)</f>
        <v>Ara</v>
      </c>
      <c r="J156" t="str">
        <f>_xlfn.XLOOKUP(D156,products!$A$1:$A$49,products!$C$1:$C$49,,0)</f>
        <v>D</v>
      </c>
      <c r="K156">
        <f>_xlfn.XLOOKUP(D156,products!$A$1:$A$49,products!$D$1:$D$49,,0)</f>
        <v>2.5</v>
      </c>
      <c r="L156">
        <f>_xlfn.XLOOKUP(D156,products!$A$1:$A$49,products!$E$1:$E$49,,0)</f>
        <v>22.884999999999998</v>
      </c>
      <c r="M156">
        <f t="shared" si="2"/>
        <v>114.42499999999998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IF(_xlfn.XLOOKUP(orders!C157,customers!$A$1:$A$1001,customers!$C$1:$C$1001,,0)=0,"",_xlfn.XLOOKUP(orders!C157,customers!$A$1:$A$1001,customers!$C$1:$C$1001,,0))</f>
        <v>gholborn4b@ow.ly</v>
      </c>
      <c r="H157" s="2" t="str">
        <f>_xlfn.XLOOKUP(orders!C157,customers!$A$1:$A$1001,customers!$G$1:$G$1001,,0)</f>
        <v>United States</v>
      </c>
      <c r="I157" t="str">
        <f>_xlfn.XLOOKUP(orders!D157,products!$A$1:$A$49,products!$B$1:$B$49,,0)</f>
        <v>Ara</v>
      </c>
      <c r="J157" t="str">
        <f>_xlfn.XLOOKUP(D157,products!$A$1:$A$49,products!$C$1:$C$49,,0)</f>
        <v>M</v>
      </c>
      <c r="K157">
        <f>_xlfn.XLOOKUP(D157,products!$A$1:$A$49,products!$D$1:$D$49,,0)</f>
        <v>2.5</v>
      </c>
      <c r="L157">
        <f>_xlfn.XLOOKUP(D157,products!$A$1:$A$49,products!$E$1:$E$49,,0)</f>
        <v>25.874999999999996</v>
      </c>
      <c r="M157">
        <f t="shared" si="2"/>
        <v>155.24999999999997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IF(_xlfn.XLOOKUP(orders!C158,customers!$A$1:$A$1001,customers!$C$1:$C$1001,,0)=0,"",_xlfn.XLOOKUP(orders!C158,customers!$A$1:$A$1001,customers!$C$1:$C$1001,,0))</f>
        <v>fkeinrat4c@dailymail.co.uk</v>
      </c>
      <c r="H158" s="2" t="str">
        <f>_xlfn.XLOOKUP(orders!C158,customers!$A$1:$A$1001,customers!$G$1:$G$1001,,0)</f>
        <v>United States</v>
      </c>
      <c r="I158" t="str">
        <f>_xlfn.XLOOKUP(orders!D158,products!$A$1:$A$49,products!$B$1:$B$49,,0)</f>
        <v>Ara</v>
      </c>
      <c r="J158" t="str">
        <f>_xlfn.XLOOKUP(D158,products!$A$1:$A$49,products!$C$1:$C$49,,0)</f>
        <v>M</v>
      </c>
      <c r="K158">
        <f>_xlfn.XLOOKUP(D158,products!$A$1:$A$49,products!$D$1:$D$49,,0)</f>
        <v>2.5</v>
      </c>
      <c r="L158">
        <f>_xlfn.XLOOKUP(D158,products!$A$1:$A$49,products!$E$1:$E$49,,0)</f>
        <v>25.874999999999996</v>
      </c>
      <c r="M158">
        <f t="shared" si="2"/>
        <v>77.624999999999986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IF(_xlfn.XLOOKUP(orders!C159,customers!$A$1:$A$1001,customers!$C$1:$C$1001,,0)=0,"",_xlfn.XLOOKUP(orders!C159,customers!$A$1:$A$1001,customers!$C$1:$C$1001,,0))</f>
        <v>pyea4d@aol.com</v>
      </c>
      <c r="H159" s="2" t="str">
        <f>_xlfn.XLOOKUP(orders!C159,customers!$A$1:$A$1001,customers!$G$1:$G$1001,,0)</f>
        <v>Ireland</v>
      </c>
      <c r="I159" t="str">
        <f>_xlfn.XLOOKUP(orders!D159,products!$A$1:$A$49,products!$B$1:$B$49,,0)</f>
        <v>Rob</v>
      </c>
      <c r="J159" t="str">
        <f>_xlfn.XLOOKUP(D159,products!$A$1:$A$49,products!$C$1:$C$49,,0)</f>
        <v>D</v>
      </c>
      <c r="K159">
        <f>_xlfn.XLOOKUP(D159,products!$A$1:$A$49,products!$D$1:$D$49,,0)</f>
        <v>2.5</v>
      </c>
      <c r="L159">
        <f>_xlfn.XLOOKUP(D159,products!$A$1:$A$49,products!$E$1:$E$49,,0)</f>
        <v>20.584999999999997</v>
      </c>
      <c r="M159">
        <f t="shared" si="2"/>
        <v>61.754999999999995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IF(_xlfn.XLOOKUP(orders!C160,customers!$A$1:$A$1001,customers!$C$1:$C$1001,,0)=0,"",_xlfn.XLOOKUP(orders!C160,customers!$A$1:$A$1001,customers!$C$1:$C$1001,,0))</f>
        <v/>
      </c>
      <c r="H160" s="2" t="str">
        <f>_xlfn.XLOOKUP(orders!C160,customers!$A$1:$A$1001,customers!$G$1:$G$1001,,0)</f>
        <v>United States</v>
      </c>
      <c r="I160" t="str">
        <f>_xlfn.XLOOKUP(orders!D160,products!$A$1:$A$49,products!$B$1:$B$49,,0)</f>
        <v>Rob</v>
      </c>
      <c r="J160" t="str">
        <f>_xlfn.XLOOKUP(D160,products!$A$1:$A$49,products!$C$1:$C$49,,0)</f>
        <v>D</v>
      </c>
      <c r="K160">
        <f>_xlfn.XLOOKUP(D160,products!$A$1:$A$49,products!$D$1:$D$49,,0)</f>
        <v>2.5</v>
      </c>
      <c r="L160">
        <f>_xlfn.XLOOKUP(D160,products!$A$1:$A$49,products!$E$1:$E$49,,0)</f>
        <v>20.584999999999997</v>
      </c>
      <c r="M160">
        <f t="shared" si="2"/>
        <v>123.50999999999999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IF(_xlfn.XLOOKUP(orders!C161,customers!$A$1:$A$1001,customers!$C$1:$C$1001,,0)=0,"",_xlfn.XLOOKUP(orders!C161,customers!$A$1:$A$1001,customers!$C$1:$C$1001,,0))</f>
        <v/>
      </c>
      <c r="H161" s="2" t="str">
        <f>_xlfn.XLOOKUP(orders!C161,customers!$A$1:$A$1001,customers!$G$1:$G$1001,,0)</f>
        <v>United States</v>
      </c>
      <c r="I161" t="str">
        <f>_xlfn.XLOOKUP(orders!D161,products!$A$1:$A$49,products!$B$1:$B$49,,0)</f>
        <v>Lib</v>
      </c>
      <c r="J161" t="str">
        <f>_xlfn.XLOOKUP(D161,products!$A$1:$A$49,products!$C$1:$C$49,,0)</f>
        <v>L</v>
      </c>
      <c r="K161">
        <f>_xlfn.XLOOKUP(D161,products!$A$1:$A$49,products!$D$1:$D$49,,0)</f>
        <v>2.5</v>
      </c>
      <c r="L161">
        <f>_xlfn.XLOOKUP(D161,products!$A$1:$A$49,products!$E$1:$E$49,,0)</f>
        <v>36.454999999999998</v>
      </c>
      <c r="M161">
        <f t="shared" si="2"/>
        <v>218.73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IF(_xlfn.XLOOKUP(orders!C162,customers!$A$1:$A$1001,customers!$C$1:$C$1001,,0)=0,"",_xlfn.XLOOKUP(orders!C162,customers!$A$1:$A$1001,customers!$C$1:$C$1001,,0))</f>
        <v>kswede4g@addthis.com</v>
      </c>
      <c r="H162" s="2" t="str">
        <f>_xlfn.XLOOKUP(orders!C162,customers!$A$1:$A$1001,customers!$G$1:$G$1001,,0)</f>
        <v>United States</v>
      </c>
      <c r="I162" t="str">
        <f>_xlfn.XLOOKUP(orders!D162,products!$A$1:$A$49,products!$B$1:$B$49,,0)</f>
        <v>Exc</v>
      </c>
      <c r="J162" t="str">
        <f>_xlfn.XLOOKUP(D162,products!$A$1:$A$49,products!$C$1:$C$49,,0)</f>
        <v>M</v>
      </c>
      <c r="K162">
        <f>_xlfn.XLOOKUP(D162,products!$A$1:$A$49,products!$D$1:$D$49,,0)</f>
        <v>0.5</v>
      </c>
      <c r="L162">
        <f>_xlfn.XLOOKUP(D162,products!$A$1:$A$49,products!$E$1:$E$49,,0)</f>
        <v>8.25</v>
      </c>
      <c r="M162">
        <f t="shared" si="2"/>
        <v>33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IF(_xlfn.XLOOKUP(orders!C163,customers!$A$1:$A$1001,customers!$C$1:$C$1001,,0)=0,"",_xlfn.XLOOKUP(orders!C163,customers!$A$1:$A$1001,customers!$C$1:$C$1001,,0))</f>
        <v>lrubrow4h@microsoft.com</v>
      </c>
      <c r="H163" s="2" t="str">
        <f>_xlfn.XLOOKUP(orders!C163,customers!$A$1:$A$1001,customers!$G$1:$G$1001,,0)</f>
        <v>United States</v>
      </c>
      <c r="I163" t="str">
        <f>_xlfn.XLOOKUP(orders!D163,products!$A$1:$A$49,products!$B$1:$B$49,,0)</f>
        <v>Ara</v>
      </c>
      <c r="J163" t="str">
        <f>_xlfn.XLOOKUP(D163,products!$A$1:$A$49,products!$C$1:$C$49,,0)</f>
        <v>L</v>
      </c>
      <c r="K163">
        <f>_xlfn.XLOOKUP(D163,products!$A$1:$A$49,products!$D$1:$D$49,,0)</f>
        <v>0.5</v>
      </c>
      <c r="L163">
        <f>_xlfn.XLOOKUP(D163,products!$A$1:$A$49,products!$E$1:$E$49,,0)</f>
        <v>7.77</v>
      </c>
      <c r="M163">
        <f t="shared" si="2"/>
        <v>23.31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IF(_xlfn.XLOOKUP(orders!C164,customers!$A$1:$A$1001,customers!$C$1:$C$1001,,0)=0,"",_xlfn.XLOOKUP(orders!C164,customers!$A$1:$A$1001,customers!$C$1:$C$1001,,0))</f>
        <v>dtift4i@netvibes.com</v>
      </c>
      <c r="H164" s="2" t="str">
        <f>_xlfn.XLOOKUP(orders!C164,customers!$A$1:$A$1001,customers!$G$1:$G$1001,,0)</f>
        <v>United States</v>
      </c>
      <c r="I164" t="str">
        <f>_xlfn.XLOOKUP(orders!D164,products!$A$1:$A$49,products!$B$1:$B$49,,0)</f>
        <v>Exc</v>
      </c>
      <c r="J164" t="str">
        <f>_xlfn.XLOOKUP(D164,products!$A$1:$A$49,products!$C$1:$C$49,,0)</f>
        <v>D</v>
      </c>
      <c r="K164">
        <f>_xlfn.XLOOKUP(D164,products!$A$1:$A$49,products!$D$1:$D$49,,0)</f>
        <v>0.5</v>
      </c>
      <c r="L164">
        <f>_xlfn.XLOOKUP(D164,products!$A$1:$A$49,products!$E$1:$E$49,,0)</f>
        <v>7.29</v>
      </c>
      <c r="M164">
        <f t="shared" si="2"/>
        <v>21.87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IF(_xlfn.XLOOKUP(orders!C165,customers!$A$1:$A$1001,customers!$C$1:$C$1001,,0)=0,"",_xlfn.XLOOKUP(orders!C165,customers!$A$1:$A$1001,customers!$C$1:$C$1001,,0))</f>
        <v>gschonfeld4j@oracle.com</v>
      </c>
      <c r="H165" s="2" t="str">
        <f>_xlfn.XLOOKUP(orders!C165,customers!$A$1:$A$1001,customers!$G$1:$G$1001,,0)</f>
        <v>United States</v>
      </c>
      <c r="I165" t="str">
        <f>_xlfn.XLOOKUP(orders!D165,products!$A$1:$A$49,products!$B$1:$B$49,,0)</f>
        <v>Rob</v>
      </c>
      <c r="J165" t="str">
        <f>_xlfn.XLOOKUP(D165,products!$A$1:$A$49,products!$C$1:$C$49,,0)</f>
        <v>D</v>
      </c>
      <c r="K165">
        <f>_xlfn.XLOOKUP(D165,products!$A$1:$A$49,products!$D$1:$D$49,,0)</f>
        <v>0.2</v>
      </c>
      <c r="L165">
        <f>_xlfn.XLOOKUP(D165,products!$A$1:$A$49,products!$E$1:$E$49,,0)</f>
        <v>2.6849999999999996</v>
      </c>
      <c r="M165">
        <f t="shared" si="2"/>
        <v>16.11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IF(_xlfn.XLOOKUP(orders!C166,customers!$A$1:$A$1001,customers!$C$1:$C$1001,,0)=0,"",_xlfn.XLOOKUP(orders!C166,customers!$A$1:$A$1001,customers!$C$1:$C$1001,,0))</f>
        <v>cfeye4k@google.co.jp</v>
      </c>
      <c r="H166" s="2" t="str">
        <f>_xlfn.XLOOKUP(orders!C166,customers!$A$1:$A$1001,customers!$G$1:$G$1001,,0)</f>
        <v>Ireland</v>
      </c>
      <c r="I166" t="str">
        <f>_xlfn.XLOOKUP(orders!D166,products!$A$1:$A$49,products!$B$1:$B$49,,0)</f>
        <v>Exc</v>
      </c>
      <c r="J166" t="str">
        <f>_xlfn.XLOOKUP(D166,products!$A$1:$A$49,products!$C$1:$C$49,,0)</f>
        <v>D</v>
      </c>
      <c r="K166">
        <f>_xlfn.XLOOKUP(D166,products!$A$1:$A$49,products!$D$1:$D$49,,0)</f>
        <v>0.5</v>
      </c>
      <c r="L166">
        <f>_xlfn.XLOOKUP(D166,products!$A$1:$A$49,products!$E$1:$E$49,,0)</f>
        <v>7.29</v>
      </c>
      <c r="M166">
        <f t="shared" si="2"/>
        <v>29.16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IF(_xlfn.XLOOKUP(orders!C167,customers!$A$1:$A$1001,customers!$C$1:$C$1001,,0)=0,"",_xlfn.XLOOKUP(orders!C167,customers!$A$1:$A$1001,customers!$C$1:$C$1001,,0))</f>
        <v/>
      </c>
      <c r="H167" s="2" t="str">
        <f>_xlfn.XLOOKUP(orders!C167,customers!$A$1:$A$1001,customers!$G$1:$G$1001,,0)</f>
        <v>United States</v>
      </c>
      <c r="I167" t="str">
        <f>_xlfn.XLOOKUP(orders!D167,products!$A$1:$A$49,products!$B$1:$B$49,,0)</f>
        <v>Rob</v>
      </c>
      <c r="J167" t="str">
        <f>_xlfn.XLOOKUP(D167,products!$A$1:$A$49,products!$C$1:$C$49,,0)</f>
        <v>D</v>
      </c>
      <c r="K167">
        <f>_xlfn.XLOOKUP(D167,products!$A$1:$A$49,products!$D$1:$D$49,,0)</f>
        <v>1</v>
      </c>
      <c r="L167">
        <f>_xlfn.XLOOKUP(D167,products!$A$1:$A$49,products!$E$1:$E$49,,0)</f>
        <v>8.9499999999999993</v>
      </c>
      <c r="M167">
        <f t="shared" si="2"/>
        <v>53.699999999999996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IF(_xlfn.XLOOKUP(orders!C168,customers!$A$1:$A$1001,customers!$C$1:$C$1001,,0)=0,"",_xlfn.XLOOKUP(orders!C168,customers!$A$1:$A$1001,customers!$C$1:$C$1001,,0))</f>
        <v/>
      </c>
      <c r="H168" s="2" t="str">
        <f>_xlfn.XLOOKUP(orders!C168,customers!$A$1:$A$1001,customers!$G$1:$G$1001,,0)</f>
        <v>United States</v>
      </c>
      <c r="I168" t="str">
        <f>_xlfn.XLOOKUP(orders!D168,products!$A$1:$A$49,products!$B$1:$B$49,,0)</f>
        <v>Rob</v>
      </c>
      <c r="J168" t="str">
        <f>_xlfn.XLOOKUP(D168,products!$A$1:$A$49,products!$C$1:$C$49,,0)</f>
        <v>D</v>
      </c>
      <c r="K168">
        <f>_xlfn.XLOOKUP(D168,products!$A$1:$A$49,products!$D$1:$D$49,,0)</f>
        <v>0.5</v>
      </c>
      <c r="L168">
        <f>_xlfn.XLOOKUP(D168,products!$A$1:$A$49,products!$E$1:$E$49,,0)</f>
        <v>5.3699999999999992</v>
      </c>
      <c r="M168">
        <f t="shared" si="2"/>
        <v>26.849999999999994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IF(_xlfn.XLOOKUP(orders!C169,customers!$A$1:$A$1001,customers!$C$1:$C$1001,,0)=0,"",_xlfn.XLOOKUP(orders!C169,customers!$A$1:$A$1001,customers!$C$1:$C$1001,,0))</f>
        <v>tfero4n@comsenz.com</v>
      </c>
      <c r="H169" s="2" t="str">
        <f>_xlfn.XLOOKUP(orders!C169,customers!$A$1:$A$1001,customers!$G$1:$G$1001,,0)</f>
        <v>United States</v>
      </c>
      <c r="I169" t="str">
        <f>_xlfn.XLOOKUP(orders!D169,products!$A$1:$A$49,products!$B$1:$B$49,,0)</f>
        <v>Exc</v>
      </c>
      <c r="J169" t="str">
        <f>_xlfn.XLOOKUP(D169,products!$A$1:$A$49,products!$C$1:$C$49,,0)</f>
        <v>M</v>
      </c>
      <c r="K169">
        <f>_xlfn.XLOOKUP(D169,products!$A$1:$A$49,products!$D$1:$D$49,,0)</f>
        <v>0.5</v>
      </c>
      <c r="L169">
        <f>_xlfn.XLOOKUP(D169,products!$A$1:$A$49,products!$E$1:$E$49,,0)</f>
        <v>8.25</v>
      </c>
      <c r="M169">
        <f t="shared" si="2"/>
        <v>41.25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IF(_xlfn.XLOOKUP(orders!C170,customers!$A$1:$A$1001,customers!$C$1:$C$1001,,0)=0,"",_xlfn.XLOOKUP(orders!C170,customers!$A$1:$A$1001,customers!$C$1:$C$1001,,0))</f>
        <v/>
      </c>
      <c r="H170" s="2" t="str">
        <f>_xlfn.XLOOKUP(orders!C170,customers!$A$1:$A$1001,customers!$G$1:$G$1001,,0)</f>
        <v>Ireland</v>
      </c>
      <c r="I170" t="str">
        <f>_xlfn.XLOOKUP(orders!D170,products!$A$1:$A$49,products!$B$1:$B$49,,0)</f>
        <v>Ara</v>
      </c>
      <c r="J170" t="str">
        <f>_xlfn.XLOOKUP(D170,products!$A$1:$A$49,products!$C$1:$C$49,,0)</f>
        <v>M</v>
      </c>
      <c r="K170">
        <f>_xlfn.XLOOKUP(D170,products!$A$1:$A$49,products!$D$1:$D$49,,0)</f>
        <v>0.5</v>
      </c>
      <c r="L170">
        <f>_xlfn.XLOOKUP(D170,products!$A$1:$A$49,products!$E$1:$E$49,,0)</f>
        <v>6.75</v>
      </c>
      <c r="M170">
        <f t="shared" si="2"/>
        <v>40.5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IF(_xlfn.XLOOKUP(orders!C171,customers!$A$1:$A$1001,customers!$C$1:$C$1001,,0)=0,"",_xlfn.XLOOKUP(orders!C171,customers!$A$1:$A$1001,customers!$C$1:$C$1001,,0))</f>
        <v>fdauney4p@sphinn.com</v>
      </c>
      <c r="H171" s="2" t="str">
        <f>_xlfn.XLOOKUP(orders!C171,customers!$A$1:$A$1001,customers!$G$1:$G$1001,,0)</f>
        <v>Ireland</v>
      </c>
      <c r="I171" t="str">
        <f>_xlfn.XLOOKUP(orders!D171,products!$A$1:$A$49,products!$B$1:$B$49,,0)</f>
        <v>Rob</v>
      </c>
      <c r="J171" t="str">
        <f>_xlfn.XLOOKUP(D171,products!$A$1:$A$49,products!$C$1:$C$49,,0)</f>
        <v>D</v>
      </c>
      <c r="K171">
        <f>_xlfn.XLOOKUP(D171,products!$A$1:$A$49,products!$D$1:$D$49,,0)</f>
        <v>1</v>
      </c>
      <c r="L171">
        <f>_xlfn.XLOOKUP(D171,products!$A$1:$A$49,products!$E$1:$E$49,,0)</f>
        <v>8.9499999999999993</v>
      </c>
      <c r="M171">
        <f t="shared" si="2"/>
        <v>17.899999999999999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IF(_xlfn.XLOOKUP(orders!C172,customers!$A$1:$A$1001,customers!$C$1:$C$1001,,0)=0,"",_xlfn.XLOOKUP(orders!C172,customers!$A$1:$A$1001,customers!$C$1:$C$1001,,0))</f>
        <v>searley4q@youku.com</v>
      </c>
      <c r="H172" s="2" t="str">
        <f>_xlfn.XLOOKUP(orders!C172,customers!$A$1:$A$1001,customers!$G$1:$G$1001,,0)</f>
        <v>United Kingdom</v>
      </c>
      <c r="I172" t="str">
        <f>_xlfn.XLOOKUP(orders!D172,products!$A$1:$A$49,products!$B$1:$B$49,,0)</f>
        <v>Exc</v>
      </c>
      <c r="J172" t="str">
        <f>_xlfn.XLOOKUP(D172,products!$A$1:$A$49,products!$C$1:$C$49,,0)</f>
        <v>L</v>
      </c>
      <c r="K172">
        <f>_xlfn.XLOOKUP(D172,products!$A$1:$A$49,products!$D$1:$D$49,,0)</f>
        <v>2.5</v>
      </c>
      <c r="L172">
        <f>_xlfn.XLOOKUP(D172,products!$A$1:$A$49,products!$E$1:$E$49,,0)</f>
        <v>34.154999999999994</v>
      </c>
      <c r="M172">
        <f t="shared" si="2"/>
        <v>68.309999999999988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IF(_xlfn.XLOOKUP(orders!C173,customers!$A$1:$A$1001,customers!$C$1:$C$1001,,0)=0,"",_xlfn.XLOOKUP(orders!C173,customers!$A$1:$A$1001,customers!$C$1:$C$1001,,0))</f>
        <v>mchamberlayne4r@bigcartel.com</v>
      </c>
      <c r="H173" s="2" t="str">
        <f>_xlfn.XLOOKUP(orders!C173,customers!$A$1:$A$1001,customers!$G$1:$G$1001,,0)</f>
        <v>United States</v>
      </c>
      <c r="I173" t="str">
        <f>_xlfn.XLOOKUP(orders!D173,products!$A$1:$A$49,products!$B$1:$B$49,,0)</f>
        <v>Exc</v>
      </c>
      <c r="J173" t="str">
        <f>_xlfn.XLOOKUP(D173,products!$A$1:$A$49,products!$C$1:$C$49,,0)</f>
        <v>M</v>
      </c>
      <c r="K173">
        <f>_xlfn.XLOOKUP(D173,products!$A$1:$A$49,products!$D$1:$D$49,,0)</f>
        <v>2.5</v>
      </c>
      <c r="L173">
        <f>_xlfn.XLOOKUP(D173,products!$A$1:$A$49,products!$E$1:$E$49,,0)</f>
        <v>31.624999999999996</v>
      </c>
      <c r="M173">
        <f t="shared" si="2"/>
        <v>63.249999999999993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IF(_xlfn.XLOOKUP(orders!C174,customers!$A$1:$A$1001,customers!$C$1:$C$1001,,0)=0,"",_xlfn.XLOOKUP(orders!C174,customers!$A$1:$A$1001,customers!$C$1:$C$1001,,0))</f>
        <v>bflaherty4s@moonfruit.com</v>
      </c>
      <c r="H174" s="2" t="str">
        <f>_xlfn.XLOOKUP(orders!C174,customers!$A$1:$A$1001,customers!$G$1:$G$1001,,0)</f>
        <v>Ireland</v>
      </c>
      <c r="I174" t="str">
        <f>_xlfn.XLOOKUP(orders!D174,products!$A$1:$A$49,products!$B$1:$B$49,,0)</f>
        <v>Exc</v>
      </c>
      <c r="J174" t="str">
        <f>_xlfn.XLOOKUP(D174,products!$A$1:$A$49,products!$C$1:$C$49,,0)</f>
        <v>D</v>
      </c>
      <c r="K174">
        <f>_xlfn.XLOOKUP(D174,products!$A$1:$A$49,products!$D$1:$D$49,,0)</f>
        <v>0.5</v>
      </c>
      <c r="L174">
        <f>_xlfn.XLOOKUP(D174,products!$A$1:$A$49,products!$E$1:$E$49,,0)</f>
        <v>7.29</v>
      </c>
      <c r="M174">
        <f t="shared" si="2"/>
        <v>21.87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IF(_xlfn.XLOOKUP(orders!C175,customers!$A$1:$A$1001,customers!$C$1:$C$1001,,0)=0,"",_xlfn.XLOOKUP(orders!C175,customers!$A$1:$A$1001,customers!$C$1:$C$1001,,0))</f>
        <v>ocolbeck4t@sina.com.cn</v>
      </c>
      <c r="H175" s="2" t="str">
        <f>_xlfn.XLOOKUP(orders!C175,customers!$A$1:$A$1001,customers!$G$1:$G$1001,,0)</f>
        <v>United States</v>
      </c>
      <c r="I175" t="str">
        <f>_xlfn.XLOOKUP(orders!D175,products!$A$1:$A$49,products!$B$1:$B$49,,0)</f>
        <v>Rob</v>
      </c>
      <c r="J175" t="str">
        <f>_xlfn.XLOOKUP(D175,products!$A$1:$A$49,products!$C$1:$C$49,,0)</f>
        <v>M</v>
      </c>
      <c r="K175">
        <f>_xlfn.XLOOKUP(D175,products!$A$1:$A$49,products!$D$1:$D$49,,0)</f>
        <v>2.5</v>
      </c>
      <c r="L175">
        <f>_xlfn.XLOOKUP(D175,products!$A$1:$A$49,products!$E$1:$E$49,,0)</f>
        <v>22.884999999999998</v>
      </c>
      <c r="M175">
        <f t="shared" si="2"/>
        <v>91.539999999999992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IF(_xlfn.XLOOKUP(orders!C176,customers!$A$1:$A$1001,customers!$C$1:$C$1001,,0)=0,"",_xlfn.XLOOKUP(orders!C176,customers!$A$1:$A$1001,customers!$C$1:$C$1001,,0))</f>
        <v/>
      </c>
      <c r="H176" s="2" t="str">
        <f>_xlfn.XLOOKUP(orders!C176,customers!$A$1:$A$1001,customers!$G$1:$G$1001,,0)</f>
        <v>United States</v>
      </c>
      <c r="I176" t="str">
        <f>_xlfn.XLOOKUP(orders!D176,products!$A$1:$A$49,products!$B$1:$B$49,,0)</f>
        <v>Exc</v>
      </c>
      <c r="J176" t="str">
        <f>_xlfn.XLOOKUP(D176,products!$A$1:$A$49,products!$C$1:$C$49,,0)</f>
        <v>L</v>
      </c>
      <c r="K176">
        <f>_xlfn.XLOOKUP(D176,products!$A$1:$A$49,products!$D$1:$D$49,,0)</f>
        <v>2.5</v>
      </c>
      <c r="L176">
        <f>_xlfn.XLOOKUP(D176,products!$A$1:$A$49,products!$E$1:$E$49,,0)</f>
        <v>34.154999999999994</v>
      </c>
      <c r="M176">
        <f t="shared" si="2"/>
        <v>204.92999999999995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IF(_xlfn.XLOOKUP(orders!C177,customers!$A$1:$A$1001,customers!$C$1:$C$1001,,0)=0,"",_xlfn.XLOOKUP(orders!C177,customers!$A$1:$A$1001,customers!$C$1:$C$1001,,0))</f>
        <v>ehobbing4v@nsw.gov.au</v>
      </c>
      <c r="H177" s="2" t="str">
        <f>_xlfn.XLOOKUP(orders!C177,customers!$A$1:$A$1001,customers!$G$1:$G$1001,,0)</f>
        <v>United States</v>
      </c>
      <c r="I177" t="str">
        <f>_xlfn.XLOOKUP(orders!D177,products!$A$1:$A$49,products!$B$1:$B$49,,0)</f>
        <v>Exc</v>
      </c>
      <c r="J177" t="str">
        <f>_xlfn.XLOOKUP(D177,products!$A$1:$A$49,products!$C$1:$C$49,,0)</f>
        <v>M</v>
      </c>
      <c r="K177">
        <f>_xlfn.XLOOKUP(D177,products!$A$1:$A$49,products!$D$1:$D$49,,0)</f>
        <v>2.5</v>
      </c>
      <c r="L177">
        <f>_xlfn.XLOOKUP(D177,products!$A$1:$A$49,products!$E$1:$E$49,,0)</f>
        <v>31.624999999999996</v>
      </c>
      <c r="M177">
        <f t="shared" si="2"/>
        <v>63.249999999999993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IF(_xlfn.XLOOKUP(orders!C178,customers!$A$1:$A$1001,customers!$C$1:$C$1001,,0)=0,"",_xlfn.XLOOKUP(orders!C178,customers!$A$1:$A$1001,customers!$C$1:$C$1001,,0))</f>
        <v>othynne4w@auda.org.au</v>
      </c>
      <c r="H178" s="2" t="str">
        <f>_xlfn.XLOOKUP(orders!C178,customers!$A$1:$A$1001,customers!$G$1:$G$1001,,0)</f>
        <v>United States</v>
      </c>
      <c r="I178" t="str">
        <f>_xlfn.XLOOKUP(orders!D178,products!$A$1:$A$49,products!$B$1:$B$49,,0)</f>
        <v>Exc</v>
      </c>
      <c r="J178" t="str">
        <f>_xlfn.XLOOKUP(D178,products!$A$1:$A$49,products!$C$1:$C$49,,0)</f>
        <v>L</v>
      </c>
      <c r="K178">
        <f>_xlfn.XLOOKUP(D178,products!$A$1:$A$49,products!$D$1:$D$49,,0)</f>
        <v>2.5</v>
      </c>
      <c r="L178">
        <f>_xlfn.XLOOKUP(D178,products!$A$1:$A$49,products!$E$1:$E$49,,0)</f>
        <v>34.154999999999994</v>
      </c>
      <c r="M178">
        <f t="shared" si="2"/>
        <v>34.154999999999994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IF(_xlfn.XLOOKUP(orders!C179,customers!$A$1:$A$1001,customers!$C$1:$C$1001,,0)=0,"",_xlfn.XLOOKUP(orders!C179,customers!$A$1:$A$1001,customers!$C$1:$C$1001,,0))</f>
        <v>eheining4x@flickr.com</v>
      </c>
      <c r="H179" s="2" t="str">
        <f>_xlfn.XLOOKUP(orders!C179,customers!$A$1:$A$1001,customers!$G$1:$G$1001,,0)</f>
        <v>United States</v>
      </c>
      <c r="I179" t="str">
        <f>_xlfn.XLOOKUP(orders!D179,products!$A$1:$A$49,products!$B$1:$B$49,,0)</f>
        <v>Rob</v>
      </c>
      <c r="J179" t="str">
        <f>_xlfn.XLOOKUP(D179,products!$A$1:$A$49,products!$C$1:$C$49,,0)</f>
        <v>L</v>
      </c>
      <c r="K179">
        <f>_xlfn.XLOOKUP(D179,products!$A$1:$A$49,products!$D$1:$D$49,,0)</f>
        <v>2.5</v>
      </c>
      <c r="L179">
        <f>_xlfn.XLOOKUP(D179,products!$A$1:$A$49,products!$E$1:$E$49,,0)</f>
        <v>27.484999999999996</v>
      </c>
      <c r="M179">
        <f t="shared" si="2"/>
        <v>109.93999999999998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IF(_xlfn.XLOOKUP(orders!C180,customers!$A$1:$A$1001,customers!$C$1:$C$1001,,0)=0,"",_xlfn.XLOOKUP(orders!C180,customers!$A$1:$A$1001,customers!$C$1:$C$1001,,0))</f>
        <v>kmelloi4y@imdb.com</v>
      </c>
      <c r="H180" s="2" t="str">
        <f>_xlfn.XLOOKUP(orders!C180,customers!$A$1:$A$1001,customers!$G$1:$G$1001,,0)</f>
        <v>United States</v>
      </c>
      <c r="I180" t="str">
        <f>_xlfn.XLOOKUP(orders!D180,products!$A$1:$A$49,products!$B$1:$B$49,,0)</f>
        <v>Ara</v>
      </c>
      <c r="J180" t="str">
        <f>_xlfn.XLOOKUP(D180,products!$A$1:$A$49,products!$C$1:$C$49,,0)</f>
        <v>L</v>
      </c>
      <c r="K180">
        <f>_xlfn.XLOOKUP(D180,products!$A$1:$A$49,products!$D$1:$D$49,,0)</f>
        <v>1</v>
      </c>
      <c r="L180">
        <f>_xlfn.XLOOKUP(D180,products!$A$1:$A$49,products!$E$1:$E$49,,0)</f>
        <v>12.95</v>
      </c>
      <c r="M180">
        <f t="shared" si="2"/>
        <v>25.9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IF(_xlfn.XLOOKUP(orders!C181,customers!$A$1:$A$1001,customers!$C$1:$C$1001,,0)=0,"",_xlfn.XLOOKUP(orders!C181,customers!$A$1:$A$1001,customers!$C$1:$C$1001,,0))</f>
        <v/>
      </c>
      <c r="H181" s="2" t="str">
        <f>_xlfn.XLOOKUP(orders!C181,customers!$A$1:$A$1001,customers!$G$1:$G$1001,,0)</f>
        <v>Ireland</v>
      </c>
      <c r="I181" t="str">
        <f>_xlfn.XLOOKUP(orders!D181,products!$A$1:$A$49,products!$B$1:$B$49,,0)</f>
        <v>Ara</v>
      </c>
      <c r="J181" t="str">
        <f>_xlfn.XLOOKUP(D181,products!$A$1:$A$49,products!$C$1:$C$49,,0)</f>
        <v>D</v>
      </c>
      <c r="K181">
        <f>_xlfn.XLOOKUP(D181,products!$A$1:$A$49,products!$D$1:$D$49,,0)</f>
        <v>0.2</v>
      </c>
      <c r="L181">
        <f>_xlfn.XLOOKUP(D181,products!$A$1:$A$49,products!$E$1:$E$49,,0)</f>
        <v>2.9849999999999999</v>
      </c>
      <c r="M181">
        <f t="shared" si="2"/>
        <v>2.9849999999999999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IF(_xlfn.XLOOKUP(orders!C182,customers!$A$1:$A$1001,customers!$C$1:$C$1001,,0)=0,"",_xlfn.XLOOKUP(orders!C182,customers!$A$1:$A$1001,customers!$C$1:$C$1001,,0))</f>
        <v>amussen50@51.la</v>
      </c>
      <c r="H182" s="2" t="str">
        <f>_xlfn.XLOOKUP(orders!C182,customers!$A$1:$A$1001,customers!$G$1:$G$1001,,0)</f>
        <v>United States</v>
      </c>
      <c r="I182" t="str">
        <f>_xlfn.XLOOKUP(orders!D182,products!$A$1:$A$49,products!$B$1:$B$49,,0)</f>
        <v>Exc</v>
      </c>
      <c r="J182" t="str">
        <f>_xlfn.XLOOKUP(D182,products!$A$1:$A$49,products!$C$1:$C$49,,0)</f>
        <v>L</v>
      </c>
      <c r="K182">
        <f>_xlfn.XLOOKUP(D182,products!$A$1:$A$49,products!$D$1:$D$49,,0)</f>
        <v>0.2</v>
      </c>
      <c r="L182">
        <f>_xlfn.XLOOKUP(D182,products!$A$1:$A$49,products!$E$1:$E$49,,0)</f>
        <v>4.4550000000000001</v>
      </c>
      <c r="M182">
        <f t="shared" si="2"/>
        <v>22.274999999999999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IF(_xlfn.XLOOKUP(orders!C183,customers!$A$1:$A$1001,customers!$C$1:$C$1001,,0)=0,"",_xlfn.XLOOKUP(orders!C183,customers!$A$1:$A$1001,customers!$C$1:$C$1001,,0))</f>
        <v>amussen50@51.la</v>
      </c>
      <c r="H183" s="2" t="str">
        <f>_xlfn.XLOOKUP(orders!C183,customers!$A$1:$A$1001,customers!$G$1:$G$1001,,0)</f>
        <v>United States</v>
      </c>
      <c r="I183" t="str">
        <f>_xlfn.XLOOKUP(orders!D183,products!$A$1:$A$49,products!$B$1:$B$49,,0)</f>
        <v>Ara</v>
      </c>
      <c r="J183" t="str">
        <f>_xlfn.XLOOKUP(D183,products!$A$1:$A$49,products!$C$1:$C$49,,0)</f>
        <v>D</v>
      </c>
      <c r="K183">
        <f>_xlfn.XLOOKUP(D183,products!$A$1:$A$49,products!$D$1:$D$49,,0)</f>
        <v>0.5</v>
      </c>
      <c r="L183">
        <f>_xlfn.XLOOKUP(D183,products!$A$1:$A$49,products!$E$1:$E$49,,0)</f>
        <v>5.97</v>
      </c>
      <c r="M183">
        <f t="shared" si="2"/>
        <v>29.849999999999998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IF(_xlfn.XLOOKUP(orders!C184,customers!$A$1:$A$1001,customers!$C$1:$C$1001,,0)=0,"",_xlfn.XLOOKUP(orders!C184,customers!$A$1:$A$1001,customers!$C$1:$C$1001,,0))</f>
        <v>amundford52@nbcnews.com</v>
      </c>
      <c r="H184" s="2" t="str">
        <f>_xlfn.XLOOKUP(orders!C184,customers!$A$1:$A$1001,customers!$G$1:$G$1001,,0)</f>
        <v>United States</v>
      </c>
      <c r="I184" t="str">
        <f>_xlfn.XLOOKUP(orders!D184,products!$A$1:$A$49,products!$B$1:$B$49,,0)</f>
        <v>Rob</v>
      </c>
      <c r="J184" t="str">
        <f>_xlfn.XLOOKUP(D184,products!$A$1:$A$49,products!$C$1:$C$49,,0)</f>
        <v>D</v>
      </c>
      <c r="K184">
        <f>_xlfn.XLOOKUP(D184,products!$A$1:$A$49,products!$D$1:$D$49,,0)</f>
        <v>0.5</v>
      </c>
      <c r="L184">
        <f>_xlfn.XLOOKUP(D184,products!$A$1:$A$49,products!$E$1:$E$49,,0)</f>
        <v>5.3699999999999992</v>
      </c>
      <c r="M184">
        <f t="shared" si="2"/>
        <v>32.22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IF(_xlfn.XLOOKUP(orders!C185,customers!$A$1:$A$1001,customers!$C$1:$C$1001,,0)=0,"",_xlfn.XLOOKUP(orders!C185,customers!$A$1:$A$1001,customers!$C$1:$C$1001,,0))</f>
        <v>twalas53@google.ca</v>
      </c>
      <c r="H185" s="2" t="str">
        <f>_xlfn.XLOOKUP(orders!C185,customers!$A$1:$A$1001,customers!$G$1:$G$1001,,0)</f>
        <v>United States</v>
      </c>
      <c r="I185" t="str">
        <f>_xlfn.XLOOKUP(orders!D185,products!$A$1:$A$49,products!$B$1:$B$49,,0)</f>
        <v>Exc</v>
      </c>
      <c r="J185" t="str">
        <f>_xlfn.XLOOKUP(D185,products!$A$1:$A$49,products!$C$1:$C$49,,0)</f>
        <v>M</v>
      </c>
      <c r="K185">
        <f>_xlfn.XLOOKUP(D185,products!$A$1:$A$49,products!$D$1:$D$49,,0)</f>
        <v>0.2</v>
      </c>
      <c r="L185">
        <f>_xlfn.XLOOKUP(D185,products!$A$1:$A$49,products!$E$1:$E$49,,0)</f>
        <v>4.125</v>
      </c>
      <c r="M185">
        <f t="shared" si="2"/>
        <v>8.25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IF(_xlfn.XLOOKUP(orders!C186,customers!$A$1:$A$1001,customers!$C$1:$C$1001,,0)=0,"",_xlfn.XLOOKUP(orders!C186,customers!$A$1:$A$1001,customers!$C$1:$C$1001,,0))</f>
        <v>iblazewicz54@thetimes.co.uk</v>
      </c>
      <c r="H186" s="2" t="str">
        <f>_xlfn.XLOOKUP(orders!C186,customers!$A$1:$A$1001,customers!$G$1:$G$1001,,0)</f>
        <v>United States</v>
      </c>
      <c r="I186" t="str">
        <f>_xlfn.XLOOKUP(orders!D186,products!$A$1:$A$49,products!$B$1:$B$49,,0)</f>
        <v>Ara</v>
      </c>
      <c r="J186" t="str">
        <f>_xlfn.XLOOKUP(D186,products!$A$1:$A$49,products!$C$1:$C$49,,0)</f>
        <v>L</v>
      </c>
      <c r="K186">
        <f>_xlfn.XLOOKUP(D186,products!$A$1:$A$49,products!$D$1:$D$49,,0)</f>
        <v>0.5</v>
      </c>
      <c r="L186">
        <f>_xlfn.XLOOKUP(D186,products!$A$1:$A$49,products!$E$1:$E$49,,0)</f>
        <v>7.77</v>
      </c>
      <c r="M186">
        <f t="shared" si="2"/>
        <v>31.08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IF(_xlfn.XLOOKUP(orders!C187,customers!$A$1:$A$1001,customers!$C$1:$C$1001,,0)=0,"",_xlfn.XLOOKUP(orders!C187,customers!$A$1:$A$1001,customers!$C$1:$C$1001,,0))</f>
        <v>arizzetti55@naver.com</v>
      </c>
      <c r="H187" s="2" t="str">
        <f>_xlfn.XLOOKUP(orders!C187,customers!$A$1:$A$1001,customers!$G$1:$G$1001,,0)</f>
        <v>United States</v>
      </c>
      <c r="I187" t="str">
        <f>_xlfn.XLOOKUP(orders!D187,products!$A$1:$A$49,products!$B$1:$B$49,,0)</f>
        <v>Exc</v>
      </c>
      <c r="J187" t="str">
        <f>_xlfn.XLOOKUP(D187,products!$A$1:$A$49,products!$C$1:$C$49,,0)</f>
        <v>D</v>
      </c>
      <c r="K187">
        <f>_xlfn.XLOOKUP(D187,products!$A$1:$A$49,products!$D$1:$D$49,,0)</f>
        <v>0.5</v>
      </c>
      <c r="L187">
        <f>_xlfn.XLOOKUP(D187,products!$A$1:$A$49,products!$E$1:$E$49,,0)</f>
        <v>7.29</v>
      </c>
      <c r="M187">
        <f t="shared" si="2"/>
        <v>36.450000000000003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IF(_xlfn.XLOOKUP(orders!C188,customers!$A$1:$A$1001,customers!$C$1:$C$1001,,0)=0,"",_xlfn.XLOOKUP(orders!C188,customers!$A$1:$A$1001,customers!$C$1:$C$1001,,0))</f>
        <v>mmeriet56@noaa.gov</v>
      </c>
      <c r="H188" s="2" t="str">
        <f>_xlfn.XLOOKUP(orders!C188,customers!$A$1:$A$1001,customers!$G$1:$G$1001,,0)</f>
        <v>United States</v>
      </c>
      <c r="I188" t="str">
        <f>_xlfn.XLOOKUP(orders!D188,products!$A$1:$A$49,products!$B$1:$B$49,,0)</f>
        <v>Rob</v>
      </c>
      <c r="J188" t="str">
        <f>_xlfn.XLOOKUP(D188,products!$A$1:$A$49,products!$C$1:$C$49,,0)</f>
        <v>M</v>
      </c>
      <c r="K188">
        <f>_xlfn.XLOOKUP(D188,products!$A$1:$A$49,products!$D$1:$D$49,,0)</f>
        <v>2.5</v>
      </c>
      <c r="L188">
        <f>_xlfn.XLOOKUP(D188,products!$A$1:$A$49,products!$E$1:$E$49,,0)</f>
        <v>22.884999999999998</v>
      </c>
      <c r="M188">
        <f t="shared" si="2"/>
        <v>68.655000000000001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IF(_xlfn.XLOOKUP(orders!C189,customers!$A$1:$A$1001,customers!$C$1:$C$1001,,0)=0,"",_xlfn.XLOOKUP(orders!C189,customers!$A$1:$A$1001,customers!$C$1:$C$1001,,0))</f>
        <v>lpratt57@netvibes.com</v>
      </c>
      <c r="H189" s="2" t="str">
        <f>_xlfn.XLOOKUP(orders!C189,customers!$A$1:$A$1001,customers!$G$1:$G$1001,,0)</f>
        <v>United States</v>
      </c>
      <c r="I189" t="str">
        <f>_xlfn.XLOOKUP(orders!D189,products!$A$1:$A$49,products!$B$1:$B$49,,0)</f>
        <v>Lib</v>
      </c>
      <c r="J189" t="str">
        <f>_xlfn.XLOOKUP(D189,products!$A$1:$A$49,products!$C$1:$C$49,,0)</f>
        <v>M</v>
      </c>
      <c r="K189">
        <f>_xlfn.XLOOKUP(D189,products!$A$1:$A$49,products!$D$1:$D$49,,0)</f>
        <v>0.5</v>
      </c>
      <c r="L189">
        <f>_xlfn.XLOOKUP(D189,products!$A$1:$A$49,products!$E$1:$E$49,,0)</f>
        <v>8.73</v>
      </c>
      <c r="M189">
        <f t="shared" si="2"/>
        <v>43.650000000000006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IF(_xlfn.XLOOKUP(orders!C190,customers!$A$1:$A$1001,customers!$C$1:$C$1001,,0)=0,"",_xlfn.XLOOKUP(orders!C190,customers!$A$1:$A$1001,customers!$C$1:$C$1001,,0))</f>
        <v>akitchingham58@com.com</v>
      </c>
      <c r="H190" s="2" t="str">
        <f>_xlfn.XLOOKUP(orders!C190,customers!$A$1:$A$1001,customers!$G$1:$G$1001,,0)</f>
        <v>United States</v>
      </c>
      <c r="I190" t="str">
        <f>_xlfn.XLOOKUP(orders!D190,products!$A$1:$A$49,products!$B$1:$B$49,,0)</f>
        <v>Exc</v>
      </c>
      <c r="J190" t="str">
        <f>_xlfn.XLOOKUP(D190,products!$A$1:$A$49,products!$C$1:$C$49,,0)</f>
        <v>L</v>
      </c>
      <c r="K190">
        <f>_xlfn.XLOOKUP(D190,products!$A$1:$A$49,products!$D$1:$D$49,,0)</f>
        <v>0.2</v>
      </c>
      <c r="L190">
        <f>_xlfn.XLOOKUP(D190,products!$A$1:$A$49,products!$E$1:$E$49,,0)</f>
        <v>4.4550000000000001</v>
      </c>
      <c r="M190">
        <f t="shared" si="2"/>
        <v>4.4550000000000001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IF(_xlfn.XLOOKUP(orders!C191,customers!$A$1:$A$1001,customers!$C$1:$C$1001,,0)=0,"",_xlfn.XLOOKUP(orders!C191,customers!$A$1:$A$1001,customers!$C$1:$C$1001,,0))</f>
        <v>bbartholin59@xinhuanet.com</v>
      </c>
      <c r="H191" s="2" t="str">
        <f>_xlfn.XLOOKUP(orders!C191,customers!$A$1:$A$1001,customers!$G$1:$G$1001,,0)</f>
        <v>United States</v>
      </c>
      <c r="I191" t="str">
        <f>_xlfn.XLOOKUP(orders!D191,products!$A$1:$A$49,products!$B$1:$B$49,,0)</f>
        <v>Lib</v>
      </c>
      <c r="J191" t="str">
        <f>_xlfn.XLOOKUP(D191,products!$A$1:$A$49,products!$C$1:$C$49,,0)</f>
        <v>M</v>
      </c>
      <c r="K191">
        <f>_xlfn.XLOOKUP(D191,products!$A$1:$A$49,products!$D$1:$D$49,,0)</f>
        <v>1</v>
      </c>
      <c r="L191">
        <f>_xlfn.XLOOKUP(D191,products!$A$1:$A$49,products!$E$1:$E$49,,0)</f>
        <v>14.55</v>
      </c>
      <c r="M191">
        <f t="shared" si="2"/>
        <v>43.650000000000006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IF(_xlfn.XLOOKUP(orders!C192,customers!$A$1:$A$1001,customers!$C$1:$C$1001,,0)=0,"",_xlfn.XLOOKUP(orders!C192,customers!$A$1:$A$1001,customers!$C$1:$C$1001,,0))</f>
        <v>mprinn5a@usa.gov</v>
      </c>
      <c r="H192" s="2" t="str">
        <f>_xlfn.XLOOKUP(orders!C192,customers!$A$1:$A$1001,customers!$G$1:$G$1001,,0)</f>
        <v>United States</v>
      </c>
      <c r="I192" t="str">
        <f>_xlfn.XLOOKUP(orders!D192,products!$A$1:$A$49,products!$B$1:$B$49,,0)</f>
        <v>Lib</v>
      </c>
      <c r="J192" t="str">
        <f>_xlfn.XLOOKUP(D192,products!$A$1:$A$49,products!$C$1:$C$49,,0)</f>
        <v>M</v>
      </c>
      <c r="K192">
        <f>_xlfn.XLOOKUP(D192,products!$A$1:$A$49,products!$D$1:$D$49,,0)</f>
        <v>2.5</v>
      </c>
      <c r="L192">
        <f>_xlfn.XLOOKUP(D192,products!$A$1:$A$49,products!$E$1:$E$49,,0)</f>
        <v>33.464999999999996</v>
      </c>
      <c r="M192">
        <f t="shared" si="2"/>
        <v>33.464999999999996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IF(_xlfn.XLOOKUP(orders!C193,customers!$A$1:$A$1001,customers!$C$1:$C$1001,,0)=0,"",_xlfn.XLOOKUP(orders!C193,customers!$A$1:$A$1001,customers!$C$1:$C$1001,,0))</f>
        <v>abaudino5b@netvibes.com</v>
      </c>
      <c r="H193" s="2" t="str">
        <f>_xlfn.XLOOKUP(orders!C193,customers!$A$1:$A$1001,customers!$G$1:$G$1001,,0)</f>
        <v>United States</v>
      </c>
      <c r="I193" t="str">
        <f>_xlfn.XLOOKUP(orders!D193,products!$A$1:$A$49,products!$B$1:$B$49,,0)</f>
        <v>Lib</v>
      </c>
      <c r="J193" t="str">
        <f>_xlfn.XLOOKUP(D193,products!$A$1:$A$49,products!$C$1:$C$49,,0)</f>
        <v>D</v>
      </c>
      <c r="K193">
        <f>_xlfn.XLOOKUP(D193,products!$A$1:$A$49,products!$D$1:$D$49,,0)</f>
        <v>0.2</v>
      </c>
      <c r="L193">
        <f>_xlfn.XLOOKUP(D193,products!$A$1:$A$49,products!$E$1:$E$49,,0)</f>
        <v>3.8849999999999998</v>
      </c>
      <c r="M193">
        <f t="shared" si="2"/>
        <v>19.424999999999997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IF(_xlfn.XLOOKUP(orders!C194,customers!$A$1:$A$1001,customers!$C$1:$C$1001,,0)=0,"",_xlfn.XLOOKUP(orders!C194,customers!$A$1:$A$1001,customers!$C$1:$C$1001,,0))</f>
        <v>ppetrushanko5c@blinklist.com</v>
      </c>
      <c r="H194" s="2" t="str">
        <f>_xlfn.XLOOKUP(orders!C194,customers!$A$1:$A$1001,customers!$G$1:$G$1001,,0)</f>
        <v>Ireland</v>
      </c>
      <c r="I194" t="str">
        <f>_xlfn.XLOOKUP(orders!D194,products!$A$1:$A$49,products!$B$1:$B$49,,0)</f>
        <v>Exc</v>
      </c>
      <c r="J194" t="str">
        <f>_xlfn.XLOOKUP(D194,products!$A$1:$A$49,products!$C$1:$C$49,,0)</f>
        <v>D</v>
      </c>
      <c r="K194">
        <f>_xlfn.XLOOKUP(D194,products!$A$1:$A$49,products!$D$1:$D$49,,0)</f>
        <v>1</v>
      </c>
      <c r="L194">
        <f>_xlfn.XLOOKUP(D194,products!$A$1:$A$49,products!$E$1:$E$49,,0)</f>
        <v>12.15</v>
      </c>
      <c r="M194">
        <f t="shared" si="2"/>
        <v>72.900000000000006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IF(_xlfn.XLOOKUP(orders!C195,customers!$A$1:$A$1001,customers!$C$1:$C$1001,,0)=0,"",_xlfn.XLOOKUP(orders!C195,customers!$A$1:$A$1001,customers!$C$1:$C$1001,,0))</f>
        <v/>
      </c>
      <c r="H195" s="2" t="str">
        <f>_xlfn.XLOOKUP(orders!C195,customers!$A$1:$A$1001,customers!$G$1:$G$1001,,0)</f>
        <v>United States</v>
      </c>
      <c r="I195" t="str">
        <f>_xlfn.XLOOKUP(orders!D195,products!$A$1:$A$49,products!$B$1:$B$49,,0)</f>
        <v>Exc</v>
      </c>
      <c r="J195" t="str">
        <f>_xlfn.XLOOKUP(D195,products!$A$1:$A$49,products!$C$1:$C$49,,0)</f>
        <v>L</v>
      </c>
      <c r="K195">
        <f>_xlfn.XLOOKUP(D195,products!$A$1:$A$49,products!$D$1:$D$49,,0)</f>
        <v>1</v>
      </c>
      <c r="L195">
        <f>_xlfn.XLOOKUP(D195,products!$A$1:$A$49,products!$E$1:$E$49,,0)</f>
        <v>14.85</v>
      </c>
      <c r="M195">
        <f t="shared" ref="M195:M258" si="3">L195*E195</f>
        <v>44.55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IF(_xlfn.XLOOKUP(orders!C196,customers!$A$1:$A$1001,customers!$C$1:$C$1001,,0)=0,"",_xlfn.XLOOKUP(orders!C196,customers!$A$1:$A$1001,customers!$C$1:$C$1001,,0))</f>
        <v>elaird5e@bing.com</v>
      </c>
      <c r="H196" s="2" t="str">
        <f>_xlfn.XLOOKUP(orders!C196,customers!$A$1:$A$1001,customers!$G$1:$G$1001,,0)</f>
        <v>United States</v>
      </c>
      <c r="I196" t="str">
        <f>_xlfn.XLOOKUP(orders!D196,products!$A$1:$A$49,products!$B$1:$B$49,,0)</f>
        <v>Exc</v>
      </c>
      <c r="J196" t="str">
        <f>_xlfn.XLOOKUP(D196,products!$A$1:$A$49,products!$C$1:$C$49,,0)</f>
        <v>D</v>
      </c>
      <c r="K196">
        <f>_xlfn.XLOOKUP(D196,products!$A$1:$A$49,products!$D$1:$D$49,,0)</f>
        <v>0.5</v>
      </c>
      <c r="L196">
        <f>_xlfn.XLOOKUP(D196,products!$A$1:$A$49,products!$E$1:$E$49,,0)</f>
        <v>7.29</v>
      </c>
      <c r="M196">
        <f t="shared" si="3"/>
        <v>36.450000000000003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IF(_xlfn.XLOOKUP(orders!C197,customers!$A$1:$A$1001,customers!$C$1:$C$1001,,0)=0,"",_xlfn.XLOOKUP(orders!C197,customers!$A$1:$A$1001,customers!$C$1:$C$1001,,0))</f>
        <v>mhowsden5f@infoseek.co.jp</v>
      </c>
      <c r="H197" s="2" t="str">
        <f>_xlfn.XLOOKUP(orders!C197,customers!$A$1:$A$1001,customers!$G$1:$G$1001,,0)</f>
        <v>United States</v>
      </c>
      <c r="I197" t="str">
        <f>_xlfn.XLOOKUP(orders!D197,products!$A$1:$A$49,products!$B$1:$B$49,,0)</f>
        <v>Ara</v>
      </c>
      <c r="J197" t="str">
        <f>_xlfn.XLOOKUP(D197,products!$A$1:$A$49,products!$C$1:$C$49,,0)</f>
        <v>L</v>
      </c>
      <c r="K197">
        <f>_xlfn.XLOOKUP(D197,products!$A$1:$A$49,products!$D$1:$D$49,,0)</f>
        <v>1</v>
      </c>
      <c r="L197">
        <f>_xlfn.XLOOKUP(D197,products!$A$1:$A$49,products!$E$1:$E$49,,0)</f>
        <v>12.95</v>
      </c>
      <c r="M197">
        <f t="shared" si="3"/>
        <v>38.849999999999994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IF(_xlfn.XLOOKUP(orders!C198,customers!$A$1:$A$1001,customers!$C$1:$C$1001,,0)=0,"",_xlfn.XLOOKUP(orders!C198,customers!$A$1:$A$1001,customers!$C$1:$C$1001,,0))</f>
        <v>ncuttler5g@parallels.com</v>
      </c>
      <c r="H198" s="2" t="str">
        <f>_xlfn.XLOOKUP(orders!C198,customers!$A$1:$A$1001,customers!$G$1:$G$1001,,0)</f>
        <v>United States</v>
      </c>
      <c r="I198" t="str">
        <f>_xlfn.XLOOKUP(orders!D198,products!$A$1:$A$49,products!$B$1:$B$49,,0)</f>
        <v>Exc</v>
      </c>
      <c r="J198" t="str">
        <f>_xlfn.XLOOKUP(D198,products!$A$1:$A$49,products!$C$1:$C$49,,0)</f>
        <v>L</v>
      </c>
      <c r="K198">
        <f>_xlfn.XLOOKUP(D198,products!$A$1:$A$49,products!$D$1:$D$49,,0)</f>
        <v>0.5</v>
      </c>
      <c r="L198">
        <f>_xlfn.XLOOKUP(D198,products!$A$1:$A$49,products!$E$1:$E$49,,0)</f>
        <v>8.91</v>
      </c>
      <c r="M198">
        <f t="shared" si="3"/>
        <v>53.46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IF(_xlfn.XLOOKUP(orders!C199,customers!$A$1:$A$1001,customers!$C$1:$C$1001,,0)=0,"",_xlfn.XLOOKUP(orders!C199,customers!$A$1:$A$1001,customers!$C$1:$C$1001,,0))</f>
        <v>ncuttler5g@parallels.com</v>
      </c>
      <c r="H199" s="2" t="str">
        <f>_xlfn.XLOOKUP(orders!C199,customers!$A$1:$A$1001,customers!$G$1:$G$1001,,0)</f>
        <v>United States</v>
      </c>
      <c r="I199" t="str">
        <f>_xlfn.XLOOKUP(orders!D199,products!$A$1:$A$49,products!$B$1:$B$49,,0)</f>
        <v>Lib</v>
      </c>
      <c r="J199" t="str">
        <f>_xlfn.XLOOKUP(D199,products!$A$1:$A$49,products!$C$1:$C$49,,0)</f>
        <v>D</v>
      </c>
      <c r="K199">
        <f>_xlfn.XLOOKUP(D199,products!$A$1:$A$49,products!$D$1:$D$49,,0)</f>
        <v>2.5</v>
      </c>
      <c r="L199">
        <f>_xlfn.XLOOKUP(D199,products!$A$1:$A$49,products!$E$1:$E$49,,0)</f>
        <v>29.784999999999997</v>
      </c>
      <c r="M199">
        <f t="shared" si="3"/>
        <v>59.569999999999993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IF(_xlfn.XLOOKUP(orders!C200,customers!$A$1:$A$1001,customers!$C$1:$C$1001,,0)=0,"",_xlfn.XLOOKUP(orders!C200,customers!$A$1:$A$1001,customers!$C$1:$C$1001,,0))</f>
        <v>ncuttler5g@parallels.com</v>
      </c>
      <c r="H200" s="2" t="str">
        <f>_xlfn.XLOOKUP(orders!C200,customers!$A$1:$A$1001,customers!$G$1:$G$1001,,0)</f>
        <v>United States</v>
      </c>
      <c r="I200" t="str">
        <f>_xlfn.XLOOKUP(orders!D200,products!$A$1:$A$49,products!$B$1:$B$49,,0)</f>
        <v>Lib</v>
      </c>
      <c r="J200" t="str">
        <f>_xlfn.XLOOKUP(D200,products!$A$1:$A$49,products!$C$1:$C$49,,0)</f>
        <v>D</v>
      </c>
      <c r="K200">
        <f>_xlfn.XLOOKUP(D200,products!$A$1:$A$49,products!$D$1:$D$49,,0)</f>
        <v>2.5</v>
      </c>
      <c r="L200">
        <f>_xlfn.XLOOKUP(D200,products!$A$1:$A$49,products!$E$1:$E$49,,0)</f>
        <v>29.784999999999997</v>
      </c>
      <c r="M200">
        <f t="shared" si="3"/>
        <v>89.35499999999999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IF(_xlfn.XLOOKUP(orders!C201,customers!$A$1:$A$1001,customers!$C$1:$C$1001,,0)=0,"",_xlfn.XLOOKUP(orders!C201,customers!$A$1:$A$1001,customers!$C$1:$C$1001,,0))</f>
        <v>ncuttler5g@parallels.com</v>
      </c>
      <c r="H201" s="2" t="str">
        <f>_xlfn.XLOOKUP(orders!C201,customers!$A$1:$A$1001,customers!$G$1:$G$1001,,0)</f>
        <v>United States</v>
      </c>
      <c r="I201" t="str">
        <f>_xlfn.XLOOKUP(orders!D201,products!$A$1:$A$49,products!$B$1:$B$49,,0)</f>
        <v>Lib</v>
      </c>
      <c r="J201" t="str">
        <f>_xlfn.XLOOKUP(D201,products!$A$1:$A$49,products!$C$1:$C$49,,0)</f>
        <v>L</v>
      </c>
      <c r="K201">
        <f>_xlfn.XLOOKUP(D201,products!$A$1:$A$49,products!$D$1:$D$49,,0)</f>
        <v>0.5</v>
      </c>
      <c r="L201">
        <f>_xlfn.XLOOKUP(D201,products!$A$1:$A$49,products!$E$1:$E$49,,0)</f>
        <v>9.51</v>
      </c>
      <c r="M201">
        <f t="shared" si="3"/>
        <v>38.04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IF(_xlfn.XLOOKUP(orders!C202,customers!$A$1:$A$1001,customers!$C$1:$C$1001,,0)=0,"",_xlfn.XLOOKUP(orders!C202,customers!$A$1:$A$1001,customers!$C$1:$C$1001,,0))</f>
        <v>ncuttler5g@parallels.com</v>
      </c>
      <c r="H202" s="2" t="str">
        <f>_xlfn.XLOOKUP(orders!C202,customers!$A$1:$A$1001,customers!$G$1:$G$1001,,0)</f>
        <v>United States</v>
      </c>
      <c r="I202" t="str">
        <f>_xlfn.XLOOKUP(orders!D202,products!$A$1:$A$49,products!$B$1:$B$49,,0)</f>
        <v>Exc</v>
      </c>
      <c r="J202" t="str">
        <f>_xlfn.XLOOKUP(D202,products!$A$1:$A$49,products!$C$1:$C$49,,0)</f>
        <v>M</v>
      </c>
      <c r="K202">
        <f>_xlfn.XLOOKUP(D202,products!$A$1:$A$49,products!$D$1:$D$49,,0)</f>
        <v>1</v>
      </c>
      <c r="L202">
        <f>_xlfn.XLOOKUP(D202,products!$A$1:$A$49,products!$E$1:$E$49,,0)</f>
        <v>13.75</v>
      </c>
      <c r="M202">
        <f t="shared" si="3"/>
        <v>41.25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IF(_xlfn.XLOOKUP(orders!C203,customers!$A$1:$A$1001,customers!$C$1:$C$1001,,0)=0,"",_xlfn.XLOOKUP(orders!C203,customers!$A$1:$A$1001,customers!$C$1:$C$1001,,0))</f>
        <v/>
      </c>
      <c r="H203" s="2" t="str">
        <f>_xlfn.XLOOKUP(orders!C203,customers!$A$1:$A$1001,customers!$G$1:$G$1001,,0)</f>
        <v>United States</v>
      </c>
      <c r="I203" t="str">
        <f>_xlfn.XLOOKUP(orders!D203,products!$A$1:$A$49,products!$B$1:$B$49,,0)</f>
        <v>Lib</v>
      </c>
      <c r="J203" t="str">
        <f>_xlfn.XLOOKUP(D203,products!$A$1:$A$49,products!$C$1:$C$49,,0)</f>
        <v>L</v>
      </c>
      <c r="K203">
        <f>_xlfn.XLOOKUP(D203,products!$A$1:$A$49,products!$D$1:$D$49,,0)</f>
        <v>0.5</v>
      </c>
      <c r="L203">
        <f>_xlfn.XLOOKUP(D203,products!$A$1:$A$49,products!$E$1:$E$49,,0)</f>
        <v>9.51</v>
      </c>
      <c r="M203">
        <f t="shared" si="3"/>
        <v>57.06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IF(_xlfn.XLOOKUP(orders!C204,customers!$A$1:$A$1001,customers!$C$1:$C$1001,,0)=0,"",_xlfn.XLOOKUP(orders!C204,customers!$A$1:$A$1001,customers!$C$1:$C$1001,,0))</f>
        <v>tfelip5m@typepad.com</v>
      </c>
      <c r="H204" s="2" t="str">
        <f>_xlfn.XLOOKUP(orders!C204,customers!$A$1:$A$1001,customers!$G$1:$G$1001,,0)</f>
        <v>United States</v>
      </c>
      <c r="I204" t="str">
        <f>_xlfn.XLOOKUP(orders!D204,products!$A$1:$A$49,products!$B$1:$B$49,,0)</f>
        <v>Lib</v>
      </c>
      <c r="J204" t="str">
        <f>_xlfn.XLOOKUP(D204,products!$A$1:$A$49,products!$C$1:$C$49,,0)</f>
        <v>D</v>
      </c>
      <c r="K204">
        <f>_xlfn.XLOOKUP(D204,products!$A$1:$A$49,products!$D$1:$D$49,,0)</f>
        <v>2.5</v>
      </c>
      <c r="L204">
        <f>_xlfn.XLOOKUP(D204,products!$A$1:$A$49,products!$E$1:$E$49,,0)</f>
        <v>29.784999999999997</v>
      </c>
      <c r="M204">
        <f t="shared" si="3"/>
        <v>178.70999999999998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IF(_xlfn.XLOOKUP(orders!C205,customers!$A$1:$A$1001,customers!$C$1:$C$1001,,0)=0,"",_xlfn.XLOOKUP(orders!C205,customers!$A$1:$A$1001,customers!$C$1:$C$1001,,0))</f>
        <v>vle5n@disqus.com</v>
      </c>
      <c r="H205" s="2" t="str">
        <f>_xlfn.XLOOKUP(orders!C205,customers!$A$1:$A$1001,customers!$G$1:$G$1001,,0)</f>
        <v>United States</v>
      </c>
      <c r="I205" t="str">
        <f>_xlfn.XLOOKUP(orders!D205,products!$A$1:$A$49,products!$B$1:$B$49,,0)</f>
        <v>Lib</v>
      </c>
      <c r="J205" t="str">
        <f>_xlfn.XLOOKUP(D205,products!$A$1:$A$49,products!$C$1:$C$49,,0)</f>
        <v>L</v>
      </c>
      <c r="K205">
        <f>_xlfn.XLOOKUP(D205,products!$A$1:$A$49,products!$D$1:$D$49,,0)</f>
        <v>0.2</v>
      </c>
      <c r="L205">
        <f>_xlfn.XLOOKUP(D205,products!$A$1:$A$49,products!$E$1:$E$49,,0)</f>
        <v>4.7549999999999999</v>
      </c>
      <c r="M205">
        <f t="shared" si="3"/>
        <v>4.7549999999999999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IF(_xlfn.XLOOKUP(orders!C206,customers!$A$1:$A$1001,customers!$C$1:$C$1001,,0)=0,"",_xlfn.XLOOKUP(orders!C206,customers!$A$1:$A$1001,customers!$C$1:$C$1001,,0))</f>
        <v/>
      </c>
      <c r="H206" s="2" t="str">
        <f>_xlfn.XLOOKUP(orders!C206,customers!$A$1:$A$1001,customers!$G$1:$G$1001,,0)</f>
        <v>United States</v>
      </c>
      <c r="I206" t="str">
        <f>_xlfn.XLOOKUP(orders!D206,products!$A$1:$A$49,products!$B$1:$B$49,,0)</f>
        <v>Exc</v>
      </c>
      <c r="J206" t="str">
        <f>_xlfn.XLOOKUP(D206,products!$A$1:$A$49,products!$C$1:$C$49,,0)</f>
        <v>M</v>
      </c>
      <c r="K206">
        <f>_xlfn.XLOOKUP(D206,products!$A$1:$A$49,products!$D$1:$D$49,,0)</f>
        <v>1</v>
      </c>
      <c r="L206">
        <f>_xlfn.XLOOKUP(D206,products!$A$1:$A$49,products!$E$1:$E$49,,0)</f>
        <v>13.75</v>
      </c>
      <c r="M206">
        <f t="shared" si="3"/>
        <v>82.5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IF(_xlfn.XLOOKUP(orders!C207,customers!$A$1:$A$1001,customers!$C$1:$C$1001,,0)=0,"",_xlfn.XLOOKUP(orders!C207,customers!$A$1:$A$1001,customers!$C$1:$C$1001,,0))</f>
        <v/>
      </c>
      <c r="H207" s="2" t="str">
        <f>_xlfn.XLOOKUP(orders!C207,customers!$A$1:$A$1001,customers!$G$1:$G$1001,,0)</f>
        <v>United States</v>
      </c>
      <c r="I207" t="str">
        <f>_xlfn.XLOOKUP(orders!D207,products!$A$1:$A$49,products!$B$1:$B$49,,0)</f>
        <v>Rob</v>
      </c>
      <c r="J207" t="str">
        <f>_xlfn.XLOOKUP(D207,products!$A$1:$A$49,products!$C$1:$C$49,,0)</f>
        <v>D</v>
      </c>
      <c r="K207">
        <f>_xlfn.XLOOKUP(D207,products!$A$1:$A$49,products!$D$1:$D$49,,0)</f>
        <v>0.2</v>
      </c>
      <c r="L207">
        <f>_xlfn.XLOOKUP(D207,products!$A$1:$A$49,products!$E$1:$E$49,,0)</f>
        <v>2.6849999999999996</v>
      </c>
      <c r="M207">
        <f t="shared" si="3"/>
        <v>8.0549999999999997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IF(_xlfn.XLOOKUP(orders!C208,customers!$A$1:$A$1001,customers!$C$1:$C$1001,,0)=0,"",_xlfn.XLOOKUP(orders!C208,customers!$A$1:$A$1001,customers!$C$1:$C$1001,,0))</f>
        <v>npoolman5q@howstuffworks.com</v>
      </c>
      <c r="H208" s="2" t="str">
        <f>_xlfn.XLOOKUP(orders!C208,customers!$A$1:$A$1001,customers!$G$1:$G$1001,,0)</f>
        <v>United States</v>
      </c>
      <c r="I208" t="str">
        <f>_xlfn.XLOOKUP(orders!D208,products!$A$1:$A$49,products!$B$1:$B$49,,0)</f>
        <v>Ara</v>
      </c>
      <c r="J208" t="str">
        <f>_xlfn.XLOOKUP(D208,products!$A$1:$A$49,products!$C$1:$C$49,,0)</f>
        <v>M</v>
      </c>
      <c r="K208">
        <f>_xlfn.XLOOKUP(D208,products!$A$1:$A$49,products!$D$1:$D$49,,0)</f>
        <v>1</v>
      </c>
      <c r="L208">
        <f>_xlfn.XLOOKUP(D208,products!$A$1:$A$49,products!$E$1:$E$49,,0)</f>
        <v>11.25</v>
      </c>
      <c r="M208">
        <f t="shared" si="3"/>
        <v>22.5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IF(_xlfn.XLOOKUP(orders!C209,customers!$A$1:$A$1001,customers!$C$1:$C$1001,,0)=0,"",_xlfn.XLOOKUP(orders!C209,customers!$A$1:$A$1001,customers!$C$1:$C$1001,,0))</f>
        <v>oduny5r@constantcontact.com</v>
      </c>
      <c r="H209" s="2" t="str">
        <f>_xlfn.XLOOKUP(orders!C209,customers!$A$1:$A$1001,customers!$G$1:$G$1001,,0)</f>
        <v>United States</v>
      </c>
      <c r="I209" t="str">
        <f>_xlfn.XLOOKUP(orders!D209,products!$A$1:$A$49,products!$B$1:$B$49,,0)</f>
        <v>Ara</v>
      </c>
      <c r="J209" t="str">
        <f>_xlfn.XLOOKUP(D209,products!$A$1:$A$49,products!$C$1:$C$49,,0)</f>
        <v>M</v>
      </c>
      <c r="K209">
        <f>_xlfn.XLOOKUP(D209,products!$A$1:$A$49,products!$D$1:$D$49,,0)</f>
        <v>0.5</v>
      </c>
      <c r="L209">
        <f>_xlfn.XLOOKUP(D209,products!$A$1:$A$49,products!$E$1:$E$49,,0)</f>
        <v>6.75</v>
      </c>
      <c r="M209">
        <f t="shared" si="3"/>
        <v>40.5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IF(_xlfn.XLOOKUP(orders!C210,customers!$A$1:$A$1001,customers!$C$1:$C$1001,,0)=0,"",_xlfn.XLOOKUP(orders!C210,customers!$A$1:$A$1001,customers!$C$1:$C$1001,,0))</f>
        <v>chalfhide5s@google.ru</v>
      </c>
      <c r="H210" s="2" t="str">
        <f>_xlfn.XLOOKUP(orders!C210,customers!$A$1:$A$1001,customers!$G$1:$G$1001,,0)</f>
        <v>Ireland</v>
      </c>
      <c r="I210" t="str">
        <f>_xlfn.XLOOKUP(orders!D210,products!$A$1:$A$49,products!$B$1:$B$49,,0)</f>
        <v>Exc</v>
      </c>
      <c r="J210" t="str">
        <f>_xlfn.XLOOKUP(D210,products!$A$1:$A$49,products!$C$1:$C$49,,0)</f>
        <v>D</v>
      </c>
      <c r="K210">
        <f>_xlfn.XLOOKUP(D210,products!$A$1:$A$49,products!$D$1:$D$49,,0)</f>
        <v>0.5</v>
      </c>
      <c r="L210">
        <f>_xlfn.XLOOKUP(D210,products!$A$1:$A$49,products!$E$1:$E$49,,0)</f>
        <v>7.29</v>
      </c>
      <c r="M210">
        <f t="shared" si="3"/>
        <v>29.16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IF(_xlfn.XLOOKUP(orders!C211,customers!$A$1:$A$1001,customers!$C$1:$C$1001,,0)=0,"",_xlfn.XLOOKUP(orders!C211,customers!$A$1:$A$1001,customers!$C$1:$C$1001,,0))</f>
        <v>fmalecky5t@list-manage.com</v>
      </c>
      <c r="H211" s="2" t="str">
        <f>_xlfn.XLOOKUP(orders!C211,customers!$A$1:$A$1001,customers!$G$1:$G$1001,,0)</f>
        <v>United Kingdom</v>
      </c>
      <c r="I211" t="str">
        <f>_xlfn.XLOOKUP(orders!D211,products!$A$1:$A$49,products!$B$1:$B$49,,0)</f>
        <v>Ara</v>
      </c>
      <c r="J211" t="str">
        <f>_xlfn.XLOOKUP(D211,products!$A$1:$A$49,products!$C$1:$C$49,,0)</f>
        <v>M</v>
      </c>
      <c r="K211">
        <f>_xlfn.XLOOKUP(D211,products!$A$1:$A$49,products!$D$1:$D$49,,0)</f>
        <v>0.5</v>
      </c>
      <c r="L211">
        <f>_xlfn.XLOOKUP(D211,products!$A$1:$A$49,products!$E$1:$E$49,,0)</f>
        <v>6.75</v>
      </c>
      <c r="M211">
        <f t="shared" si="3"/>
        <v>6.75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IF(_xlfn.XLOOKUP(orders!C212,customers!$A$1:$A$1001,customers!$C$1:$C$1001,,0)=0,"",_xlfn.XLOOKUP(orders!C212,customers!$A$1:$A$1001,customers!$C$1:$C$1001,,0))</f>
        <v>aattwater5u@wikia.com</v>
      </c>
      <c r="H212" s="2" t="str">
        <f>_xlfn.XLOOKUP(orders!C212,customers!$A$1:$A$1001,customers!$G$1:$G$1001,,0)</f>
        <v>United States</v>
      </c>
      <c r="I212" t="str">
        <f>_xlfn.XLOOKUP(orders!D212,products!$A$1:$A$49,products!$B$1:$B$49,,0)</f>
        <v>Lib</v>
      </c>
      <c r="J212" t="str">
        <f>_xlfn.XLOOKUP(D212,products!$A$1:$A$49,products!$C$1:$C$49,,0)</f>
        <v>D</v>
      </c>
      <c r="K212">
        <f>_xlfn.XLOOKUP(D212,products!$A$1:$A$49,products!$D$1:$D$49,,0)</f>
        <v>1</v>
      </c>
      <c r="L212">
        <f>_xlfn.XLOOKUP(D212,products!$A$1:$A$49,products!$E$1:$E$49,,0)</f>
        <v>12.95</v>
      </c>
      <c r="M212">
        <f t="shared" si="3"/>
        <v>51.8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IF(_xlfn.XLOOKUP(orders!C213,customers!$A$1:$A$1001,customers!$C$1:$C$1001,,0)=0,"",_xlfn.XLOOKUP(orders!C213,customers!$A$1:$A$1001,customers!$C$1:$C$1001,,0))</f>
        <v>mwhellans5v@mapquest.com</v>
      </c>
      <c r="H213" s="2" t="str">
        <f>_xlfn.XLOOKUP(orders!C213,customers!$A$1:$A$1001,customers!$G$1:$G$1001,,0)</f>
        <v>United States</v>
      </c>
      <c r="I213" t="str">
        <f>_xlfn.XLOOKUP(orders!D213,products!$A$1:$A$49,products!$B$1:$B$49,,0)</f>
        <v>Exc</v>
      </c>
      <c r="J213" t="str">
        <f>_xlfn.XLOOKUP(D213,products!$A$1:$A$49,products!$C$1:$C$49,,0)</f>
        <v>L</v>
      </c>
      <c r="K213">
        <f>_xlfn.XLOOKUP(D213,products!$A$1:$A$49,products!$D$1:$D$49,,0)</f>
        <v>0.5</v>
      </c>
      <c r="L213">
        <f>_xlfn.XLOOKUP(D213,products!$A$1:$A$49,products!$E$1:$E$49,,0)</f>
        <v>8.91</v>
      </c>
      <c r="M213">
        <f t="shared" si="3"/>
        <v>53.46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IF(_xlfn.XLOOKUP(orders!C214,customers!$A$1:$A$1001,customers!$C$1:$C$1001,,0)=0,"",_xlfn.XLOOKUP(orders!C214,customers!$A$1:$A$1001,customers!$C$1:$C$1001,,0))</f>
        <v>dcamilletti5w@businesswire.com</v>
      </c>
      <c r="H214" s="2" t="str">
        <f>_xlfn.XLOOKUP(orders!C214,customers!$A$1:$A$1001,customers!$G$1:$G$1001,,0)</f>
        <v>United States</v>
      </c>
      <c r="I214" t="str">
        <f>_xlfn.XLOOKUP(orders!D214,products!$A$1:$A$49,products!$B$1:$B$49,,0)</f>
        <v>Exc</v>
      </c>
      <c r="J214" t="str">
        <f>_xlfn.XLOOKUP(D214,products!$A$1:$A$49,products!$C$1:$C$49,,0)</f>
        <v>D</v>
      </c>
      <c r="K214">
        <f>_xlfn.XLOOKUP(D214,products!$A$1:$A$49,products!$D$1:$D$49,,0)</f>
        <v>0.2</v>
      </c>
      <c r="L214">
        <f>_xlfn.XLOOKUP(D214,products!$A$1:$A$49,products!$E$1:$E$49,,0)</f>
        <v>3.645</v>
      </c>
      <c r="M214">
        <f t="shared" si="3"/>
        <v>14.58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IF(_xlfn.XLOOKUP(orders!C215,customers!$A$1:$A$1001,customers!$C$1:$C$1001,,0)=0,"",_xlfn.XLOOKUP(orders!C215,customers!$A$1:$A$1001,customers!$C$1:$C$1001,,0))</f>
        <v>egalgey5x@wufoo.com</v>
      </c>
      <c r="H215" s="2" t="str">
        <f>_xlfn.XLOOKUP(orders!C215,customers!$A$1:$A$1001,customers!$G$1:$G$1001,,0)</f>
        <v>United States</v>
      </c>
      <c r="I215" t="str">
        <f>_xlfn.XLOOKUP(orders!D215,products!$A$1:$A$49,products!$B$1:$B$49,,0)</f>
        <v>Rob</v>
      </c>
      <c r="J215" t="str">
        <f>_xlfn.XLOOKUP(D215,products!$A$1:$A$49,products!$C$1:$C$49,,0)</f>
        <v>D</v>
      </c>
      <c r="K215">
        <f>_xlfn.XLOOKUP(D215,products!$A$1:$A$49,products!$D$1:$D$49,,0)</f>
        <v>2.5</v>
      </c>
      <c r="L215">
        <f>_xlfn.XLOOKUP(D215,products!$A$1:$A$49,products!$E$1:$E$49,,0)</f>
        <v>20.584999999999997</v>
      </c>
      <c r="M215">
        <f t="shared" si="3"/>
        <v>20.584999999999997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IF(_xlfn.XLOOKUP(orders!C216,customers!$A$1:$A$1001,customers!$C$1:$C$1001,,0)=0,"",_xlfn.XLOOKUP(orders!C216,customers!$A$1:$A$1001,customers!$C$1:$C$1001,,0))</f>
        <v>mhame5y@newsvine.com</v>
      </c>
      <c r="H216" s="2" t="str">
        <f>_xlfn.XLOOKUP(orders!C216,customers!$A$1:$A$1001,customers!$G$1:$G$1001,,0)</f>
        <v>Ireland</v>
      </c>
      <c r="I216" t="str">
        <f>_xlfn.XLOOKUP(orders!D216,products!$A$1:$A$49,products!$B$1:$B$49,,0)</f>
        <v>Lib</v>
      </c>
      <c r="J216" t="str">
        <f>_xlfn.XLOOKUP(D216,products!$A$1:$A$49,products!$C$1:$C$49,,0)</f>
        <v>L</v>
      </c>
      <c r="K216">
        <f>_xlfn.XLOOKUP(D216,products!$A$1:$A$49,products!$D$1:$D$49,,0)</f>
        <v>1</v>
      </c>
      <c r="L216">
        <f>_xlfn.XLOOKUP(D216,products!$A$1:$A$49,products!$E$1:$E$49,,0)</f>
        <v>15.85</v>
      </c>
      <c r="M216">
        <f t="shared" si="3"/>
        <v>31.7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IF(_xlfn.XLOOKUP(orders!C217,customers!$A$1:$A$1001,customers!$C$1:$C$1001,,0)=0,"",_xlfn.XLOOKUP(orders!C217,customers!$A$1:$A$1001,customers!$C$1:$C$1001,,0))</f>
        <v>igurnee5z@usnews.com</v>
      </c>
      <c r="H217" s="2" t="str">
        <f>_xlfn.XLOOKUP(orders!C217,customers!$A$1:$A$1001,customers!$G$1:$G$1001,,0)</f>
        <v>United States</v>
      </c>
      <c r="I217" t="str">
        <f>_xlfn.XLOOKUP(orders!D217,products!$A$1:$A$49,products!$B$1:$B$49,,0)</f>
        <v>Lib</v>
      </c>
      <c r="J217" t="str">
        <f>_xlfn.XLOOKUP(D217,products!$A$1:$A$49,products!$C$1:$C$49,,0)</f>
        <v>D</v>
      </c>
      <c r="K217">
        <f>_xlfn.XLOOKUP(D217,products!$A$1:$A$49,products!$D$1:$D$49,,0)</f>
        <v>0.2</v>
      </c>
      <c r="L217">
        <f>_xlfn.XLOOKUP(D217,products!$A$1:$A$49,products!$E$1:$E$49,,0)</f>
        <v>3.8849999999999998</v>
      </c>
      <c r="M217">
        <f t="shared" si="3"/>
        <v>23.31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IF(_xlfn.XLOOKUP(orders!C218,customers!$A$1:$A$1001,customers!$C$1:$C$1001,,0)=0,"",_xlfn.XLOOKUP(orders!C218,customers!$A$1:$A$1001,customers!$C$1:$C$1001,,0))</f>
        <v>asnowding60@comsenz.com</v>
      </c>
      <c r="H218" s="2" t="str">
        <f>_xlfn.XLOOKUP(orders!C218,customers!$A$1:$A$1001,customers!$G$1:$G$1001,,0)</f>
        <v>United States</v>
      </c>
      <c r="I218" t="str">
        <f>_xlfn.XLOOKUP(orders!D218,products!$A$1:$A$49,products!$B$1:$B$49,,0)</f>
        <v>Lib</v>
      </c>
      <c r="J218" t="str">
        <f>_xlfn.XLOOKUP(D218,products!$A$1:$A$49,products!$C$1:$C$49,,0)</f>
        <v>M</v>
      </c>
      <c r="K218">
        <f>_xlfn.XLOOKUP(D218,products!$A$1:$A$49,products!$D$1:$D$49,,0)</f>
        <v>1</v>
      </c>
      <c r="L218">
        <f>_xlfn.XLOOKUP(D218,products!$A$1:$A$49,products!$E$1:$E$49,,0)</f>
        <v>14.55</v>
      </c>
      <c r="M218">
        <f t="shared" si="3"/>
        <v>58.2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IF(_xlfn.XLOOKUP(orders!C219,customers!$A$1:$A$1001,customers!$C$1:$C$1001,,0)=0,"",_xlfn.XLOOKUP(orders!C219,customers!$A$1:$A$1001,customers!$C$1:$C$1001,,0))</f>
        <v>gpoinsett61@berkeley.edu</v>
      </c>
      <c r="H219" s="2" t="str">
        <f>_xlfn.XLOOKUP(orders!C219,customers!$A$1:$A$1001,customers!$G$1:$G$1001,,0)</f>
        <v>United States</v>
      </c>
      <c r="I219" t="str">
        <f>_xlfn.XLOOKUP(orders!D219,products!$A$1:$A$49,products!$B$1:$B$49,,0)</f>
        <v>Exc</v>
      </c>
      <c r="J219" t="str">
        <f>_xlfn.XLOOKUP(D219,products!$A$1:$A$49,products!$C$1:$C$49,,0)</f>
        <v>L</v>
      </c>
      <c r="K219">
        <f>_xlfn.XLOOKUP(D219,products!$A$1:$A$49,products!$D$1:$D$49,,0)</f>
        <v>0.5</v>
      </c>
      <c r="L219">
        <f>_xlfn.XLOOKUP(D219,products!$A$1:$A$49,products!$E$1:$E$49,,0)</f>
        <v>8.91</v>
      </c>
      <c r="M219">
        <f t="shared" si="3"/>
        <v>35.64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IF(_xlfn.XLOOKUP(orders!C220,customers!$A$1:$A$1001,customers!$C$1:$C$1001,,0)=0,"",_xlfn.XLOOKUP(orders!C220,customers!$A$1:$A$1001,customers!$C$1:$C$1001,,0))</f>
        <v>rfurman62@t.co</v>
      </c>
      <c r="H220" s="2" t="str">
        <f>_xlfn.XLOOKUP(orders!C220,customers!$A$1:$A$1001,customers!$G$1:$G$1001,,0)</f>
        <v>Ireland</v>
      </c>
      <c r="I220" t="str">
        <f>_xlfn.XLOOKUP(orders!D220,products!$A$1:$A$49,products!$B$1:$B$49,,0)</f>
        <v>Ara</v>
      </c>
      <c r="J220" t="str">
        <f>_xlfn.XLOOKUP(D220,products!$A$1:$A$49,products!$C$1:$C$49,,0)</f>
        <v>M</v>
      </c>
      <c r="K220">
        <f>_xlfn.XLOOKUP(D220,products!$A$1:$A$49,products!$D$1:$D$49,,0)</f>
        <v>1</v>
      </c>
      <c r="L220">
        <f>_xlfn.XLOOKUP(D220,products!$A$1:$A$49,products!$E$1:$E$49,,0)</f>
        <v>11.25</v>
      </c>
      <c r="M220">
        <f t="shared" si="3"/>
        <v>56.25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IF(_xlfn.XLOOKUP(orders!C221,customers!$A$1:$A$1001,customers!$C$1:$C$1001,,0)=0,"",_xlfn.XLOOKUP(orders!C221,customers!$A$1:$A$1001,customers!$C$1:$C$1001,,0))</f>
        <v>ccrosier63@xrea.com</v>
      </c>
      <c r="H221" s="2" t="str">
        <f>_xlfn.XLOOKUP(orders!C221,customers!$A$1:$A$1001,customers!$G$1:$G$1001,,0)</f>
        <v>United States</v>
      </c>
      <c r="I221" t="str">
        <f>_xlfn.XLOOKUP(orders!D221,products!$A$1:$A$49,products!$B$1:$B$49,,0)</f>
        <v>Rob</v>
      </c>
      <c r="J221" t="str">
        <f>_xlfn.XLOOKUP(D221,products!$A$1:$A$49,products!$C$1:$C$49,,0)</f>
        <v>L</v>
      </c>
      <c r="K221">
        <f>_xlfn.XLOOKUP(D221,products!$A$1:$A$49,products!$D$1:$D$49,,0)</f>
        <v>0.2</v>
      </c>
      <c r="L221">
        <f>_xlfn.XLOOKUP(D221,products!$A$1:$A$49,products!$E$1:$E$49,,0)</f>
        <v>3.5849999999999995</v>
      </c>
      <c r="M221">
        <f t="shared" si="3"/>
        <v>10.754999999999999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IF(_xlfn.XLOOKUP(orders!C222,customers!$A$1:$A$1001,customers!$C$1:$C$1001,,0)=0,"",_xlfn.XLOOKUP(orders!C222,customers!$A$1:$A$1001,customers!$C$1:$C$1001,,0))</f>
        <v>ccrosier63@xrea.com</v>
      </c>
      <c r="H222" s="2" t="str">
        <f>_xlfn.XLOOKUP(orders!C222,customers!$A$1:$A$1001,customers!$G$1:$G$1001,,0)</f>
        <v>United States</v>
      </c>
      <c r="I222" t="str">
        <f>_xlfn.XLOOKUP(orders!D222,products!$A$1:$A$49,products!$B$1:$B$49,,0)</f>
        <v>Rob</v>
      </c>
      <c r="J222" t="str">
        <f>_xlfn.XLOOKUP(D222,products!$A$1:$A$49,products!$C$1:$C$49,,0)</f>
        <v>M</v>
      </c>
      <c r="K222">
        <f>_xlfn.XLOOKUP(D222,products!$A$1:$A$49,products!$D$1:$D$49,,0)</f>
        <v>0.2</v>
      </c>
      <c r="L222">
        <f>_xlfn.XLOOKUP(D222,products!$A$1:$A$49,products!$E$1:$E$49,,0)</f>
        <v>2.9849999999999999</v>
      </c>
      <c r="M222">
        <f t="shared" si="3"/>
        <v>14.924999999999999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IF(_xlfn.XLOOKUP(orders!C223,customers!$A$1:$A$1001,customers!$C$1:$C$1001,,0)=0,"",_xlfn.XLOOKUP(orders!C223,customers!$A$1:$A$1001,customers!$C$1:$C$1001,,0))</f>
        <v>lrushmer65@europa.eu</v>
      </c>
      <c r="H223" s="2" t="str">
        <f>_xlfn.XLOOKUP(orders!C223,customers!$A$1:$A$1001,customers!$G$1:$G$1001,,0)</f>
        <v>United States</v>
      </c>
      <c r="I223" t="str">
        <f>_xlfn.XLOOKUP(orders!D223,products!$A$1:$A$49,products!$B$1:$B$49,,0)</f>
        <v>Ara</v>
      </c>
      <c r="J223" t="str">
        <f>_xlfn.XLOOKUP(D223,products!$A$1:$A$49,products!$C$1:$C$49,,0)</f>
        <v>L</v>
      </c>
      <c r="K223">
        <f>_xlfn.XLOOKUP(D223,products!$A$1:$A$49,products!$D$1:$D$49,,0)</f>
        <v>1</v>
      </c>
      <c r="L223">
        <f>_xlfn.XLOOKUP(D223,products!$A$1:$A$49,products!$E$1:$E$49,,0)</f>
        <v>12.95</v>
      </c>
      <c r="M223">
        <f t="shared" si="3"/>
        <v>77.699999999999989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IF(_xlfn.XLOOKUP(orders!C224,customers!$A$1:$A$1001,customers!$C$1:$C$1001,,0)=0,"",_xlfn.XLOOKUP(orders!C224,customers!$A$1:$A$1001,customers!$C$1:$C$1001,,0))</f>
        <v>wedinborough66@github.io</v>
      </c>
      <c r="H224" s="2" t="str">
        <f>_xlfn.XLOOKUP(orders!C224,customers!$A$1:$A$1001,customers!$G$1:$G$1001,,0)</f>
        <v>United States</v>
      </c>
      <c r="I224" t="str">
        <f>_xlfn.XLOOKUP(orders!D224,products!$A$1:$A$49,products!$B$1:$B$49,,0)</f>
        <v>Lib</v>
      </c>
      <c r="J224" t="str">
        <f>_xlfn.XLOOKUP(D224,products!$A$1:$A$49,products!$C$1:$C$49,,0)</f>
        <v>D</v>
      </c>
      <c r="K224">
        <f>_xlfn.XLOOKUP(D224,products!$A$1:$A$49,products!$D$1:$D$49,,0)</f>
        <v>0.5</v>
      </c>
      <c r="L224">
        <f>_xlfn.XLOOKUP(D224,products!$A$1:$A$49,products!$E$1:$E$49,,0)</f>
        <v>7.77</v>
      </c>
      <c r="M224">
        <f t="shared" si="3"/>
        <v>23.31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IF(_xlfn.XLOOKUP(orders!C225,customers!$A$1:$A$1001,customers!$C$1:$C$1001,,0)=0,"",_xlfn.XLOOKUP(orders!C225,customers!$A$1:$A$1001,customers!$C$1:$C$1001,,0))</f>
        <v/>
      </c>
      <c r="H225" s="2" t="str">
        <f>_xlfn.XLOOKUP(orders!C225,customers!$A$1:$A$1001,customers!$G$1:$G$1001,,0)</f>
        <v>United States</v>
      </c>
      <c r="I225" t="str">
        <f>_xlfn.XLOOKUP(orders!D225,products!$A$1:$A$49,products!$B$1:$B$49,,0)</f>
        <v>Exc</v>
      </c>
      <c r="J225" t="str">
        <f>_xlfn.XLOOKUP(D225,products!$A$1:$A$49,products!$C$1:$C$49,,0)</f>
        <v>L</v>
      </c>
      <c r="K225">
        <f>_xlfn.XLOOKUP(D225,products!$A$1:$A$49,products!$D$1:$D$49,,0)</f>
        <v>1</v>
      </c>
      <c r="L225">
        <f>_xlfn.XLOOKUP(D225,products!$A$1:$A$49,products!$E$1:$E$49,,0)</f>
        <v>14.85</v>
      </c>
      <c r="M225">
        <f t="shared" si="3"/>
        <v>59.4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IF(_xlfn.XLOOKUP(orders!C226,customers!$A$1:$A$1001,customers!$C$1:$C$1001,,0)=0,"",_xlfn.XLOOKUP(orders!C226,customers!$A$1:$A$1001,customers!$C$1:$C$1001,,0))</f>
        <v>kbromehead68@un.org</v>
      </c>
      <c r="H226" s="2" t="str">
        <f>_xlfn.XLOOKUP(orders!C226,customers!$A$1:$A$1001,customers!$G$1:$G$1001,,0)</f>
        <v>United States</v>
      </c>
      <c r="I226" t="str">
        <f>_xlfn.XLOOKUP(orders!D226,products!$A$1:$A$49,products!$B$1:$B$49,,0)</f>
        <v>Lib</v>
      </c>
      <c r="J226" t="str">
        <f>_xlfn.XLOOKUP(D226,products!$A$1:$A$49,products!$C$1:$C$49,,0)</f>
        <v>D</v>
      </c>
      <c r="K226">
        <f>_xlfn.XLOOKUP(D226,products!$A$1:$A$49,products!$D$1:$D$49,,0)</f>
        <v>2.5</v>
      </c>
      <c r="L226">
        <f>_xlfn.XLOOKUP(D226,products!$A$1:$A$49,products!$E$1:$E$49,,0)</f>
        <v>29.784999999999997</v>
      </c>
      <c r="M226">
        <f t="shared" si="3"/>
        <v>119.13999999999999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IF(_xlfn.XLOOKUP(orders!C227,customers!$A$1:$A$1001,customers!$C$1:$C$1001,,0)=0,"",_xlfn.XLOOKUP(orders!C227,customers!$A$1:$A$1001,customers!$C$1:$C$1001,,0))</f>
        <v>ewesterman69@si.edu</v>
      </c>
      <c r="H227" s="2" t="str">
        <f>_xlfn.XLOOKUP(orders!C227,customers!$A$1:$A$1001,customers!$G$1:$G$1001,,0)</f>
        <v>Ireland</v>
      </c>
      <c r="I227" t="str">
        <f>_xlfn.XLOOKUP(orders!D227,products!$A$1:$A$49,products!$B$1:$B$49,,0)</f>
        <v>Rob</v>
      </c>
      <c r="J227" t="str">
        <f>_xlfn.XLOOKUP(D227,products!$A$1:$A$49,products!$C$1:$C$49,,0)</f>
        <v>L</v>
      </c>
      <c r="K227">
        <f>_xlfn.XLOOKUP(D227,products!$A$1:$A$49,products!$D$1:$D$49,,0)</f>
        <v>0.2</v>
      </c>
      <c r="L227">
        <f>_xlfn.XLOOKUP(D227,products!$A$1:$A$49,products!$E$1:$E$49,,0)</f>
        <v>3.5849999999999995</v>
      </c>
      <c r="M227">
        <f t="shared" si="3"/>
        <v>14.339999999999998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IF(_xlfn.XLOOKUP(orders!C228,customers!$A$1:$A$1001,customers!$C$1:$C$1001,,0)=0,"",_xlfn.XLOOKUP(orders!C228,customers!$A$1:$A$1001,customers!$C$1:$C$1001,,0))</f>
        <v>ahutchens6a@amazonaws.com</v>
      </c>
      <c r="H228" s="2" t="str">
        <f>_xlfn.XLOOKUP(orders!C228,customers!$A$1:$A$1001,customers!$G$1:$G$1001,,0)</f>
        <v>United States</v>
      </c>
      <c r="I228" t="str">
        <f>_xlfn.XLOOKUP(orders!D228,products!$A$1:$A$49,products!$B$1:$B$49,,0)</f>
        <v>Ara</v>
      </c>
      <c r="J228" t="str">
        <f>_xlfn.XLOOKUP(D228,products!$A$1:$A$49,products!$C$1:$C$49,,0)</f>
        <v>M</v>
      </c>
      <c r="K228">
        <f>_xlfn.XLOOKUP(D228,products!$A$1:$A$49,products!$D$1:$D$49,,0)</f>
        <v>2.5</v>
      </c>
      <c r="L228">
        <f>_xlfn.XLOOKUP(D228,products!$A$1:$A$49,products!$E$1:$E$49,,0)</f>
        <v>25.874999999999996</v>
      </c>
      <c r="M228">
        <f t="shared" si="3"/>
        <v>129.37499999999997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IF(_xlfn.XLOOKUP(orders!C229,customers!$A$1:$A$1001,customers!$C$1:$C$1001,,0)=0,"",_xlfn.XLOOKUP(orders!C229,customers!$A$1:$A$1001,customers!$C$1:$C$1001,,0))</f>
        <v>nwyvill6b@naver.com</v>
      </c>
      <c r="H229" s="2" t="str">
        <f>_xlfn.XLOOKUP(orders!C229,customers!$A$1:$A$1001,customers!$G$1:$G$1001,,0)</f>
        <v>United Kingdom</v>
      </c>
      <c r="I229" t="str">
        <f>_xlfn.XLOOKUP(orders!D229,products!$A$1:$A$49,products!$B$1:$B$49,,0)</f>
        <v>Rob</v>
      </c>
      <c r="J229" t="str">
        <f>_xlfn.XLOOKUP(D229,products!$A$1:$A$49,products!$C$1:$C$49,,0)</f>
        <v>D</v>
      </c>
      <c r="K229">
        <f>_xlfn.XLOOKUP(D229,products!$A$1:$A$49,products!$D$1:$D$49,,0)</f>
        <v>0.2</v>
      </c>
      <c r="L229">
        <f>_xlfn.XLOOKUP(D229,products!$A$1:$A$49,products!$E$1:$E$49,,0)</f>
        <v>2.6849999999999996</v>
      </c>
      <c r="M229">
        <f t="shared" si="3"/>
        <v>16.11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IF(_xlfn.XLOOKUP(orders!C230,customers!$A$1:$A$1001,customers!$C$1:$C$1001,,0)=0,"",_xlfn.XLOOKUP(orders!C230,customers!$A$1:$A$1001,customers!$C$1:$C$1001,,0))</f>
        <v>bmathon6c@barnesandnoble.com</v>
      </c>
      <c r="H230" s="2" t="str">
        <f>_xlfn.XLOOKUP(orders!C230,customers!$A$1:$A$1001,customers!$G$1:$G$1001,,0)</f>
        <v>United States</v>
      </c>
      <c r="I230" t="str">
        <f>_xlfn.XLOOKUP(orders!D230,products!$A$1:$A$49,products!$B$1:$B$49,,0)</f>
        <v>Rob</v>
      </c>
      <c r="J230" t="str">
        <f>_xlfn.XLOOKUP(D230,products!$A$1:$A$49,products!$C$1:$C$49,,0)</f>
        <v>L</v>
      </c>
      <c r="K230">
        <f>_xlfn.XLOOKUP(D230,products!$A$1:$A$49,products!$D$1:$D$49,,0)</f>
        <v>0.2</v>
      </c>
      <c r="L230">
        <f>_xlfn.XLOOKUP(D230,products!$A$1:$A$49,products!$E$1:$E$49,,0)</f>
        <v>3.5849999999999995</v>
      </c>
      <c r="M230">
        <f t="shared" si="3"/>
        <v>17.924999999999997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IF(_xlfn.XLOOKUP(orders!C231,customers!$A$1:$A$1001,customers!$C$1:$C$1001,,0)=0,"",_xlfn.XLOOKUP(orders!C231,customers!$A$1:$A$1001,customers!$C$1:$C$1001,,0))</f>
        <v>kstreight6d@about.com</v>
      </c>
      <c r="H231" s="2" t="str">
        <f>_xlfn.XLOOKUP(orders!C231,customers!$A$1:$A$1001,customers!$G$1:$G$1001,,0)</f>
        <v>United States</v>
      </c>
      <c r="I231" t="str">
        <f>_xlfn.XLOOKUP(orders!D231,products!$A$1:$A$49,products!$B$1:$B$49,,0)</f>
        <v>Lib</v>
      </c>
      <c r="J231" t="str">
        <f>_xlfn.XLOOKUP(D231,products!$A$1:$A$49,products!$C$1:$C$49,,0)</f>
        <v>M</v>
      </c>
      <c r="K231">
        <f>_xlfn.XLOOKUP(D231,products!$A$1:$A$49,products!$D$1:$D$49,,0)</f>
        <v>0.2</v>
      </c>
      <c r="L231">
        <f>_xlfn.XLOOKUP(D231,products!$A$1:$A$49,products!$E$1:$E$49,,0)</f>
        <v>4.3650000000000002</v>
      </c>
      <c r="M231">
        <f t="shared" si="3"/>
        <v>8.73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IF(_xlfn.XLOOKUP(orders!C232,customers!$A$1:$A$1001,customers!$C$1:$C$1001,,0)=0,"",_xlfn.XLOOKUP(orders!C232,customers!$A$1:$A$1001,customers!$C$1:$C$1001,,0))</f>
        <v>pcutchie6e@globo.com</v>
      </c>
      <c r="H232" s="2" t="str">
        <f>_xlfn.XLOOKUP(orders!C232,customers!$A$1:$A$1001,customers!$G$1:$G$1001,,0)</f>
        <v>United States</v>
      </c>
      <c r="I232" t="str">
        <f>_xlfn.XLOOKUP(orders!D232,products!$A$1:$A$49,products!$B$1:$B$49,,0)</f>
        <v>Ara</v>
      </c>
      <c r="J232" t="str">
        <f>_xlfn.XLOOKUP(D232,products!$A$1:$A$49,products!$C$1:$C$49,,0)</f>
        <v>M</v>
      </c>
      <c r="K232">
        <f>_xlfn.XLOOKUP(D232,products!$A$1:$A$49,products!$D$1:$D$49,,0)</f>
        <v>2.5</v>
      </c>
      <c r="L232">
        <f>_xlfn.XLOOKUP(D232,products!$A$1:$A$49,products!$E$1:$E$49,,0)</f>
        <v>25.874999999999996</v>
      </c>
      <c r="M232">
        <f t="shared" si="3"/>
        <v>51.749999999999993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IF(_xlfn.XLOOKUP(orders!C233,customers!$A$1:$A$1001,customers!$C$1:$C$1001,,0)=0,"",_xlfn.XLOOKUP(orders!C233,customers!$A$1:$A$1001,customers!$C$1:$C$1001,,0))</f>
        <v/>
      </c>
      <c r="H233" s="2" t="str">
        <f>_xlfn.XLOOKUP(orders!C233,customers!$A$1:$A$1001,customers!$G$1:$G$1001,,0)</f>
        <v>United States</v>
      </c>
      <c r="I233" t="str">
        <f>_xlfn.XLOOKUP(orders!D233,products!$A$1:$A$49,products!$B$1:$B$49,,0)</f>
        <v>Lib</v>
      </c>
      <c r="J233" t="str">
        <f>_xlfn.XLOOKUP(D233,products!$A$1:$A$49,products!$C$1:$C$49,,0)</f>
        <v>M</v>
      </c>
      <c r="K233">
        <f>_xlfn.XLOOKUP(D233,products!$A$1:$A$49,products!$D$1:$D$49,,0)</f>
        <v>0.2</v>
      </c>
      <c r="L233">
        <f>_xlfn.XLOOKUP(D233,products!$A$1:$A$49,products!$E$1:$E$49,,0)</f>
        <v>4.3650000000000002</v>
      </c>
      <c r="M233">
        <f t="shared" si="3"/>
        <v>8.73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IF(_xlfn.XLOOKUP(orders!C234,customers!$A$1:$A$1001,customers!$C$1:$C$1001,,0)=0,"",_xlfn.XLOOKUP(orders!C234,customers!$A$1:$A$1001,customers!$C$1:$C$1001,,0))</f>
        <v>cgheraldi6g@opera.com</v>
      </c>
      <c r="H234" s="2" t="str">
        <f>_xlfn.XLOOKUP(orders!C234,customers!$A$1:$A$1001,customers!$G$1:$G$1001,,0)</f>
        <v>United Kingdom</v>
      </c>
      <c r="I234" t="str">
        <f>_xlfn.XLOOKUP(orders!D234,products!$A$1:$A$49,products!$B$1:$B$49,,0)</f>
        <v>Lib</v>
      </c>
      <c r="J234" t="str">
        <f>_xlfn.XLOOKUP(D234,products!$A$1:$A$49,products!$C$1:$C$49,,0)</f>
        <v>L</v>
      </c>
      <c r="K234">
        <f>_xlfn.XLOOKUP(D234,products!$A$1:$A$49,products!$D$1:$D$49,,0)</f>
        <v>0.2</v>
      </c>
      <c r="L234">
        <f>_xlfn.XLOOKUP(D234,products!$A$1:$A$49,products!$E$1:$E$49,,0)</f>
        <v>4.7549999999999999</v>
      </c>
      <c r="M234">
        <f t="shared" si="3"/>
        <v>23.774999999999999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IF(_xlfn.XLOOKUP(orders!C235,customers!$A$1:$A$1001,customers!$C$1:$C$1001,,0)=0,"",_xlfn.XLOOKUP(orders!C235,customers!$A$1:$A$1001,customers!$C$1:$C$1001,,0))</f>
        <v>bkenwell6h@over-blog.com</v>
      </c>
      <c r="H235" s="2" t="str">
        <f>_xlfn.XLOOKUP(orders!C235,customers!$A$1:$A$1001,customers!$G$1:$G$1001,,0)</f>
        <v>United States</v>
      </c>
      <c r="I235" t="str">
        <f>_xlfn.XLOOKUP(orders!D235,products!$A$1:$A$49,products!$B$1:$B$49,,0)</f>
        <v>Exc</v>
      </c>
      <c r="J235" t="str">
        <f>_xlfn.XLOOKUP(D235,products!$A$1:$A$49,products!$C$1:$C$49,,0)</f>
        <v>M</v>
      </c>
      <c r="K235">
        <f>_xlfn.XLOOKUP(D235,products!$A$1:$A$49,products!$D$1:$D$49,,0)</f>
        <v>0.2</v>
      </c>
      <c r="L235">
        <f>_xlfn.XLOOKUP(D235,products!$A$1:$A$49,products!$E$1:$E$49,,0)</f>
        <v>4.125</v>
      </c>
      <c r="M235">
        <f t="shared" si="3"/>
        <v>20.625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IF(_xlfn.XLOOKUP(orders!C236,customers!$A$1:$A$1001,customers!$C$1:$C$1001,,0)=0,"",_xlfn.XLOOKUP(orders!C236,customers!$A$1:$A$1001,customers!$C$1:$C$1001,,0))</f>
        <v>tsutty6i@google.es</v>
      </c>
      <c r="H236" s="2" t="str">
        <f>_xlfn.XLOOKUP(orders!C236,customers!$A$1:$A$1001,customers!$G$1:$G$1001,,0)</f>
        <v>United States</v>
      </c>
      <c r="I236" t="str">
        <f>_xlfn.XLOOKUP(orders!D236,products!$A$1:$A$49,products!$B$1:$B$49,,0)</f>
        <v>Lib</v>
      </c>
      <c r="J236" t="str">
        <f>_xlfn.XLOOKUP(D236,products!$A$1:$A$49,products!$C$1:$C$49,,0)</f>
        <v>L</v>
      </c>
      <c r="K236">
        <f>_xlfn.XLOOKUP(D236,products!$A$1:$A$49,products!$D$1:$D$49,,0)</f>
        <v>2.5</v>
      </c>
      <c r="L236">
        <f>_xlfn.XLOOKUP(D236,products!$A$1:$A$49,products!$E$1:$E$49,,0)</f>
        <v>36.454999999999998</v>
      </c>
      <c r="M236">
        <f t="shared" si="3"/>
        <v>36.454999999999998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IF(_xlfn.XLOOKUP(orders!C237,customers!$A$1:$A$1001,customers!$C$1:$C$1001,,0)=0,"",_xlfn.XLOOKUP(orders!C237,customers!$A$1:$A$1001,customers!$C$1:$C$1001,,0))</f>
        <v/>
      </c>
      <c r="H237" s="2" t="str">
        <f>_xlfn.XLOOKUP(orders!C237,customers!$A$1:$A$1001,customers!$G$1:$G$1001,,0)</f>
        <v>Ireland</v>
      </c>
      <c r="I237" t="str">
        <f>_xlfn.XLOOKUP(orders!D237,products!$A$1:$A$49,products!$B$1:$B$49,,0)</f>
        <v>Lib</v>
      </c>
      <c r="J237" t="str">
        <f>_xlfn.XLOOKUP(D237,products!$A$1:$A$49,products!$C$1:$C$49,,0)</f>
        <v>L</v>
      </c>
      <c r="K237">
        <f>_xlfn.XLOOKUP(D237,products!$A$1:$A$49,products!$D$1:$D$49,,0)</f>
        <v>2.5</v>
      </c>
      <c r="L237">
        <f>_xlfn.XLOOKUP(D237,products!$A$1:$A$49,products!$E$1:$E$49,,0)</f>
        <v>36.454999999999998</v>
      </c>
      <c r="M237">
        <f t="shared" si="3"/>
        <v>182.27499999999998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IF(_xlfn.XLOOKUP(orders!C238,customers!$A$1:$A$1001,customers!$C$1:$C$1001,,0)=0,"",_xlfn.XLOOKUP(orders!C238,customers!$A$1:$A$1001,customers!$C$1:$C$1001,,0))</f>
        <v>charce6k@cafepress.com</v>
      </c>
      <c r="H238" s="2" t="str">
        <f>_xlfn.XLOOKUP(orders!C238,customers!$A$1:$A$1001,customers!$G$1:$G$1001,,0)</f>
        <v>Ireland</v>
      </c>
      <c r="I238" t="str">
        <f>_xlfn.XLOOKUP(orders!D238,products!$A$1:$A$49,products!$B$1:$B$49,,0)</f>
        <v>Lib</v>
      </c>
      <c r="J238" t="str">
        <f>_xlfn.XLOOKUP(D238,products!$A$1:$A$49,products!$C$1:$C$49,,0)</f>
        <v>D</v>
      </c>
      <c r="K238">
        <f>_xlfn.XLOOKUP(D238,products!$A$1:$A$49,products!$D$1:$D$49,,0)</f>
        <v>2.5</v>
      </c>
      <c r="L238">
        <f>_xlfn.XLOOKUP(D238,products!$A$1:$A$49,products!$E$1:$E$49,,0)</f>
        <v>29.784999999999997</v>
      </c>
      <c r="M238">
        <f t="shared" si="3"/>
        <v>89.35499999999999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IF(_xlfn.XLOOKUP(orders!C239,customers!$A$1:$A$1001,customers!$C$1:$C$1001,,0)=0,"",_xlfn.XLOOKUP(orders!C239,customers!$A$1:$A$1001,customers!$C$1:$C$1001,,0))</f>
        <v/>
      </c>
      <c r="H239" s="2" t="str">
        <f>_xlfn.XLOOKUP(orders!C239,customers!$A$1:$A$1001,customers!$G$1:$G$1001,,0)</f>
        <v>United States</v>
      </c>
      <c r="I239" t="str">
        <f>_xlfn.XLOOKUP(orders!D239,products!$A$1:$A$49,products!$B$1:$B$49,,0)</f>
        <v>Rob</v>
      </c>
      <c r="J239" t="str">
        <f>_xlfn.XLOOKUP(D239,products!$A$1:$A$49,products!$C$1:$C$49,,0)</f>
        <v>L</v>
      </c>
      <c r="K239">
        <f>_xlfn.XLOOKUP(D239,products!$A$1:$A$49,products!$D$1:$D$49,,0)</f>
        <v>0.2</v>
      </c>
      <c r="L239">
        <f>_xlfn.XLOOKUP(D239,products!$A$1:$A$49,products!$E$1:$E$49,,0)</f>
        <v>3.5849999999999995</v>
      </c>
      <c r="M239">
        <f t="shared" si="3"/>
        <v>3.5849999999999995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IF(_xlfn.XLOOKUP(orders!C240,customers!$A$1:$A$1001,customers!$C$1:$C$1001,,0)=0,"",_xlfn.XLOOKUP(orders!C240,customers!$A$1:$A$1001,customers!$C$1:$C$1001,,0))</f>
        <v>fdrysdale6m@symantec.com</v>
      </c>
      <c r="H240" s="2" t="str">
        <f>_xlfn.XLOOKUP(orders!C240,customers!$A$1:$A$1001,customers!$G$1:$G$1001,,0)</f>
        <v>United States</v>
      </c>
      <c r="I240" t="str">
        <f>_xlfn.XLOOKUP(orders!D240,products!$A$1:$A$49,products!$B$1:$B$49,,0)</f>
        <v>Rob</v>
      </c>
      <c r="J240" t="str">
        <f>_xlfn.XLOOKUP(D240,products!$A$1:$A$49,products!$C$1:$C$49,,0)</f>
        <v>M</v>
      </c>
      <c r="K240">
        <f>_xlfn.XLOOKUP(D240,products!$A$1:$A$49,products!$D$1:$D$49,,0)</f>
        <v>2.5</v>
      </c>
      <c r="L240">
        <f>_xlfn.XLOOKUP(D240,products!$A$1:$A$49,products!$E$1:$E$49,,0)</f>
        <v>22.884999999999998</v>
      </c>
      <c r="M240">
        <f t="shared" si="3"/>
        <v>45.769999999999996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IF(_xlfn.XLOOKUP(orders!C241,customers!$A$1:$A$1001,customers!$C$1:$C$1001,,0)=0,"",_xlfn.XLOOKUP(orders!C241,customers!$A$1:$A$1001,customers!$C$1:$C$1001,,0))</f>
        <v>dmagowan6n@fc2.com</v>
      </c>
      <c r="H241" s="2" t="str">
        <f>_xlfn.XLOOKUP(orders!C241,customers!$A$1:$A$1001,customers!$G$1:$G$1001,,0)</f>
        <v>United States</v>
      </c>
      <c r="I241" t="str">
        <f>_xlfn.XLOOKUP(orders!D241,products!$A$1:$A$49,products!$B$1:$B$49,,0)</f>
        <v>Exc</v>
      </c>
      <c r="J241" t="str">
        <f>_xlfn.XLOOKUP(D241,products!$A$1:$A$49,products!$C$1:$C$49,,0)</f>
        <v>L</v>
      </c>
      <c r="K241">
        <f>_xlfn.XLOOKUP(D241,products!$A$1:$A$49,products!$D$1:$D$49,,0)</f>
        <v>1</v>
      </c>
      <c r="L241">
        <f>_xlfn.XLOOKUP(D241,products!$A$1:$A$49,products!$E$1:$E$49,,0)</f>
        <v>14.85</v>
      </c>
      <c r="M241">
        <f t="shared" si="3"/>
        <v>59.4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IF(_xlfn.XLOOKUP(orders!C242,customers!$A$1:$A$1001,customers!$C$1:$C$1001,,0)=0,"",_xlfn.XLOOKUP(orders!C242,customers!$A$1:$A$1001,customers!$C$1:$C$1001,,0))</f>
        <v/>
      </c>
      <c r="H242" s="2" t="str">
        <f>_xlfn.XLOOKUP(orders!C242,customers!$A$1:$A$1001,customers!$G$1:$G$1001,,0)</f>
        <v>United States</v>
      </c>
      <c r="I242" t="str">
        <f>_xlfn.XLOOKUP(orders!D242,products!$A$1:$A$49,products!$B$1:$B$49,,0)</f>
        <v>Ara</v>
      </c>
      <c r="J242" t="str">
        <f>_xlfn.XLOOKUP(D242,products!$A$1:$A$49,products!$C$1:$C$49,,0)</f>
        <v>M</v>
      </c>
      <c r="K242">
        <f>_xlfn.XLOOKUP(D242,products!$A$1:$A$49,products!$D$1:$D$49,,0)</f>
        <v>2.5</v>
      </c>
      <c r="L242">
        <f>_xlfn.XLOOKUP(D242,products!$A$1:$A$49,products!$E$1:$E$49,,0)</f>
        <v>25.874999999999996</v>
      </c>
      <c r="M242">
        <f t="shared" si="3"/>
        <v>155.24999999999997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IF(_xlfn.XLOOKUP(orders!C243,customers!$A$1:$A$1001,customers!$C$1:$C$1001,,0)=0,"",_xlfn.XLOOKUP(orders!C243,customers!$A$1:$A$1001,customers!$C$1:$C$1001,,0))</f>
        <v/>
      </c>
      <c r="H243" s="2" t="str">
        <f>_xlfn.XLOOKUP(orders!C243,customers!$A$1:$A$1001,customers!$G$1:$G$1001,,0)</f>
        <v>United States</v>
      </c>
      <c r="I243" t="str">
        <f>_xlfn.XLOOKUP(orders!D243,products!$A$1:$A$49,products!$B$1:$B$49,,0)</f>
        <v>Rob</v>
      </c>
      <c r="J243" t="str">
        <f>_xlfn.XLOOKUP(D243,products!$A$1:$A$49,products!$C$1:$C$49,,0)</f>
        <v>M</v>
      </c>
      <c r="K243">
        <f>_xlfn.XLOOKUP(D243,products!$A$1:$A$49,products!$D$1:$D$49,,0)</f>
        <v>2.5</v>
      </c>
      <c r="L243">
        <f>_xlfn.XLOOKUP(D243,products!$A$1:$A$49,products!$E$1:$E$49,,0)</f>
        <v>22.884999999999998</v>
      </c>
      <c r="M243">
        <f t="shared" si="3"/>
        <v>45.769999999999996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IF(_xlfn.XLOOKUP(orders!C244,customers!$A$1:$A$1001,customers!$C$1:$C$1001,,0)=0,"",_xlfn.XLOOKUP(orders!C244,customers!$A$1:$A$1001,customers!$C$1:$C$1001,,0))</f>
        <v>srushbrooke6q@youku.com</v>
      </c>
      <c r="H244" s="2" t="str">
        <f>_xlfn.XLOOKUP(orders!C244,customers!$A$1:$A$1001,customers!$G$1:$G$1001,,0)</f>
        <v>United States</v>
      </c>
      <c r="I244" t="str">
        <f>_xlfn.XLOOKUP(orders!D244,products!$A$1:$A$49,products!$B$1:$B$49,,0)</f>
        <v>Exc</v>
      </c>
      <c r="J244" t="str">
        <f>_xlfn.XLOOKUP(D244,products!$A$1:$A$49,products!$C$1:$C$49,,0)</f>
        <v>D</v>
      </c>
      <c r="K244">
        <f>_xlfn.XLOOKUP(D244,products!$A$1:$A$49,products!$D$1:$D$49,,0)</f>
        <v>1</v>
      </c>
      <c r="L244">
        <f>_xlfn.XLOOKUP(D244,products!$A$1:$A$49,products!$E$1:$E$49,,0)</f>
        <v>12.15</v>
      </c>
      <c r="M244">
        <f t="shared" si="3"/>
        <v>36.450000000000003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IF(_xlfn.XLOOKUP(orders!C245,customers!$A$1:$A$1001,customers!$C$1:$C$1001,,0)=0,"",_xlfn.XLOOKUP(orders!C245,customers!$A$1:$A$1001,customers!$C$1:$C$1001,,0))</f>
        <v>tdrynan6r@deviantart.com</v>
      </c>
      <c r="H245" s="2" t="str">
        <f>_xlfn.XLOOKUP(orders!C245,customers!$A$1:$A$1001,customers!$G$1:$G$1001,,0)</f>
        <v>United States</v>
      </c>
      <c r="I245" t="str">
        <f>_xlfn.XLOOKUP(orders!D245,products!$A$1:$A$49,products!$B$1:$B$49,,0)</f>
        <v>Exc</v>
      </c>
      <c r="J245" t="str">
        <f>_xlfn.XLOOKUP(D245,products!$A$1:$A$49,products!$C$1:$C$49,,0)</f>
        <v>D</v>
      </c>
      <c r="K245">
        <f>_xlfn.XLOOKUP(D245,products!$A$1:$A$49,products!$D$1:$D$49,,0)</f>
        <v>0.5</v>
      </c>
      <c r="L245">
        <f>_xlfn.XLOOKUP(D245,products!$A$1:$A$49,products!$E$1:$E$49,,0)</f>
        <v>7.29</v>
      </c>
      <c r="M245">
        <f t="shared" si="3"/>
        <v>29.16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IF(_xlfn.XLOOKUP(orders!C246,customers!$A$1:$A$1001,customers!$C$1:$C$1001,,0)=0,"",_xlfn.XLOOKUP(orders!C246,customers!$A$1:$A$1001,customers!$C$1:$C$1001,,0))</f>
        <v>eyurkov6s@hud.gov</v>
      </c>
      <c r="H246" s="2" t="str">
        <f>_xlfn.XLOOKUP(orders!C246,customers!$A$1:$A$1001,customers!$G$1:$G$1001,,0)</f>
        <v>United States</v>
      </c>
      <c r="I246" t="str">
        <f>_xlfn.XLOOKUP(orders!D246,products!$A$1:$A$49,products!$B$1:$B$49,,0)</f>
        <v>Lib</v>
      </c>
      <c r="J246" t="str">
        <f>_xlfn.XLOOKUP(D246,products!$A$1:$A$49,products!$C$1:$C$49,,0)</f>
        <v>M</v>
      </c>
      <c r="K246">
        <f>_xlfn.XLOOKUP(D246,products!$A$1:$A$49,products!$D$1:$D$49,,0)</f>
        <v>2.5</v>
      </c>
      <c r="L246">
        <f>_xlfn.XLOOKUP(D246,products!$A$1:$A$49,products!$E$1:$E$49,,0)</f>
        <v>33.464999999999996</v>
      </c>
      <c r="M246">
        <f t="shared" si="3"/>
        <v>133.85999999999999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IF(_xlfn.XLOOKUP(orders!C247,customers!$A$1:$A$1001,customers!$C$1:$C$1001,,0)=0,"",_xlfn.XLOOKUP(orders!C247,customers!$A$1:$A$1001,customers!$C$1:$C$1001,,0))</f>
        <v>lmallan6t@state.gov</v>
      </c>
      <c r="H247" s="2" t="str">
        <f>_xlfn.XLOOKUP(orders!C247,customers!$A$1:$A$1001,customers!$G$1:$G$1001,,0)</f>
        <v>United States</v>
      </c>
      <c r="I247" t="str">
        <f>_xlfn.XLOOKUP(orders!D247,products!$A$1:$A$49,products!$B$1:$B$49,,0)</f>
        <v>Lib</v>
      </c>
      <c r="J247" t="str">
        <f>_xlfn.XLOOKUP(D247,products!$A$1:$A$49,products!$C$1:$C$49,,0)</f>
        <v>L</v>
      </c>
      <c r="K247">
        <f>_xlfn.XLOOKUP(D247,products!$A$1:$A$49,products!$D$1:$D$49,,0)</f>
        <v>0.2</v>
      </c>
      <c r="L247">
        <f>_xlfn.XLOOKUP(D247,products!$A$1:$A$49,products!$E$1:$E$49,,0)</f>
        <v>4.7549999999999999</v>
      </c>
      <c r="M247">
        <f t="shared" si="3"/>
        <v>23.774999999999999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IF(_xlfn.XLOOKUP(orders!C248,customers!$A$1:$A$1001,customers!$C$1:$C$1001,,0)=0,"",_xlfn.XLOOKUP(orders!C248,customers!$A$1:$A$1001,customers!$C$1:$C$1001,,0))</f>
        <v>gbentjens6u@netlog.com</v>
      </c>
      <c r="H248" s="2" t="str">
        <f>_xlfn.XLOOKUP(orders!C248,customers!$A$1:$A$1001,customers!$G$1:$G$1001,,0)</f>
        <v>United Kingdom</v>
      </c>
      <c r="I248" t="str">
        <f>_xlfn.XLOOKUP(orders!D248,products!$A$1:$A$49,products!$B$1:$B$49,,0)</f>
        <v>Lib</v>
      </c>
      <c r="J248" t="str">
        <f>_xlfn.XLOOKUP(D248,products!$A$1:$A$49,products!$C$1:$C$49,,0)</f>
        <v>D</v>
      </c>
      <c r="K248">
        <f>_xlfn.XLOOKUP(D248,products!$A$1:$A$49,products!$D$1:$D$49,,0)</f>
        <v>1</v>
      </c>
      <c r="L248">
        <f>_xlfn.XLOOKUP(D248,products!$A$1:$A$49,products!$E$1:$E$49,,0)</f>
        <v>12.95</v>
      </c>
      <c r="M248">
        <f t="shared" si="3"/>
        <v>38.849999999999994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IF(_xlfn.XLOOKUP(orders!C249,customers!$A$1:$A$1001,customers!$C$1:$C$1001,,0)=0,"",_xlfn.XLOOKUP(orders!C249,customers!$A$1:$A$1001,customers!$C$1:$C$1001,,0))</f>
        <v/>
      </c>
      <c r="H249" s="2" t="str">
        <f>_xlfn.XLOOKUP(orders!C249,customers!$A$1:$A$1001,customers!$G$1:$G$1001,,0)</f>
        <v>Ireland</v>
      </c>
      <c r="I249" t="str">
        <f>_xlfn.XLOOKUP(orders!D249,products!$A$1:$A$49,products!$B$1:$B$49,,0)</f>
        <v>Rob</v>
      </c>
      <c r="J249" t="str">
        <f>_xlfn.XLOOKUP(D249,products!$A$1:$A$49,products!$C$1:$C$49,,0)</f>
        <v>L</v>
      </c>
      <c r="K249">
        <f>_xlfn.XLOOKUP(D249,products!$A$1:$A$49,products!$D$1:$D$49,,0)</f>
        <v>0.2</v>
      </c>
      <c r="L249">
        <f>_xlfn.XLOOKUP(D249,products!$A$1:$A$49,products!$E$1:$E$49,,0)</f>
        <v>3.5849999999999995</v>
      </c>
      <c r="M249">
        <f t="shared" si="3"/>
        <v>21.509999999999998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IF(_xlfn.XLOOKUP(orders!C250,customers!$A$1:$A$1001,customers!$C$1:$C$1001,,0)=0,"",_xlfn.XLOOKUP(orders!C250,customers!$A$1:$A$1001,customers!$C$1:$C$1001,,0))</f>
        <v>lentwistle6w@omniture.com</v>
      </c>
      <c r="H250" s="2" t="str">
        <f>_xlfn.XLOOKUP(orders!C250,customers!$A$1:$A$1001,customers!$G$1:$G$1001,,0)</f>
        <v>United States</v>
      </c>
      <c r="I250" t="str">
        <f>_xlfn.XLOOKUP(orders!D250,products!$A$1:$A$49,products!$B$1:$B$49,,0)</f>
        <v>Ara</v>
      </c>
      <c r="J250" t="str">
        <f>_xlfn.XLOOKUP(D250,products!$A$1:$A$49,products!$C$1:$C$49,,0)</f>
        <v>D</v>
      </c>
      <c r="K250">
        <f>_xlfn.XLOOKUP(D250,products!$A$1:$A$49,products!$D$1:$D$49,,0)</f>
        <v>1</v>
      </c>
      <c r="L250">
        <f>_xlfn.XLOOKUP(D250,products!$A$1:$A$49,products!$E$1:$E$49,,0)</f>
        <v>9.9499999999999993</v>
      </c>
      <c r="M250">
        <f t="shared" si="3"/>
        <v>9.9499999999999993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IF(_xlfn.XLOOKUP(orders!C251,customers!$A$1:$A$1001,customers!$C$1:$C$1001,,0)=0,"",_xlfn.XLOOKUP(orders!C251,customers!$A$1:$A$1001,customers!$C$1:$C$1001,,0))</f>
        <v>zkiffe74@cyberchimps.com</v>
      </c>
      <c r="H251" s="2" t="str">
        <f>_xlfn.XLOOKUP(orders!C251,customers!$A$1:$A$1001,customers!$G$1:$G$1001,,0)</f>
        <v>United States</v>
      </c>
      <c r="I251" t="str">
        <f>_xlfn.XLOOKUP(orders!D251,products!$A$1:$A$49,products!$B$1:$B$49,,0)</f>
        <v>Lib</v>
      </c>
      <c r="J251" t="str">
        <f>_xlfn.XLOOKUP(D251,products!$A$1:$A$49,products!$C$1:$C$49,,0)</f>
        <v>L</v>
      </c>
      <c r="K251">
        <f>_xlfn.XLOOKUP(D251,products!$A$1:$A$49,products!$D$1:$D$49,,0)</f>
        <v>1</v>
      </c>
      <c r="L251">
        <f>_xlfn.XLOOKUP(D251,products!$A$1:$A$49,products!$E$1:$E$49,,0)</f>
        <v>15.85</v>
      </c>
      <c r="M251">
        <f t="shared" si="3"/>
        <v>15.85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IF(_xlfn.XLOOKUP(orders!C252,customers!$A$1:$A$1001,customers!$C$1:$C$1001,,0)=0,"",_xlfn.XLOOKUP(orders!C252,customers!$A$1:$A$1001,customers!$C$1:$C$1001,,0))</f>
        <v>macott6y@pagesperso-orange.fr</v>
      </c>
      <c r="H252" s="2" t="str">
        <f>_xlfn.XLOOKUP(orders!C252,customers!$A$1:$A$1001,customers!$G$1:$G$1001,,0)</f>
        <v>United States</v>
      </c>
      <c r="I252" t="str">
        <f>_xlfn.XLOOKUP(orders!D252,products!$A$1:$A$49,products!$B$1:$B$49,,0)</f>
        <v>Rob</v>
      </c>
      <c r="J252" t="str">
        <f>_xlfn.XLOOKUP(D252,products!$A$1:$A$49,products!$C$1:$C$49,,0)</f>
        <v>M</v>
      </c>
      <c r="K252">
        <f>_xlfn.XLOOKUP(D252,products!$A$1:$A$49,products!$D$1:$D$49,,0)</f>
        <v>0.2</v>
      </c>
      <c r="L252">
        <f>_xlfn.XLOOKUP(D252,products!$A$1:$A$49,products!$E$1:$E$49,,0)</f>
        <v>2.9849999999999999</v>
      </c>
      <c r="M252">
        <f t="shared" si="3"/>
        <v>2.9849999999999999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IF(_xlfn.XLOOKUP(orders!C253,customers!$A$1:$A$1001,customers!$C$1:$C$1001,,0)=0,"",_xlfn.XLOOKUP(orders!C253,customers!$A$1:$A$1001,customers!$C$1:$C$1001,,0))</f>
        <v>cheaviside6z@rediff.com</v>
      </c>
      <c r="H253" s="2" t="str">
        <f>_xlfn.XLOOKUP(orders!C253,customers!$A$1:$A$1001,customers!$G$1:$G$1001,,0)</f>
        <v>United States</v>
      </c>
      <c r="I253" t="str">
        <f>_xlfn.XLOOKUP(orders!D253,products!$A$1:$A$49,products!$B$1:$B$49,,0)</f>
        <v>Exc</v>
      </c>
      <c r="J253" t="str">
        <f>_xlfn.XLOOKUP(D253,products!$A$1:$A$49,products!$C$1:$C$49,,0)</f>
        <v>M</v>
      </c>
      <c r="K253">
        <f>_xlfn.XLOOKUP(D253,products!$A$1:$A$49,products!$D$1:$D$49,,0)</f>
        <v>1</v>
      </c>
      <c r="L253">
        <f>_xlfn.XLOOKUP(D253,products!$A$1:$A$49,products!$E$1:$E$49,,0)</f>
        <v>13.75</v>
      </c>
      <c r="M253">
        <f t="shared" si="3"/>
        <v>68.75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IF(_xlfn.XLOOKUP(orders!C254,customers!$A$1:$A$1001,customers!$C$1:$C$1001,,0)=0,"",_xlfn.XLOOKUP(orders!C254,customers!$A$1:$A$1001,customers!$C$1:$C$1001,,0))</f>
        <v/>
      </c>
      <c r="H254" s="2" t="str">
        <f>_xlfn.XLOOKUP(orders!C254,customers!$A$1:$A$1001,customers!$G$1:$G$1001,,0)</f>
        <v>United States</v>
      </c>
      <c r="I254" t="str">
        <f>_xlfn.XLOOKUP(orders!D254,products!$A$1:$A$49,products!$B$1:$B$49,,0)</f>
        <v>Ara</v>
      </c>
      <c r="J254" t="str">
        <f>_xlfn.XLOOKUP(D254,products!$A$1:$A$49,products!$C$1:$C$49,,0)</f>
        <v>D</v>
      </c>
      <c r="K254">
        <f>_xlfn.XLOOKUP(D254,products!$A$1:$A$49,products!$D$1:$D$49,,0)</f>
        <v>1</v>
      </c>
      <c r="L254">
        <f>_xlfn.XLOOKUP(D254,products!$A$1:$A$49,products!$E$1:$E$49,,0)</f>
        <v>9.9499999999999993</v>
      </c>
      <c r="M254">
        <f t="shared" si="3"/>
        <v>29.849999999999998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IF(_xlfn.XLOOKUP(orders!C255,customers!$A$1:$A$1001,customers!$C$1:$C$1001,,0)=0,"",_xlfn.XLOOKUP(orders!C255,customers!$A$1:$A$1001,customers!$C$1:$C$1001,,0))</f>
        <v>lkernan71@wsj.com</v>
      </c>
      <c r="H255" s="2" t="str">
        <f>_xlfn.XLOOKUP(orders!C255,customers!$A$1:$A$1001,customers!$G$1:$G$1001,,0)</f>
        <v>United States</v>
      </c>
      <c r="I255" t="str">
        <f>_xlfn.XLOOKUP(orders!D255,products!$A$1:$A$49,products!$B$1:$B$49,,0)</f>
        <v>Lib</v>
      </c>
      <c r="J255" t="str">
        <f>_xlfn.XLOOKUP(D255,products!$A$1:$A$49,products!$C$1:$C$49,,0)</f>
        <v>M</v>
      </c>
      <c r="K255">
        <f>_xlfn.XLOOKUP(D255,products!$A$1:$A$49,products!$D$1:$D$49,,0)</f>
        <v>1</v>
      </c>
      <c r="L255">
        <f>_xlfn.XLOOKUP(D255,products!$A$1:$A$49,products!$E$1:$E$49,,0)</f>
        <v>14.55</v>
      </c>
      <c r="M255">
        <f t="shared" si="3"/>
        <v>58.2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IF(_xlfn.XLOOKUP(orders!C256,customers!$A$1:$A$1001,customers!$C$1:$C$1001,,0)=0,"",_xlfn.XLOOKUP(orders!C256,customers!$A$1:$A$1001,customers!$C$1:$C$1001,,0))</f>
        <v>rmclae72@dailymotion.com</v>
      </c>
      <c r="H256" s="2" t="str">
        <f>_xlfn.XLOOKUP(orders!C256,customers!$A$1:$A$1001,customers!$G$1:$G$1001,,0)</f>
        <v>United Kingdom</v>
      </c>
      <c r="I256" t="str">
        <f>_xlfn.XLOOKUP(orders!D256,products!$A$1:$A$49,products!$B$1:$B$49,,0)</f>
        <v>Rob</v>
      </c>
      <c r="J256" t="str">
        <f>_xlfn.XLOOKUP(D256,products!$A$1:$A$49,products!$C$1:$C$49,,0)</f>
        <v>L</v>
      </c>
      <c r="K256">
        <f>_xlfn.XLOOKUP(D256,products!$A$1:$A$49,products!$D$1:$D$49,,0)</f>
        <v>0.5</v>
      </c>
      <c r="L256">
        <f>_xlfn.XLOOKUP(D256,products!$A$1:$A$49,products!$E$1:$E$49,,0)</f>
        <v>7.169999999999999</v>
      </c>
      <c r="M256">
        <f t="shared" si="3"/>
        <v>28.679999999999996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IF(_xlfn.XLOOKUP(orders!C257,customers!$A$1:$A$1001,customers!$C$1:$C$1001,,0)=0,"",_xlfn.XLOOKUP(orders!C257,customers!$A$1:$A$1001,customers!$C$1:$C$1001,,0))</f>
        <v>cblowfelde73@ustream.tv</v>
      </c>
      <c r="H257" s="2" t="str">
        <f>_xlfn.XLOOKUP(orders!C257,customers!$A$1:$A$1001,customers!$G$1:$G$1001,,0)</f>
        <v>United States</v>
      </c>
      <c r="I257" t="str">
        <f>_xlfn.XLOOKUP(orders!D257,products!$A$1:$A$49,products!$B$1:$B$49,,0)</f>
        <v>Rob</v>
      </c>
      <c r="J257" t="str">
        <f>_xlfn.XLOOKUP(D257,products!$A$1:$A$49,products!$C$1:$C$49,,0)</f>
        <v>L</v>
      </c>
      <c r="K257">
        <f>_xlfn.XLOOKUP(D257,products!$A$1:$A$49,products!$D$1:$D$49,,0)</f>
        <v>0.5</v>
      </c>
      <c r="L257">
        <f>_xlfn.XLOOKUP(D257,products!$A$1:$A$49,products!$E$1:$E$49,,0)</f>
        <v>7.169999999999999</v>
      </c>
      <c r="M257">
        <f t="shared" si="3"/>
        <v>21.509999999999998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IF(_xlfn.XLOOKUP(orders!C258,customers!$A$1:$A$1001,customers!$C$1:$C$1001,,0)=0,"",_xlfn.XLOOKUP(orders!C258,customers!$A$1:$A$1001,customers!$C$1:$C$1001,,0))</f>
        <v>zkiffe74@cyberchimps.com</v>
      </c>
      <c r="H258" s="2" t="str">
        <f>_xlfn.XLOOKUP(orders!C258,customers!$A$1:$A$1001,customers!$G$1:$G$1001,,0)</f>
        <v>United States</v>
      </c>
      <c r="I258" t="str">
        <f>_xlfn.XLOOKUP(orders!D258,products!$A$1:$A$49,products!$B$1:$B$49,,0)</f>
        <v>Lib</v>
      </c>
      <c r="J258" t="str">
        <f>_xlfn.XLOOKUP(D258,products!$A$1:$A$49,products!$C$1:$C$49,,0)</f>
        <v>M</v>
      </c>
      <c r="K258">
        <f>_xlfn.XLOOKUP(D258,products!$A$1:$A$49,products!$D$1:$D$49,,0)</f>
        <v>0.5</v>
      </c>
      <c r="L258">
        <f>_xlfn.XLOOKUP(D258,products!$A$1:$A$49,products!$E$1:$E$49,,0)</f>
        <v>8.73</v>
      </c>
      <c r="M258">
        <f t="shared" si="3"/>
        <v>17.46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IF(_xlfn.XLOOKUP(orders!C259,customers!$A$1:$A$1001,customers!$C$1:$C$1001,,0)=0,"",_xlfn.XLOOKUP(orders!C259,customers!$A$1:$A$1001,customers!$C$1:$C$1001,,0))</f>
        <v>docalleran75@ucla.edu</v>
      </c>
      <c r="H259" s="2" t="str">
        <f>_xlfn.XLOOKUP(orders!C259,customers!$A$1:$A$1001,customers!$G$1:$G$1001,,0)</f>
        <v>United States</v>
      </c>
      <c r="I259" t="str">
        <f>_xlfn.XLOOKUP(orders!D259,products!$A$1:$A$49,products!$B$1:$B$49,,0)</f>
        <v>Exc</v>
      </c>
      <c r="J259" t="str">
        <f>_xlfn.XLOOKUP(D259,products!$A$1:$A$49,products!$C$1:$C$49,,0)</f>
        <v>D</v>
      </c>
      <c r="K259">
        <f>_xlfn.XLOOKUP(D259,products!$A$1:$A$49,products!$D$1:$D$49,,0)</f>
        <v>2.5</v>
      </c>
      <c r="L259">
        <f>_xlfn.XLOOKUP(D259,products!$A$1:$A$49,products!$E$1:$E$49,,0)</f>
        <v>27.945</v>
      </c>
      <c r="M259">
        <f t="shared" ref="M259:M322" si="4">L259*E259</f>
        <v>27.945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IF(_xlfn.XLOOKUP(orders!C260,customers!$A$1:$A$1001,customers!$C$1:$C$1001,,0)=0,"",_xlfn.XLOOKUP(orders!C260,customers!$A$1:$A$1001,customers!$C$1:$C$1001,,0))</f>
        <v>ccromwell76@desdev.cn</v>
      </c>
      <c r="H260" s="2" t="str">
        <f>_xlfn.XLOOKUP(orders!C260,customers!$A$1:$A$1001,customers!$G$1:$G$1001,,0)</f>
        <v>United States</v>
      </c>
      <c r="I260" t="str">
        <f>_xlfn.XLOOKUP(orders!D260,products!$A$1:$A$49,products!$B$1:$B$49,,0)</f>
        <v>Exc</v>
      </c>
      <c r="J260" t="str">
        <f>_xlfn.XLOOKUP(D260,products!$A$1:$A$49,products!$C$1:$C$49,,0)</f>
        <v>D</v>
      </c>
      <c r="K260">
        <f>_xlfn.XLOOKUP(D260,products!$A$1:$A$49,products!$D$1:$D$49,,0)</f>
        <v>2.5</v>
      </c>
      <c r="L260">
        <f>_xlfn.XLOOKUP(D260,products!$A$1:$A$49,products!$E$1:$E$49,,0)</f>
        <v>27.945</v>
      </c>
      <c r="M260">
        <f t="shared" si="4"/>
        <v>139.72499999999999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IF(_xlfn.XLOOKUP(orders!C261,customers!$A$1:$A$1001,customers!$C$1:$C$1001,,0)=0,"",_xlfn.XLOOKUP(orders!C261,customers!$A$1:$A$1001,customers!$C$1:$C$1001,,0))</f>
        <v>ihay77@lulu.com</v>
      </c>
      <c r="H261" s="2" t="str">
        <f>_xlfn.XLOOKUP(orders!C261,customers!$A$1:$A$1001,customers!$G$1:$G$1001,,0)</f>
        <v>United Kingdom</v>
      </c>
      <c r="I261" t="str">
        <f>_xlfn.XLOOKUP(orders!D261,products!$A$1:$A$49,products!$B$1:$B$49,,0)</f>
        <v>Rob</v>
      </c>
      <c r="J261" t="str">
        <f>_xlfn.XLOOKUP(D261,products!$A$1:$A$49,products!$C$1:$C$49,,0)</f>
        <v>M</v>
      </c>
      <c r="K261">
        <f>_xlfn.XLOOKUP(D261,products!$A$1:$A$49,products!$D$1:$D$49,,0)</f>
        <v>0.2</v>
      </c>
      <c r="L261">
        <f>_xlfn.XLOOKUP(D261,products!$A$1:$A$49,products!$E$1:$E$49,,0)</f>
        <v>2.9849999999999999</v>
      </c>
      <c r="M261">
        <f t="shared" si="4"/>
        <v>5.97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IF(_xlfn.XLOOKUP(orders!C262,customers!$A$1:$A$1001,customers!$C$1:$C$1001,,0)=0,"",_xlfn.XLOOKUP(orders!C262,customers!$A$1:$A$1001,customers!$C$1:$C$1001,,0))</f>
        <v>ttaffarello78@sciencedaily.com</v>
      </c>
      <c r="H262" s="2" t="str">
        <f>_xlfn.XLOOKUP(orders!C262,customers!$A$1:$A$1001,customers!$G$1:$G$1001,,0)</f>
        <v>United States</v>
      </c>
      <c r="I262" t="str">
        <f>_xlfn.XLOOKUP(orders!D262,products!$A$1:$A$49,products!$B$1:$B$49,,0)</f>
        <v>Rob</v>
      </c>
      <c r="J262" t="str">
        <f>_xlfn.XLOOKUP(D262,products!$A$1:$A$49,products!$C$1:$C$49,,0)</f>
        <v>L</v>
      </c>
      <c r="K262">
        <f>_xlfn.XLOOKUP(D262,products!$A$1:$A$49,products!$D$1:$D$49,,0)</f>
        <v>2.5</v>
      </c>
      <c r="L262">
        <f>_xlfn.XLOOKUP(D262,products!$A$1:$A$49,products!$E$1:$E$49,,0)</f>
        <v>27.484999999999996</v>
      </c>
      <c r="M262">
        <f t="shared" si="4"/>
        <v>27.484999999999996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IF(_xlfn.XLOOKUP(orders!C263,customers!$A$1:$A$1001,customers!$C$1:$C$1001,,0)=0,"",_xlfn.XLOOKUP(orders!C263,customers!$A$1:$A$1001,customers!$C$1:$C$1001,,0))</f>
        <v>mcanty79@jigsy.com</v>
      </c>
      <c r="H263" s="2" t="str">
        <f>_xlfn.XLOOKUP(orders!C263,customers!$A$1:$A$1001,customers!$G$1:$G$1001,,0)</f>
        <v>United States</v>
      </c>
      <c r="I263" t="str">
        <f>_xlfn.XLOOKUP(orders!D263,products!$A$1:$A$49,products!$B$1:$B$49,,0)</f>
        <v>Rob</v>
      </c>
      <c r="J263" t="str">
        <f>_xlfn.XLOOKUP(D263,products!$A$1:$A$49,products!$C$1:$C$49,,0)</f>
        <v>L</v>
      </c>
      <c r="K263">
        <f>_xlfn.XLOOKUP(D263,products!$A$1:$A$49,products!$D$1:$D$49,,0)</f>
        <v>1</v>
      </c>
      <c r="L263">
        <f>_xlfn.XLOOKUP(D263,products!$A$1:$A$49,products!$E$1:$E$49,,0)</f>
        <v>11.95</v>
      </c>
      <c r="M263">
        <f t="shared" si="4"/>
        <v>59.75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IF(_xlfn.XLOOKUP(orders!C264,customers!$A$1:$A$1001,customers!$C$1:$C$1001,,0)=0,"",_xlfn.XLOOKUP(orders!C264,customers!$A$1:$A$1001,customers!$C$1:$C$1001,,0))</f>
        <v>jkopke7a@auda.org.au</v>
      </c>
      <c r="H264" s="2" t="str">
        <f>_xlfn.XLOOKUP(orders!C264,customers!$A$1:$A$1001,customers!$G$1:$G$1001,,0)</f>
        <v>United States</v>
      </c>
      <c r="I264" t="str">
        <f>_xlfn.XLOOKUP(orders!D264,products!$A$1:$A$49,products!$B$1:$B$49,,0)</f>
        <v>Exc</v>
      </c>
      <c r="J264" t="str">
        <f>_xlfn.XLOOKUP(D264,products!$A$1:$A$49,products!$C$1:$C$49,,0)</f>
        <v>M</v>
      </c>
      <c r="K264">
        <f>_xlfn.XLOOKUP(D264,products!$A$1:$A$49,products!$D$1:$D$49,,0)</f>
        <v>1</v>
      </c>
      <c r="L264">
        <f>_xlfn.XLOOKUP(D264,products!$A$1:$A$49,products!$E$1:$E$49,,0)</f>
        <v>13.75</v>
      </c>
      <c r="M264">
        <f t="shared" si="4"/>
        <v>41.25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IF(_xlfn.XLOOKUP(orders!C265,customers!$A$1:$A$1001,customers!$C$1:$C$1001,,0)=0,"",_xlfn.XLOOKUP(orders!C265,customers!$A$1:$A$1001,customers!$C$1:$C$1001,,0))</f>
        <v/>
      </c>
      <c r="H265" s="2" t="str">
        <f>_xlfn.XLOOKUP(orders!C265,customers!$A$1:$A$1001,customers!$G$1:$G$1001,,0)</f>
        <v>United States</v>
      </c>
      <c r="I265" t="str">
        <f>_xlfn.XLOOKUP(orders!D265,products!$A$1:$A$49,products!$B$1:$B$49,,0)</f>
        <v>Lib</v>
      </c>
      <c r="J265" t="str">
        <f>_xlfn.XLOOKUP(D265,products!$A$1:$A$49,products!$C$1:$C$49,,0)</f>
        <v>M</v>
      </c>
      <c r="K265">
        <f>_xlfn.XLOOKUP(D265,products!$A$1:$A$49,products!$D$1:$D$49,,0)</f>
        <v>2.5</v>
      </c>
      <c r="L265">
        <f>_xlfn.XLOOKUP(D265,products!$A$1:$A$49,products!$E$1:$E$49,,0)</f>
        <v>33.464999999999996</v>
      </c>
      <c r="M265">
        <f t="shared" si="4"/>
        <v>133.85999999999999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IF(_xlfn.XLOOKUP(orders!C266,customers!$A$1:$A$1001,customers!$C$1:$C$1001,,0)=0,"",_xlfn.XLOOKUP(orders!C266,customers!$A$1:$A$1001,customers!$C$1:$C$1001,,0))</f>
        <v/>
      </c>
      <c r="H266" s="2" t="str">
        <f>_xlfn.XLOOKUP(orders!C266,customers!$A$1:$A$1001,customers!$G$1:$G$1001,,0)</f>
        <v>Ireland</v>
      </c>
      <c r="I266" t="str">
        <f>_xlfn.XLOOKUP(orders!D266,products!$A$1:$A$49,products!$B$1:$B$49,,0)</f>
        <v>Rob</v>
      </c>
      <c r="J266" t="str">
        <f>_xlfn.XLOOKUP(D266,products!$A$1:$A$49,products!$C$1:$C$49,,0)</f>
        <v>L</v>
      </c>
      <c r="K266">
        <f>_xlfn.XLOOKUP(D266,products!$A$1:$A$49,products!$D$1:$D$49,,0)</f>
        <v>1</v>
      </c>
      <c r="L266">
        <f>_xlfn.XLOOKUP(D266,products!$A$1:$A$49,products!$E$1:$E$49,,0)</f>
        <v>11.95</v>
      </c>
      <c r="M266">
        <f t="shared" si="4"/>
        <v>59.75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IF(_xlfn.XLOOKUP(orders!C267,customers!$A$1:$A$1001,customers!$C$1:$C$1001,,0)=0,"",_xlfn.XLOOKUP(orders!C267,customers!$A$1:$A$1001,customers!$C$1:$C$1001,,0))</f>
        <v>vhellmore7d@bbc.co.uk</v>
      </c>
      <c r="H267" s="2" t="str">
        <f>_xlfn.XLOOKUP(orders!C267,customers!$A$1:$A$1001,customers!$G$1:$G$1001,,0)</f>
        <v>United States</v>
      </c>
      <c r="I267" t="str">
        <f>_xlfn.XLOOKUP(orders!D267,products!$A$1:$A$49,products!$B$1:$B$49,,0)</f>
        <v>Ara</v>
      </c>
      <c r="J267" t="str">
        <f>_xlfn.XLOOKUP(D267,products!$A$1:$A$49,products!$C$1:$C$49,,0)</f>
        <v>D</v>
      </c>
      <c r="K267">
        <f>_xlfn.XLOOKUP(D267,products!$A$1:$A$49,products!$D$1:$D$49,,0)</f>
        <v>0.5</v>
      </c>
      <c r="L267">
        <f>_xlfn.XLOOKUP(D267,products!$A$1:$A$49,products!$E$1:$E$49,,0)</f>
        <v>5.97</v>
      </c>
      <c r="M267">
        <f t="shared" si="4"/>
        <v>5.97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IF(_xlfn.XLOOKUP(orders!C268,customers!$A$1:$A$1001,customers!$C$1:$C$1001,,0)=0,"",_xlfn.XLOOKUP(orders!C268,customers!$A$1:$A$1001,customers!$C$1:$C$1001,,0))</f>
        <v>mseawright7e@nbcnews.com</v>
      </c>
      <c r="H268" s="2" t="str">
        <f>_xlfn.XLOOKUP(orders!C268,customers!$A$1:$A$1001,customers!$G$1:$G$1001,,0)</f>
        <v>United Kingdom</v>
      </c>
      <c r="I268" t="str">
        <f>_xlfn.XLOOKUP(orders!D268,products!$A$1:$A$49,products!$B$1:$B$49,,0)</f>
        <v>Exc</v>
      </c>
      <c r="J268" t="str">
        <f>_xlfn.XLOOKUP(D268,products!$A$1:$A$49,products!$C$1:$C$49,,0)</f>
        <v>D</v>
      </c>
      <c r="K268">
        <f>_xlfn.XLOOKUP(D268,products!$A$1:$A$49,products!$D$1:$D$49,,0)</f>
        <v>1</v>
      </c>
      <c r="L268">
        <f>_xlfn.XLOOKUP(D268,products!$A$1:$A$49,products!$E$1:$E$49,,0)</f>
        <v>12.15</v>
      </c>
      <c r="M268">
        <f t="shared" si="4"/>
        <v>24.3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IF(_xlfn.XLOOKUP(orders!C269,customers!$A$1:$A$1001,customers!$C$1:$C$1001,,0)=0,"",_xlfn.XLOOKUP(orders!C269,customers!$A$1:$A$1001,customers!$C$1:$C$1001,,0))</f>
        <v>snortheast7f@mashable.com</v>
      </c>
      <c r="H269" s="2" t="str">
        <f>_xlfn.XLOOKUP(orders!C269,customers!$A$1:$A$1001,customers!$G$1:$G$1001,,0)</f>
        <v>United States</v>
      </c>
      <c r="I269" t="str">
        <f>_xlfn.XLOOKUP(orders!D269,products!$A$1:$A$49,products!$B$1:$B$49,,0)</f>
        <v>Exc</v>
      </c>
      <c r="J269" t="str">
        <f>_xlfn.XLOOKUP(D269,products!$A$1:$A$49,products!$C$1:$C$49,,0)</f>
        <v>D</v>
      </c>
      <c r="K269">
        <f>_xlfn.XLOOKUP(D269,products!$A$1:$A$49,products!$D$1:$D$49,,0)</f>
        <v>0.2</v>
      </c>
      <c r="L269">
        <f>_xlfn.XLOOKUP(D269,products!$A$1:$A$49,products!$E$1:$E$49,,0)</f>
        <v>3.645</v>
      </c>
      <c r="M269">
        <f t="shared" si="4"/>
        <v>21.87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IF(_xlfn.XLOOKUP(orders!C270,customers!$A$1:$A$1001,customers!$C$1:$C$1001,,0)=0,"",_xlfn.XLOOKUP(orders!C270,customers!$A$1:$A$1001,customers!$C$1:$C$1001,,0))</f>
        <v>aattwater5u@wikia.com</v>
      </c>
      <c r="H270" s="2" t="str">
        <f>_xlfn.XLOOKUP(orders!C270,customers!$A$1:$A$1001,customers!$G$1:$G$1001,,0)</f>
        <v>United States</v>
      </c>
      <c r="I270" t="str">
        <f>_xlfn.XLOOKUP(orders!D270,products!$A$1:$A$49,products!$B$1:$B$49,,0)</f>
        <v>Ara</v>
      </c>
      <c r="J270" t="str">
        <f>_xlfn.XLOOKUP(D270,products!$A$1:$A$49,products!$C$1:$C$49,,0)</f>
        <v>D</v>
      </c>
      <c r="K270">
        <f>_xlfn.XLOOKUP(D270,products!$A$1:$A$49,products!$D$1:$D$49,,0)</f>
        <v>1</v>
      </c>
      <c r="L270">
        <f>_xlfn.XLOOKUP(D270,products!$A$1:$A$49,products!$E$1:$E$49,,0)</f>
        <v>9.9499999999999993</v>
      </c>
      <c r="M270">
        <f t="shared" si="4"/>
        <v>19.899999999999999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IF(_xlfn.XLOOKUP(orders!C271,customers!$A$1:$A$1001,customers!$C$1:$C$1001,,0)=0,"",_xlfn.XLOOKUP(orders!C271,customers!$A$1:$A$1001,customers!$C$1:$C$1001,,0))</f>
        <v>mfearon7h@reverbnation.com</v>
      </c>
      <c r="H271" s="2" t="str">
        <f>_xlfn.XLOOKUP(orders!C271,customers!$A$1:$A$1001,customers!$G$1:$G$1001,,0)</f>
        <v>United States</v>
      </c>
      <c r="I271" t="str">
        <f>_xlfn.XLOOKUP(orders!D271,products!$A$1:$A$49,products!$B$1:$B$49,,0)</f>
        <v>Ara</v>
      </c>
      <c r="J271" t="str">
        <f>_xlfn.XLOOKUP(D271,products!$A$1:$A$49,products!$C$1:$C$49,,0)</f>
        <v>D</v>
      </c>
      <c r="K271">
        <f>_xlfn.XLOOKUP(D271,products!$A$1:$A$49,products!$D$1:$D$49,,0)</f>
        <v>0.2</v>
      </c>
      <c r="L271">
        <f>_xlfn.XLOOKUP(D271,products!$A$1:$A$49,products!$E$1:$E$49,,0)</f>
        <v>2.9849999999999999</v>
      </c>
      <c r="M271">
        <f t="shared" si="4"/>
        <v>5.97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IF(_xlfn.XLOOKUP(orders!C272,customers!$A$1:$A$1001,customers!$C$1:$C$1001,,0)=0,"",_xlfn.XLOOKUP(orders!C272,customers!$A$1:$A$1001,customers!$C$1:$C$1001,,0))</f>
        <v/>
      </c>
      <c r="H272" s="2" t="str">
        <f>_xlfn.XLOOKUP(orders!C272,customers!$A$1:$A$1001,customers!$G$1:$G$1001,,0)</f>
        <v>Ireland</v>
      </c>
      <c r="I272" t="str">
        <f>_xlfn.XLOOKUP(orders!D272,products!$A$1:$A$49,products!$B$1:$B$49,,0)</f>
        <v>Exc</v>
      </c>
      <c r="J272" t="str">
        <f>_xlfn.XLOOKUP(D272,products!$A$1:$A$49,products!$C$1:$C$49,,0)</f>
        <v>D</v>
      </c>
      <c r="K272">
        <f>_xlfn.XLOOKUP(D272,products!$A$1:$A$49,products!$D$1:$D$49,,0)</f>
        <v>0.5</v>
      </c>
      <c r="L272">
        <f>_xlfn.XLOOKUP(D272,products!$A$1:$A$49,products!$E$1:$E$49,,0)</f>
        <v>7.29</v>
      </c>
      <c r="M272">
        <f t="shared" si="4"/>
        <v>7.29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IF(_xlfn.XLOOKUP(orders!C273,customers!$A$1:$A$1001,customers!$C$1:$C$1001,,0)=0,"",_xlfn.XLOOKUP(orders!C273,customers!$A$1:$A$1001,customers!$C$1:$C$1001,,0))</f>
        <v>jsisneros7j@a8.net</v>
      </c>
      <c r="H273" s="2" t="str">
        <f>_xlfn.XLOOKUP(orders!C273,customers!$A$1:$A$1001,customers!$G$1:$G$1001,,0)</f>
        <v>United States</v>
      </c>
      <c r="I273" t="str">
        <f>_xlfn.XLOOKUP(orders!D273,products!$A$1:$A$49,products!$B$1:$B$49,,0)</f>
        <v>Ara</v>
      </c>
      <c r="J273" t="str">
        <f>_xlfn.XLOOKUP(D273,products!$A$1:$A$49,products!$C$1:$C$49,,0)</f>
        <v>D</v>
      </c>
      <c r="K273">
        <f>_xlfn.XLOOKUP(D273,products!$A$1:$A$49,products!$D$1:$D$49,,0)</f>
        <v>0.2</v>
      </c>
      <c r="L273">
        <f>_xlfn.XLOOKUP(D273,products!$A$1:$A$49,products!$E$1:$E$49,,0)</f>
        <v>2.9849999999999999</v>
      </c>
      <c r="M273">
        <f t="shared" si="4"/>
        <v>11.94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IF(_xlfn.XLOOKUP(orders!C274,customers!$A$1:$A$1001,customers!$C$1:$C$1001,,0)=0,"",_xlfn.XLOOKUP(orders!C274,customers!$A$1:$A$1001,customers!$C$1:$C$1001,,0))</f>
        <v>zcarlson7k@bigcartel.com</v>
      </c>
      <c r="H274" s="2" t="str">
        <f>_xlfn.XLOOKUP(orders!C274,customers!$A$1:$A$1001,customers!$G$1:$G$1001,,0)</f>
        <v>Ireland</v>
      </c>
      <c r="I274" t="str">
        <f>_xlfn.XLOOKUP(orders!D274,products!$A$1:$A$49,products!$B$1:$B$49,,0)</f>
        <v>Rob</v>
      </c>
      <c r="J274" t="str">
        <f>_xlfn.XLOOKUP(D274,products!$A$1:$A$49,products!$C$1:$C$49,,0)</f>
        <v>L</v>
      </c>
      <c r="K274">
        <f>_xlfn.XLOOKUP(D274,products!$A$1:$A$49,products!$D$1:$D$49,,0)</f>
        <v>1</v>
      </c>
      <c r="L274">
        <f>_xlfn.XLOOKUP(D274,products!$A$1:$A$49,products!$E$1:$E$49,,0)</f>
        <v>11.95</v>
      </c>
      <c r="M274">
        <f t="shared" si="4"/>
        <v>71.699999999999989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IF(_xlfn.XLOOKUP(orders!C275,customers!$A$1:$A$1001,customers!$C$1:$C$1001,,0)=0,"",_xlfn.XLOOKUP(orders!C275,customers!$A$1:$A$1001,customers!$C$1:$C$1001,,0))</f>
        <v>wmaddox7l@timesonline.co.uk</v>
      </c>
      <c r="H275" s="2" t="str">
        <f>_xlfn.XLOOKUP(orders!C275,customers!$A$1:$A$1001,customers!$G$1:$G$1001,,0)</f>
        <v>United States</v>
      </c>
      <c r="I275" t="str">
        <f>_xlfn.XLOOKUP(orders!D275,products!$A$1:$A$49,products!$B$1:$B$49,,0)</f>
        <v>Ara</v>
      </c>
      <c r="J275" t="str">
        <f>_xlfn.XLOOKUP(D275,products!$A$1:$A$49,products!$C$1:$C$49,,0)</f>
        <v>L</v>
      </c>
      <c r="K275">
        <f>_xlfn.XLOOKUP(D275,products!$A$1:$A$49,products!$D$1:$D$49,,0)</f>
        <v>0.2</v>
      </c>
      <c r="L275">
        <f>_xlfn.XLOOKUP(D275,products!$A$1:$A$49,products!$E$1:$E$49,,0)</f>
        <v>3.8849999999999998</v>
      </c>
      <c r="M275">
        <f t="shared" si="4"/>
        <v>7.77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IF(_xlfn.XLOOKUP(orders!C276,customers!$A$1:$A$1001,customers!$C$1:$C$1001,,0)=0,"",_xlfn.XLOOKUP(orders!C276,customers!$A$1:$A$1001,customers!$C$1:$C$1001,,0))</f>
        <v>dhedlestone7m@craigslist.org</v>
      </c>
      <c r="H276" s="2" t="str">
        <f>_xlfn.XLOOKUP(orders!C276,customers!$A$1:$A$1001,customers!$G$1:$G$1001,,0)</f>
        <v>United States</v>
      </c>
      <c r="I276" t="str">
        <f>_xlfn.XLOOKUP(orders!D276,products!$A$1:$A$49,products!$B$1:$B$49,,0)</f>
        <v>Ara</v>
      </c>
      <c r="J276" t="str">
        <f>_xlfn.XLOOKUP(D276,products!$A$1:$A$49,products!$C$1:$C$49,,0)</f>
        <v>M</v>
      </c>
      <c r="K276">
        <f>_xlfn.XLOOKUP(D276,products!$A$1:$A$49,products!$D$1:$D$49,,0)</f>
        <v>2.5</v>
      </c>
      <c r="L276">
        <f>_xlfn.XLOOKUP(D276,products!$A$1:$A$49,products!$E$1:$E$49,,0)</f>
        <v>25.874999999999996</v>
      </c>
      <c r="M276">
        <f t="shared" si="4"/>
        <v>25.874999999999996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IF(_xlfn.XLOOKUP(orders!C277,customers!$A$1:$A$1001,customers!$C$1:$C$1001,,0)=0,"",_xlfn.XLOOKUP(orders!C277,customers!$A$1:$A$1001,customers!$C$1:$C$1001,,0))</f>
        <v>tcrowthe7n@europa.eu</v>
      </c>
      <c r="H277" s="2" t="str">
        <f>_xlfn.XLOOKUP(orders!C277,customers!$A$1:$A$1001,customers!$G$1:$G$1001,,0)</f>
        <v>United States</v>
      </c>
      <c r="I277" t="str">
        <f>_xlfn.XLOOKUP(orders!D277,products!$A$1:$A$49,products!$B$1:$B$49,,0)</f>
        <v>Exc</v>
      </c>
      <c r="J277" t="str">
        <f>_xlfn.XLOOKUP(D277,products!$A$1:$A$49,products!$C$1:$C$49,,0)</f>
        <v>L</v>
      </c>
      <c r="K277">
        <f>_xlfn.XLOOKUP(D277,products!$A$1:$A$49,products!$D$1:$D$49,,0)</f>
        <v>2.5</v>
      </c>
      <c r="L277">
        <f>_xlfn.XLOOKUP(D277,products!$A$1:$A$49,products!$E$1:$E$49,,0)</f>
        <v>34.154999999999994</v>
      </c>
      <c r="M277">
        <f t="shared" si="4"/>
        <v>204.92999999999995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IF(_xlfn.XLOOKUP(orders!C278,customers!$A$1:$A$1001,customers!$C$1:$C$1001,,0)=0,"",_xlfn.XLOOKUP(orders!C278,customers!$A$1:$A$1001,customers!$C$1:$C$1001,,0))</f>
        <v>dbury7o@tinyurl.com</v>
      </c>
      <c r="H278" s="2" t="str">
        <f>_xlfn.XLOOKUP(orders!C278,customers!$A$1:$A$1001,customers!$G$1:$G$1001,,0)</f>
        <v>Ireland</v>
      </c>
      <c r="I278" t="str">
        <f>_xlfn.XLOOKUP(orders!D278,products!$A$1:$A$49,products!$B$1:$B$49,,0)</f>
        <v>Rob</v>
      </c>
      <c r="J278" t="str">
        <f>_xlfn.XLOOKUP(D278,products!$A$1:$A$49,products!$C$1:$C$49,,0)</f>
        <v>L</v>
      </c>
      <c r="K278">
        <f>_xlfn.XLOOKUP(D278,products!$A$1:$A$49,products!$D$1:$D$49,,0)</f>
        <v>2.5</v>
      </c>
      <c r="L278">
        <f>_xlfn.XLOOKUP(D278,products!$A$1:$A$49,products!$E$1:$E$49,,0)</f>
        <v>27.484999999999996</v>
      </c>
      <c r="M278">
        <f t="shared" si="4"/>
        <v>109.93999999999998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IF(_xlfn.XLOOKUP(orders!C279,customers!$A$1:$A$1001,customers!$C$1:$C$1001,,0)=0,"",_xlfn.XLOOKUP(orders!C279,customers!$A$1:$A$1001,customers!$C$1:$C$1001,,0))</f>
        <v>gbroadbear7p@omniture.com</v>
      </c>
      <c r="H279" s="2" t="str">
        <f>_xlfn.XLOOKUP(orders!C279,customers!$A$1:$A$1001,customers!$G$1:$G$1001,,0)</f>
        <v>United States</v>
      </c>
      <c r="I279" t="str">
        <f>_xlfn.XLOOKUP(orders!D279,products!$A$1:$A$49,products!$B$1:$B$49,,0)</f>
        <v>Exc</v>
      </c>
      <c r="J279" t="str">
        <f>_xlfn.XLOOKUP(D279,products!$A$1:$A$49,products!$C$1:$C$49,,0)</f>
        <v>L</v>
      </c>
      <c r="K279">
        <f>_xlfn.XLOOKUP(D279,products!$A$1:$A$49,products!$D$1:$D$49,,0)</f>
        <v>1</v>
      </c>
      <c r="L279">
        <f>_xlfn.XLOOKUP(D279,products!$A$1:$A$49,products!$E$1:$E$49,,0)</f>
        <v>14.85</v>
      </c>
      <c r="M279">
        <f t="shared" si="4"/>
        <v>89.1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IF(_xlfn.XLOOKUP(orders!C280,customers!$A$1:$A$1001,customers!$C$1:$C$1001,,0)=0,"",_xlfn.XLOOKUP(orders!C280,customers!$A$1:$A$1001,customers!$C$1:$C$1001,,0))</f>
        <v>epalfrey7q@devhub.com</v>
      </c>
      <c r="H280" s="2" t="str">
        <f>_xlfn.XLOOKUP(orders!C280,customers!$A$1:$A$1001,customers!$G$1:$G$1001,,0)</f>
        <v>United States</v>
      </c>
      <c r="I280" t="str">
        <f>_xlfn.XLOOKUP(orders!D280,products!$A$1:$A$49,products!$B$1:$B$49,,0)</f>
        <v>Ara</v>
      </c>
      <c r="J280" t="str">
        <f>_xlfn.XLOOKUP(D280,products!$A$1:$A$49,products!$C$1:$C$49,,0)</f>
        <v>L</v>
      </c>
      <c r="K280">
        <f>_xlfn.XLOOKUP(D280,products!$A$1:$A$49,products!$D$1:$D$49,,0)</f>
        <v>0.2</v>
      </c>
      <c r="L280">
        <f>_xlfn.XLOOKUP(D280,products!$A$1:$A$49,products!$E$1:$E$49,,0)</f>
        <v>3.8849999999999998</v>
      </c>
      <c r="M280">
        <f t="shared" si="4"/>
        <v>7.77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IF(_xlfn.XLOOKUP(orders!C281,customers!$A$1:$A$1001,customers!$C$1:$C$1001,,0)=0,"",_xlfn.XLOOKUP(orders!C281,customers!$A$1:$A$1001,customers!$C$1:$C$1001,,0))</f>
        <v>pmetrick7r@rakuten.co.jp</v>
      </c>
      <c r="H281" s="2" t="str">
        <f>_xlfn.XLOOKUP(orders!C281,customers!$A$1:$A$1001,customers!$G$1:$G$1001,,0)</f>
        <v>United States</v>
      </c>
      <c r="I281" t="str">
        <f>_xlfn.XLOOKUP(orders!D281,products!$A$1:$A$49,products!$B$1:$B$49,,0)</f>
        <v>Lib</v>
      </c>
      <c r="J281" t="str">
        <f>_xlfn.XLOOKUP(D281,products!$A$1:$A$49,products!$C$1:$C$49,,0)</f>
        <v>M</v>
      </c>
      <c r="K281">
        <f>_xlfn.XLOOKUP(D281,products!$A$1:$A$49,products!$D$1:$D$49,,0)</f>
        <v>2.5</v>
      </c>
      <c r="L281">
        <f>_xlfn.XLOOKUP(D281,products!$A$1:$A$49,products!$E$1:$E$49,,0)</f>
        <v>33.464999999999996</v>
      </c>
      <c r="M281">
        <f t="shared" si="4"/>
        <v>33.464999999999996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IF(_xlfn.XLOOKUP(orders!C282,customers!$A$1:$A$1001,customers!$C$1:$C$1001,,0)=0,"",_xlfn.XLOOKUP(orders!C282,customers!$A$1:$A$1001,customers!$C$1:$C$1001,,0))</f>
        <v/>
      </c>
      <c r="H282" s="2" t="str">
        <f>_xlfn.XLOOKUP(orders!C282,customers!$A$1:$A$1001,customers!$G$1:$G$1001,,0)</f>
        <v>United States</v>
      </c>
      <c r="I282" t="str">
        <f>_xlfn.XLOOKUP(orders!D282,products!$A$1:$A$49,products!$B$1:$B$49,,0)</f>
        <v>Exc</v>
      </c>
      <c r="J282" t="str">
        <f>_xlfn.XLOOKUP(D282,products!$A$1:$A$49,products!$C$1:$C$49,,0)</f>
        <v>M</v>
      </c>
      <c r="K282">
        <f>_xlfn.XLOOKUP(D282,products!$A$1:$A$49,products!$D$1:$D$49,,0)</f>
        <v>0.5</v>
      </c>
      <c r="L282">
        <f>_xlfn.XLOOKUP(D282,products!$A$1:$A$49,products!$E$1:$E$49,,0)</f>
        <v>8.25</v>
      </c>
      <c r="M282">
        <f t="shared" si="4"/>
        <v>41.25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IF(_xlfn.XLOOKUP(orders!C283,customers!$A$1:$A$1001,customers!$C$1:$C$1001,,0)=0,"",_xlfn.XLOOKUP(orders!C283,customers!$A$1:$A$1001,customers!$C$1:$C$1001,,0))</f>
        <v>kkarby7t@sbwire.com</v>
      </c>
      <c r="H283" s="2" t="str">
        <f>_xlfn.XLOOKUP(orders!C283,customers!$A$1:$A$1001,customers!$G$1:$G$1001,,0)</f>
        <v>United States</v>
      </c>
      <c r="I283" t="str">
        <f>_xlfn.XLOOKUP(orders!D283,products!$A$1:$A$49,products!$B$1:$B$49,,0)</f>
        <v>Exc</v>
      </c>
      <c r="J283" t="str">
        <f>_xlfn.XLOOKUP(D283,products!$A$1:$A$49,products!$C$1:$C$49,,0)</f>
        <v>L</v>
      </c>
      <c r="K283">
        <f>_xlfn.XLOOKUP(D283,products!$A$1:$A$49,products!$D$1:$D$49,,0)</f>
        <v>1</v>
      </c>
      <c r="L283">
        <f>_xlfn.XLOOKUP(D283,products!$A$1:$A$49,products!$E$1:$E$49,,0)</f>
        <v>14.85</v>
      </c>
      <c r="M283">
        <f t="shared" si="4"/>
        <v>59.4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IF(_xlfn.XLOOKUP(orders!C284,customers!$A$1:$A$1001,customers!$C$1:$C$1001,,0)=0,"",_xlfn.XLOOKUP(orders!C284,customers!$A$1:$A$1001,customers!$C$1:$C$1001,,0))</f>
        <v>fcrumpe7u@ftc.gov</v>
      </c>
      <c r="H284" s="2" t="str">
        <f>_xlfn.XLOOKUP(orders!C284,customers!$A$1:$A$1001,customers!$G$1:$G$1001,,0)</f>
        <v>United Kingdom</v>
      </c>
      <c r="I284" t="str">
        <f>_xlfn.XLOOKUP(orders!D284,products!$A$1:$A$49,products!$B$1:$B$49,,0)</f>
        <v>Ara</v>
      </c>
      <c r="J284" t="str">
        <f>_xlfn.XLOOKUP(D284,products!$A$1:$A$49,products!$C$1:$C$49,,0)</f>
        <v>L</v>
      </c>
      <c r="K284">
        <f>_xlfn.XLOOKUP(D284,products!$A$1:$A$49,products!$D$1:$D$49,,0)</f>
        <v>0.5</v>
      </c>
      <c r="L284">
        <f>_xlfn.XLOOKUP(D284,products!$A$1:$A$49,products!$E$1:$E$49,,0)</f>
        <v>7.77</v>
      </c>
      <c r="M284">
        <f t="shared" si="4"/>
        <v>7.77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IF(_xlfn.XLOOKUP(orders!C285,customers!$A$1:$A$1001,customers!$C$1:$C$1001,,0)=0,"",_xlfn.XLOOKUP(orders!C285,customers!$A$1:$A$1001,customers!$C$1:$C$1001,,0))</f>
        <v>achatto7v@sakura.ne.jp</v>
      </c>
      <c r="H285" s="2" t="str">
        <f>_xlfn.XLOOKUP(orders!C285,customers!$A$1:$A$1001,customers!$G$1:$G$1001,,0)</f>
        <v>United Kingdom</v>
      </c>
      <c r="I285" t="str">
        <f>_xlfn.XLOOKUP(orders!D285,products!$A$1:$A$49,products!$B$1:$B$49,,0)</f>
        <v>Rob</v>
      </c>
      <c r="J285" t="str">
        <f>_xlfn.XLOOKUP(D285,products!$A$1:$A$49,products!$C$1:$C$49,,0)</f>
        <v>D</v>
      </c>
      <c r="K285">
        <f>_xlfn.XLOOKUP(D285,products!$A$1:$A$49,products!$D$1:$D$49,,0)</f>
        <v>0.5</v>
      </c>
      <c r="L285">
        <f>_xlfn.XLOOKUP(D285,products!$A$1:$A$49,products!$E$1:$E$49,,0)</f>
        <v>5.3699999999999992</v>
      </c>
      <c r="M285">
        <f t="shared" si="4"/>
        <v>5.3699999999999992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IF(_xlfn.XLOOKUP(orders!C286,customers!$A$1:$A$1001,customers!$C$1:$C$1001,,0)=0,"",_xlfn.XLOOKUP(orders!C286,customers!$A$1:$A$1001,customers!$C$1:$C$1001,,0))</f>
        <v/>
      </c>
      <c r="H286" s="2" t="str">
        <f>_xlfn.XLOOKUP(orders!C286,customers!$A$1:$A$1001,customers!$G$1:$G$1001,,0)</f>
        <v>United States</v>
      </c>
      <c r="I286" t="str">
        <f>_xlfn.XLOOKUP(orders!D286,products!$A$1:$A$49,products!$B$1:$B$49,,0)</f>
        <v>Exc</v>
      </c>
      <c r="J286" t="str">
        <f>_xlfn.XLOOKUP(D286,products!$A$1:$A$49,products!$C$1:$C$49,,0)</f>
        <v>M</v>
      </c>
      <c r="K286">
        <f>_xlfn.XLOOKUP(D286,products!$A$1:$A$49,products!$D$1:$D$49,,0)</f>
        <v>2.5</v>
      </c>
      <c r="L286">
        <f>_xlfn.XLOOKUP(D286,products!$A$1:$A$49,products!$E$1:$E$49,,0)</f>
        <v>31.624999999999996</v>
      </c>
      <c r="M286">
        <f t="shared" si="4"/>
        <v>94.874999999999986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IF(_xlfn.XLOOKUP(orders!C287,customers!$A$1:$A$1001,customers!$C$1:$C$1001,,0)=0,"",_xlfn.XLOOKUP(orders!C287,customers!$A$1:$A$1001,customers!$C$1:$C$1001,,0))</f>
        <v/>
      </c>
      <c r="H287" s="2" t="str">
        <f>_xlfn.XLOOKUP(orders!C287,customers!$A$1:$A$1001,customers!$G$1:$G$1001,,0)</f>
        <v>United States</v>
      </c>
      <c r="I287" t="str">
        <f>_xlfn.XLOOKUP(orders!D287,products!$A$1:$A$49,products!$B$1:$B$49,,0)</f>
        <v>Lib</v>
      </c>
      <c r="J287" t="str">
        <f>_xlfn.XLOOKUP(D287,products!$A$1:$A$49,products!$C$1:$C$49,,0)</f>
        <v>L</v>
      </c>
      <c r="K287">
        <f>_xlfn.XLOOKUP(D287,products!$A$1:$A$49,products!$D$1:$D$49,,0)</f>
        <v>2.5</v>
      </c>
      <c r="L287">
        <f>_xlfn.XLOOKUP(D287,products!$A$1:$A$49,products!$E$1:$E$49,,0)</f>
        <v>36.454999999999998</v>
      </c>
      <c r="M287">
        <f t="shared" si="4"/>
        <v>36.454999999999998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IF(_xlfn.XLOOKUP(orders!C288,customers!$A$1:$A$1001,customers!$C$1:$C$1001,,0)=0,"",_xlfn.XLOOKUP(orders!C288,customers!$A$1:$A$1001,customers!$C$1:$C$1001,,0))</f>
        <v>bmergue7y@umn.edu</v>
      </c>
      <c r="H288" s="2" t="str">
        <f>_xlfn.XLOOKUP(orders!C288,customers!$A$1:$A$1001,customers!$G$1:$G$1001,,0)</f>
        <v>United States</v>
      </c>
      <c r="I288" t="str">
        <f>_xlfn.XLOOKUP(orders!D288,products!$A$1:$A$49,products!$B$1:$B$49,,0)</f>
        <v>Ara</v>
      </c>
      <c r="J288" t="str">
        <f>_xlfn.XLOOKUP(D288,products!$A$1:$A$49,products!$C$1:$C$49,,0)</f>
        <v>M</v>
      </c>
      <c r="K288">
        <f>_xlfn.XLOOKUP(D288,products!$A$1:$A$49,products!$D$1:$D$49,,0)</f>
        <v>0.2</v>
      </c>
      <c r="L288">
        <f>_xlfn.XLOOKUP(D288,products!$A$1:$A$49,products!$E$1:$E$49,,0)</f>
        <v>3.375</v>
      </c>
      <c r="M288">
        <f t="shared" si="4"/>
        <v>13.5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IF(_xlfn.XLOOKUP(orders!C289,customers!$A$1:$A$1001,customers!$C$1:$C$1001,,0)=0,"",_xlfn.XLOOKUP(orders!C289,customers!$A$1:$A$1001,customers!$C$1:$C$1001,,0))</f>
        <v>kpatise7z@jigsy.com</v>
      </c>
      <c r="H289" s="2" t="str">
        <f>_xlfn.XLOOKUP(orders!C289,customers!$A$1:$A$1001,customers!$G$1:$G$1001,,0)</f>
        <v>United States</v>
      </c>
      <c r="I289" t="str">
        <f>_xlfn.XLOOKUP(orders!D289,products!$A$1:$A$49,products!$B$1:$B$49,,0)</f>
        <v>Rob</v>
      </c>
      <c r="J289" t="str">
        <f>_xlfn.XLOOKUP(D289,products!$A$1:$A$49,products!$C$1:$C$49,,0)</f>
        <v>L</v>
      </c>
      <c r="K289">
        <f>_xlfn.XLOOKUP(D289,products!$A$1:$A$49,products!$D$1:$D$49,,0)</f>
        <v>0.2</v>
      </c>
      <c r="L289">
        <f>_xlfn.XLOOKUP(D289,products!$A$1:$A$49,products!$E$1:$E$49,,0)</f>
        <v>3.5849999999999995</v>
      </c>
      <c r="M289">
        <f t="shared" si="4"/>
        <v>14.339999999999998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IF(_xlfn.XLOOKUP(orders!C290,customers!$A$1:$A$1001,customers!$C$1:$C$1001,,0)=0,"",_xlfn.XLOOKUP(orders!C290,customers!$A$1:$A$1001,customers!$C$1:$C$1001,,0))</f>
        <v/>
      </c>
      <c r="H290" s="2" t="str">
        <f>_xlfn.XLOOKUP(orders!C290,customers!$A$1:$A$1001,customers!$G$1:$G$1001,,0)</f>
        <v>Ireland</v>
      </c>
      <c r="I290" t="str">
        <f>_xlfn.XLOOKUP(orders!D290,products!$A$1:$A$49,products!$B$1:$B$49,,0)</f>
        <v>Exc</v>
      </c>
      <c r="J290" t="str">
        <f>_xlfn.XLOOKUP(D290,products!$A$1:$A$49,products!$C$1:$C$49,,0)</f>
        <v>M</v>
      </c>
      <c r="K290">
        <f>_xlfn.XLOOKUP(D290,products!$A$1:$A$49,products!$D$1:$D$49,,0)</f>
        <v>0.5</v>
      </c>
      <c r="L290">
        <f>_xlfn.XLOOKUP(D290,products!$A$1:$A$49,products!$E$1:$E$49,,0)</f>
        <v>8.25</v>
      </c>
      <c r="M290">
        <f t="shared" si="4"/>
        <v>8.25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IF(_xlfn.XLOOKUP(orders!C291,customers!$A$1:$A$1001,customers!$C$1:$C$1001,,0)=0,"",_xlfn.XLOOKUP(orders!C291,customers!$A$1:$A$1001,customers!$C$1:$C$1001,,0))</f>
        <v/>
      </c>
      <c r="H291" s="2" t="str">
        <f>_xlfn.XLOOKUP(orders!C291,customers!$A$1:$A$1001,customers!$G$1:$G$1001,,0)</f>
        <v>United States</v>
      </c>
      <c r="I291" t="str">
        <f>_xlfn.XLOOKUP(orders!D291,products!$A$1:$A$49,products!$B$1:$B$49,,0)</f>
        <v>Rob</v>
      </c>
      <c r="J291" t="str">
        <f>_xlfn.XLOOKUP(D291,products!$A$1:$A$49,products!$C$1:$C$49,,0)</f>
        <v>D</v>
      </c>
      <c r="K291">
        <f>_xlfn.XLOOKUP(D291,products!$A$1:$A$49,products!$D$1:$D$49,,0)</f>
        <v>0.2</v>
      </c>
      <c r="L291">
        <f>_xlfn.XLOOKUP(D291,products!$A$1:$A$49,products!$E$1:$E$49,,0)</f>
        <v>2.6849999999999996</v>
      </c>
      <c r="M291">
        <f t="shared" si="4"/>
        <v>13.424999999999997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IF(_xlfn.XLOOKUP(orders!C292,customers!$A$1:$A$1001,customers!$C$1:$C$1001,,0)=0,"",_xlfn.XLOOKUP(orders!C292,customers!$A$1:$A$1001,customers!$C$1:$C$1001,,0))</f>
        <v>dduke82@vkontakte.ru</v>
      </c>
      <c r="H292" s="2" t="str">
        <f>_xlfn.XLOOKUP(orders!C292,customers!$A$1:$A$1001,customers!$G$1:$G$1001,,0)</f>
        <v>United States</v>
      </c>
      <c r="I292" t="str">
        <f>_xlfn.XLOOKUP(orders!D292,products!$A$1:$A$49,products!$B$1:$B$49,,0)</f>
        <v>Ara</v>
      </c>
      <c r="J292" t="str">
        <f>_xlfn.XLOOKUP(D292,products!$A$1:$A$49,products!$C$1:$C$49,,0)</f>
        <v>D</v>
      </c>
      <c r="K292">
        <f>_xlfn.XLOOKUP(D292,products!$A$1:$A$49,products!$D$1:$D$49,,0)</f>
        <v>1</v>
      </c>
      <c r="L292">
        <f>_xlfn.XLOOKUP(D292,products!$A$1:$A$49,products!$E$1:$E$49,,0)</f>
        <v>9.9499999999999993</v>
      </c>
      <c r="M292">
        <f t="shared" si="4"/>
        <v>49.75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IF(_xlfn.XLOOKUP(orders!C293,customers!$A$1:$A$1001,customers!$C$1:$C$1001,,0)=0,"",_xlfn.XLOOKUP(orders!C293,customers!$A$1:$A$1001,customers!$C$1:$C$1001,,0))</f>
        <v/>
      </c>
      <c r="H293" s="2" t="str">
        <f>_xlfn.XLOOKUP(orders!C293,customers!$A$1:$A$1001,customers!$G$1:$G$1001,,0)</f>
        <v>Ireland</v>
      </c>
      <c r="I293" t="str">
        <f>_xlfn.XLOOKUP(orders!D293,products!$A$1:$A$49,products!$B$1:$B$49,,0)</f>
        <v>Exc</v>
      </c>
      <c r="J293" t="str">
        <f>_xlfn.XLOOKUP(D293,products!$A$1:$A$49,products!$C$1:$C$49,,0)</f>
        <v>M</v>
      </c>
      <c r="K293">
        <f>_xlfn.XLOOKUP(D293,products!$A$1:$A$49,products!$D$1:$D$49,,0)</f>
        <v>0.5</v>
      </c>
      <c r="L293">
        <f>_xlfn.XLOOKUP(D293,products!$A$1:$A$49,products!$E$1:$E$49,,0)</f>
        <v>8.25</v>
      </c>
      <c r="M293">
        <f t="shared" si="4"/>
        <v>16.5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IF(_xlfn.XLOOKUP(orders!C294,customers!$A$1:$A$1001,customers!$C$1:$C$1001,,0)=0,"",_xlfn.XLOOKUP(orders!C294,customers!$A$1:$A$1001,customers!$C$1:$C$1001,,0))</f>
        <v>ihussey84@mapy.cz</v>
      </c>
      <c r="H294" s="2" t="str">
        <f>_xlfn.XLOOKUP(orders!C294,customers!$A$1:$A$1001,customers!$G$1:$G$1001,,0)</f>
        <v>United States</v>
      </c>
      <c r="I294" t="str">
        <f>_xlfn.XLOOKUP(orders!D294,products!$A$1:$A$49,products!$B$1:$B$49,,0)</f>
        <v>Ara</v>
      </c>
      <c r="J294" t="str">
        <f>_xlfn.XLOOKUP(D294,products!$A$1:$A$49,products!$C$1:$C$49,,0)</f>
        <v>D</v>
      </c>
      <c r="K294">
        <f>_xlfn.XLOOKUP(D294,products!$A$1:$A$49,products!$D$1:$D$49,,0)</f>
        <v>0.5</v>
      </c>
      <c r="L294">
        <f>_xlfn.XLOOKUP(D294,products!$A$1:$A$49,products!$E$1:$E$49,,0)</f>
        <v>5.97</v>
      </c>
      <c r="M294">
        <f t="shared" si="4"/>
        <v>17.91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IF(_xlfn.XLOOKUP(orders!C295,customers!$A$1:$A$1001,customers!$C$1:$C$1001,,0)=0,"",_xlfn.XLOOKUP(orders!C295,customers!$A$1:$A$1001,customers!$C$1:$C$1001,,0))</f>
        <v>cpinkerton85@upenn.edu</v>
      </c>
      <c r="H295" s="2" t="str">
        <f>_xlfn.XLOOKUP(orders!C295,customers!$A$1:$A$1001,customers!$G$1:$G$1001,,0)</f>
        <v>United States</v>
      </c>
      <c r="I295" t="str">
        <f>_xlfn.XLOOKUP(orders!D295,products!$A$1:$A$49,products!$B$1:$B$49,,0)</f>
        <v>Ara</v>
      </c>
      <c r="J295" t="str">
        <f>_xlfn.XLOOKUP(D295,products!$A$1:$A$49,products!$C$1:$C$49,,0)</f>
        <v>D</v>
      </c>
      <c r="K295">
        <f>_xlfn.XLOOKUP(D295,products!$A$1:$A$49,products!$D$1:$D$49,,0)</f>
        <v>0.5</v>
      </c>
      <c r="L295">
        <f>_xlfn.XLOOKUP(D295,products!$A$1:$A$49,products!$E$1:$E$49,,0)</f>
        <v>5.97</v>
      </c>
      <c r="M295">
        <f t="shared" si="4"/>
        <v>29.849999999999998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IF(_xlfn.XLOOKUP(orders!C296,customers!$A$1:$A$1001,customers!$C$1:$C$1001,,0)=0,"",_xlfn.XLOOKUP(orders!C296,customers!$A$1:$A$1001,customers!$C$1:$C$1001,,0))</f>
        <v/>
      </c>
      <c r="H296" s="2" t="str">
        <f>_xlfn.XLOOKUP(orders!C296,customers!$A$1:$A$1001,customers!$G$1:$G$1001,,0)</f>
        <v>United States</v>
      </c>
      <c r="I296" t="str">
        <f>_xlfn.XLOOKUP(orders!D296,products!$A$1:$A$49,products!$B$1:$B$49,,0)</f>
        <v>Exc</v>
      </c>
      <c r="J296" t="str">
        <f>_xlfn.XLOOKUP(D296,products!$A$1:$A$49,products!$C$1:$C$49,,0)</f>
        <v>L</v>
      </c>
      <c r="K296">
        <f>_xlfn.XLOOKUP(D296,products!$A$1:$A$49,products!$D$1:$D$49,,0)</f>
        <v>1</v>
      </c>
      <c r="L296">
        <f>_xlfn.XLOOKUP(D296,products!$A$1:$A$49,products!$E$1:$E$49,,0)</f>
        <v>14.85</v>
      </c>
      <c r="M296">
        <f t="shared" si="4"/>
        <v>44.55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IF(_xlfn.XLOOKUP(orders!C297,customers!$A$1:$A$1001,customers!$C$1:$C$1001,,0)=0,"",_xlfn.XLOOKUP(orders!C297,customers!$A$1:$A$1001,customers!$C$1:$C$1001,,0))</f>
        <v/>
      </c>
      <c r="H297" s="2" t="str">
        <f>_xlfn.XLOOKUP(orders!C297,customers!$A$1:$A$1001,customers!$G$1:$G$1001,,0)</f>
        <v>United States</v>
      </c>
      <c r="I297" t="str">
        <f>_xlfn.XLOOKUP(orders!D297,products!$A$1:$A$49,products!$B$1:$B$49,,0)</f>
        <v>Exc</v>
      </c>
      <c r="J297" t="str">
        <f>_xlfn.XLOOKUP(D297,products!$A$1:$A$49,products!$C$1:$C$49,,0)</f>
        <v>M</v>
      </c>
      <c r="K297">
        <f>_xlfn.XLOOKUP(D297,products!$A$1:$A$49,products!$D$1:$D$49,,0)</f>
        <v>1</v>
      </c>
      <c r="L297">
        <f>_xlfn.XLOOKUP(D297,products!$A$1:$A$49,products!$E$1:$E$49,,0)</f>
        <v>13.75</v>
      </c>
      <c r="M297">
        <f t="shared" si="4"/>
        <v>27.5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IF(_xlfn.XLOOKUP(orders!C298,customers!$A$1:$A$1001,customers!$C$1:$C$1001,,0)=0,"",_xlfn.XLOOKUP(orders!C298,customers!$A$1:$A$1001,customers!$C$1:$C$1001,,0))</f>
        <v>dvizor88@furl.net</v>
      </c>
      <c r="H298" s="2" t="str">
        <f>_xlfn.XLOOKUP(orders!C298,customers!$A$1:$A$1001,customers!$G$1:$G$1001,,0)</f>
        <v>United States</v>
      </c>
      <c r="I298" t="str">
        <f>_xlfn.XLOOKUP(orders!D298,products!$A$1:$A$49,products!$B$1:$B$49,,0)</f>
        <v>Rob</v>
      </c>
      <c r="J298" t="str">
        <f>_xlfn.XLOOKUP(D298,products!$A$1:$A$49,products!$C$1:$C$49,,0)</f>
        <v>M</v>
      </c>
      <c r="K298">
        <f>_xlfn.XLOOKUP(D298,products!$A$1:$A$49,products!$D$1:$D$49,,0)</f>
        <v>0.5</v>
      </c>
      <c r="L298">
        <f>_xlfn.XLOOKUP(D298,products!$A$1:$A$49,products!$E$1:$E$49,,0)</f>
        <v>5.97</v>
      </c>
      <c r="M298">
        <f t="shared" si="4"/>
        <v>35.82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IF(_xlfn.XLOOKUP(orders!C299,customers!$A$1:$A$1001,customers!$C$1:$C$1001,,0)=0,"",_xlfn.XLOOKUP(orders!C299,customers!$A$1:$A$1001,customers!$C$1:$C$1001,,0))</f>
        <v>esedgebeer89@oaic.gov.au</v>
      </c>
      <c r="H299" s="2" t="str">
        <f>_xlfn.XLOOKUP(orders!C299,customers!$A$1:$A$1001,customers!$G$1:$G$1001,,0)</f>
        <v>United States</v>
      </c>
      <c r="I299" t="str">
        <f>_xlfn.XLOOKUP(orders!D299,products!$A$1:$A$49,products!$B$1:$B$49,,0)</f>
        <v>Rob</v>
      </c>
      <c r="J299" t="str">
        <f>_xlfn.XLOOKUP(D299,products!$A$1:$A$49,products!$C$1:$C$49,,0)</f>
        <v>D</v>
      </c>
      <c r="K299">
        <f>_xlfn.XLOOKUP(D299,products!$A$1:$A$49,products!$D$1:$D$49,,0)</f>
        <v>0.5</v>
      </c>
      <c r="L299">
        <f>_xlfn.XLOOKUP(D299,products!$A$1:$A$49,products!$E$1:$E$49,,0)</f>
        <v>5.3699999999999992</v>
      </c>
      <c r="M299">
        <f t="shared" si="4"/>
        <v>16.11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IF(_xlfn.XLOOKUP(orders!C300,customers!$A$1:$A$1001,customers!$C$1:$C$1001,,0)=0,"",_xlfn.XLOOKUP(orders!C300,customers!$A$1:$A$1001,customers!$C$1:$C$1001,,0))</f>
        <v>klestrange8a@lulu.com</v>
      </c>
      <c r="H300" s="2" t="str">
        <f>_xlfn.XLOOKUP(orders!C300,customers!$A$1:$A$1001,customers!$G$1:$G$1001,,0)</f>
        <v>United States</v>
      </c>
      <c r="I300" t="str">
        <f>_xlfn.XLOOKUP(orders!D300,products!$A$1:$A$49,products!$B$1:$B$49,,0)</f>
        <v>Exc</v>
      </c>
      <c r="J300" t="str">
        <f>_xlfn.XLOOKUP(D300,products!$A$1:$A$49,products!$C$1:$C$49,,0)</f>
        <v>L</v>
      </c>
      <c r="K300">
        <f>_xlfn.XLOOKUP(D300,products!$A$1:$A$49,products!$D$1:$D$49,,0)</f>
        <v>0.2</v>
      </c>
      <c r="L300">
        <f>_xlfn.XLOOKUP(D300,products!$A$1:$A$49,products!$E$1:$E$49,,0)</f>
        <v>4.4550000000000001</v>
      </c>
      <c r="M300">
        <f t="shared" si="4"/>
        <v>26.73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IF(_xlfn.XLOOKUP(orders!C301,customers!$A$1:$A$1001,customers!$C$1:$C$1001,,0)=0,"",_xlfn.XLOOKUP(orders!C301,customers!$A$1:$A$1001,customers!$C$1:$C$1001,,0))</f>
        <v>ltanti8b@techcrunch.com</v>
      </c>
      <c r="H301" s="2" t="str">
        <f>_xlfn.XLOOKUP(orders!C301,customers!$A$1:$A$1001,customers!$G$1:$G$1001,,0)</f>
        <v>United States</v>
      </c>
      <c r="I301" t="str">
        <f>_xlfn.XLOOKUP(orders!D301,products!$A$1:$A$49,products!$B$1:$B$49,,0)</f>
        <v>Exc</v>
      </c>
      <c r="J301" t="str">
        <f>_xlfn.XLOOKUP(D301,products!$A$1:$A$49,products!$C$1:$C$49,,0)</f>
        <v>L</v>
      </c>
      <c r="K301">
        <f>_xlfn.XLOOKUP(D301,products!$A$1:$A$49,products!$D$1:$D$49,,0)</f>
        <v>2.5</v>
      </c>
      <c r="L301">
        <f>_xlfn.XLOOKUP(D301,products!$A$1:$A$49,products!$E$1:$E$49,,0)</f>
        <v>34.154999999999994</v>
      </c>
      <c r="M301">
        <f t="shared" si="4"/>
        <v>204.92999999999995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IF(_xlfn.XLOOKUP(orders!C302,customers!$A$1:$A$1001,customers!$C$1:$C$1001,,0)=0,"",_xlfn.XLOOKUP(orders!C302,customers!$A$1:$A$1001,customers!$C$1:$C$1001,,0))</f>
        <v>ade8c@1und1.de</v>
      </c>
      <c r="H302" s="2" t="str">
        <f>_xlfn.XLOOKUP(orders!C302,customers!$A$1:$A$1001,customers!$G$1:$G$1001,,0)</f>
        <v>United States</v>
      </c>
      <c r="I302" t="str">
        <f>_xlfn.XLOOKUP(orders!D302,products!$A$1:$A$49,products!$B$1:$B$49,,0)</f>
        <v>Ara</v>
      </c>
      <c r="J302" t="str">
        <f>_xlfn.XLOOKUP(D302,products!$A$1:$A$49,products!$C$1:$C$49,,0)</f>
        <v>L</v>
      </c>
      <c r="K302">
        <f>_xlfn.XLOOKUP(D302,products!$A$1:$A$49,products!$D$1:$D$49,,0)</f>
        <v>1</v>
      </c>
      <c r="L302">
        <f>_xlfn.XLOOKUP(D302,products!$A$1:$A$49,products!$E$1:$E$49,,0)</f>
        <v>12.95</v>
      </c>
      <c r="M302">
        <f t="shared" si="4"/>
        <v>38.849999999999994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IF(_xlfn.XLOOKUP(orders!C303,customers!$A$1:$A$1001,customers!$C$1:$C$1001,,0)=0,"",_xlfn.XLOOKUP(orders!C303,customers!$A$1:$A$1001,customers!$C$1:$C$1001,,0))</f>
        <v>tjedrachowicz8d@acquirethisname.com</v>
      </c>
      <c r="H303" s="2" t="str">
        <f>_xlfn.XLOOKUP(orders!C303,customers!$A$1:$A$1001,customers!$G$1:$G$1001,,0)</f>
        <v>United States</v>
      </c>
      <c r="I303" t="str">
        <f>_xlfn.XLOOKUP(orders!D303,products!$A$1:$A$49,products!$B$1:$B$49,,0)</f>
        <v>Lib</v>
      </c>
      <c r="J303" t="str">
        <f>_xlfn.XLOOKUP(D303,products!$A$1:$A$49,products!$C$1:$C$49,,0)</f>
        <v>D</v>
      </c>
      <c r="K303">
        <f>_xlfn.XLOOKUP(D303,products!$A$1:$A$49,products!$D$1:$D$49,,0)</f>
        <v>0.2</v>
      </c>
      <c r="L303">
        <f>_xlfn.XLOOKUP(D303,products!$A$1:$A$49,products!$E$1:$E$49,,0)</f>
        <v>3.8849999999999998</v>
      </c>
      <c r="M303">
        <f t="shared" si="4"/>
        <v>15.54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IF(_xlfn.XLOOKUP(orders!C304,customers!$A$1:$A$1001,customers!$C$1:$C$1001,,0)=0,"",_xlfn.XLOOKUP(orders!C304,customers!$A$1:$A$1001,customers!$C$1:$C$1001,,0))</f>
        <v>pstonner8e@moonfruit.com</v>
      </c>
      <c r="H304" s="2" t="str">
        <f>_xlfn.XLOOKUP(orders!C304,customers!$A$1:$A$1001,customers!$G$1:$G$1001,,0)</f>
        <v>United States</v>
      </c>
      <c r="I304" t="str">
        <f>_xlfn.XLOOKUP(orders!D304,products!$A$1:$A$49,products!$B$1:$B$49,,0)</f>
        <v>Ara</v>
      </c>
      <c r="J304" t="str">
        <f>_xlfn.XLOOKUP(D304,products!$A$1:$A$49,products!$C$1:$C$49,,0)</f>
        <v>M</v>
      </c>
      <c r="K304">
        <f>_xlfn.XLOOKUP(D304,products!$A$1:$A$49,products!$D$1:$D$49,,0)</f>
        <v>0.5</v>
      </c>
      <c r="L304">
        <f>_xlfn.XLOOKUP(D304,products!$A$1:$A$49,products!$E$1:$E$49,,0)</f>
        <v>6.75</v>
      </c>
      <c r="M304">
        <f t="shared" si="4"/>
        <v>6.75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IF(_xlfn.XLOOKUP(orders!C305,customers!$A$1:$A$1001,customers!$C$1:$C$1001,,0)=0,"",_xlfn.XLOOKUP(orders!C305,customers!$A$1:$A$1001,customers!$C$1:$C$1001,,0))</f>
        <v>dtingly8f@goo.ne.jp</v>
      </c>
      <c r="H305" s="2" t="str">
        <f>_xlfn.XLOOKUP(orders!C305,customers!$A$1:$A$1001,customers!$G$1:$G$1001,,0)</f>
        <v>United States</v>
      </c>
      <c r="I305" t="str">
        <f>_xlfn.XLOOKUP(orders!D305,products!$A$1:$A$49,products!$B$1:$B$49,,0)</f>
        <v>Exc</v>
      </c>
      <c r="J305" t="str">
        <f>_xlfn.XLOOKUP(D305,products!$A$1:$A$49,products!$C$1:$C$49,,0)</f>
        <v>D</v>
      </c>
      <c r="K305">
        <f>_xlfn.XLOOKUP(D305,products!$A$1:$A$49,products!$D$1:$D$49,,0)</f>
        <v>2.5</v>
      </c>
      <c r="L305">
        <f>_xlfn.XLOOKUP(D305,products!$A$1:$A$49,products!$E$1:$E$49,,0)</f>
        <v>27.945</v>
      </c>
      <c r="M305">
        <f t="shared" si="4"/>
        <v>111.78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IF(_xlfn.XLOOKUP(orders!C306,customers!$A$1:$A$1001,customers!$C$1:$C$1001,,0)=0,"",_xlfn.XLOOKUP(orders!C306,customers!$A$1:$A$1001,customers!$C$1:$C$1001,,0))</f>
        <v>crushe8n@about.me</v>
      </c>
      <c r="H306" s="2" t="str">
        <f>_xlfn.XLOOKUP(orders!C306,customers!$A$1:$A$1001,customers!$G$1:$G$1001,,0)</f>
        <v>United States</v>
      </c>
      <c r="I306" t="str">
        <f>_xlfn.XLOOKUP(orders!D306,products!$A$1:$A$49,products!$B$1:$B$49,,0)</f>
        <v>Ara</v>
      </c>
      <c r="J306" t="str">
        <f>_xlfn.XLOOKUP(D306,products!$A$1:$A$49,products!$C$1:$C$49,,0)</f>
        <v>L</v>
      </c>
      <c r="K306">
        <f>_xlfn.XLOOKUP(D306,products!$A$1:$A$49,products!$D$1:$D$49,,0)</f>
        <v>0.2</v>
      </c>
      <c r="L306">
        <f>_xlfn.XLOOKUP(D306,products!$A$1:$A$49,products!$E$1:$E$49,,0)</f>
        <v>3.8849999999999998</v>
      </c>
      <c r="M306">
        <f t="shared" si="4"/>
        <v>3.8849999999999998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IF(_xlfn.XLOOKUP(orders!C307,customers!$A$1:$A$1001,customers!$C$1:$C$1001,,0)=0,"",_xlfn.XLOOKUP(orders!C307,customers!$A$1:$A$1001,customers!$C$1:$C$1001,,0))</f>
        <v>bchecci8h@usa.gov</v>
      </c>
      <c r="H307" s="2" t="str">
        <f>_xlfn.XLOOKUP(orders!C307,customers!$A$1:$A$1001,customers!$G$1:$G$1001,,0)</f>
        <v>United Kingdom</v>
      </c>
      <c r="I307" t="str">
        <f>_xlfn.XLOOKUP(orders!D307,products!$A$1:$A$49,products!$B$1:$B$49,,0)</f>
        <v>Lib</v>
      </c>
      <c r="J307" t="str">
        <f>_xlfn.XLOOKUP(D307,products!$A$1:$A$49,products!$C$1:$C$49,,0)</f>
        <v>M</v>
      </c>
      <c r="K307">
        <f>_xlfn.XLOOKUP(D307,products!$A$1:$A$49,products!$D$1:$D$49,,0)</f>
        <v>0.2</v>
      </c>
      <c r="L307">
        <f>_xlfn.XLOOKUP(D307,products!$A$1:$A$49,products!$E$1:$E$49,,0)</f>
        <v>4.3650000000000002</v>
      </c>
      <c r="M307">
        <f t="shared" si="4"/>
        <v>21.825000000000003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IF(_xlfn.XLOOKUP(orders!C308,customers!$A$1:$A$1001,customers!$C$1:$C$1001,,0)=0,"",_xlfn.XLOOKUP(orders!C308,customers!$A$1:$A$1001,customers!$C$1:$C$1001,,0))</f>
        <v>jbagot8i@mac.com</v>
      </c>
      <c r="H308" s="2" t="str">
        <f>_xlfn.XLOOKUP(orders!C308,customers!$A$1:$A$1001,customers!$G$1:$G$1001,,0)</f>
        <v>United States</v>
      </c>
      <c r="I308" t="str">
        <f>_xlfn.XLOOKUP(orders!D308,products!$A$1:$A$49,products!$B$1:$B$49,,0)</f>
        <v>Rob</v>
      </c>
      <c r="J308" t="str">
        <f>_xlfn.XLOOKUP(D308,products!$A$1:$A$49,products!$C$1:$C$49,,0)</f>
        <v>M</v>
      </c>
      <c r="K308">
        <f>_xlfn.XLOOKUP(D308,products!$A$1:$A$49,products!$D$1:$D$49,,0)</f>
        <v>0.2</v>
      </c>
      <c r="L308">
        <f>_xlfn.XLOOKUP(D308,products!$A$1:$A$49,products!$E$1:$E$49,,0)</f>
        <v>2.9849999999999999</v>
      </c>
      <c r="M308">
        <f t="shared" si="4"/>
        <v>14.924999999999999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IF(_xlfn.XLOOKUP(orders!C309,customers!$A$1:$A$1001,customers!$C$1:$C$1001,,0)=0,"",_xlfn.XLOOKUP(orders!C309,customers!$A$1:$A$1001,customers!$C$1:$C$1001,,0))</f>
        <v>ebeeble8j@soundcloud.com</v>
      </c>
      <c r="H309" s="2" t="str">
        <f>_xlfn.XLOOKUP(orders!C309,customers!$A$1:$A$1001,customers!$G$1:$G$1001,,0)</f>
        <v>United States</v>
      </c>
      <c r="I309" t="str">
        <f>_xlfn.XLOOKUP(orders!D309,products!$A$1:$A$49,products!$B$1:$B$49,,0)</f>
        <v>Ara</v>
      </c>
      <c r="J309" t="str">
        <f>_xlfn.XLOOKUP(D309,products!$A$1:$A$49,products!$C$1:$C$49,,0)</f>
        <v>M</v>
      </c>
      <c r="K309">
        <f>_xlfn.XLOOKUP(D309,products!$A$1:$A$49,products!$D$1:$D$49,,0)</f>
        <v>1</v>
      </c>
      <c r="L309">
        <f>_xlfn.XLOOKUP(D309,products!$A$1:$A$49,products!$E$1:$E$49,,0)</f>
        <v>11.25</v>
      </c>
      <c r="M309">
        <f t="shared" si="4"/>
        <v>33.75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IF(_xlfn.XLOOKUP(orders!C310,customers!$A$1:$A$1001,customers!$C$1:$C$1001,,0)=0,"",_xlfn.XLOOKUP(orders!C310,customers!$A$1:$A$1001,customers!$C$1:$C$1001,,0))</f>
        <v>cfluin8k@flickr.com</v>
      </c>
      <c r="H310" s="2" t="str">
        <f>_xlfn.XLOOKUP(orders!C310,customers!$A$1:$A$1001,customers!$G$1:$G$1001,,0)</f>
        <v>United Kingdom</v>
      </c>
      <c r="I310" t="str">
        <f>_xlfn.XLOOKUP(orders!D310,products!$A$1:$A$49,products!$B$1:$B$49,,0)</f>
        <v>Ara</v>
      </c>
      <c r="J310" t="str">
        <f>_xlfn.XLOOKUP(D310,products!$A$1:$A$49,products!$C$1:$C$49,,0)</f>
        <v>M</v>
      </c>
      <c r="K310">
        <f>_xlfn.XLOOKUP(D310,products!$A$1:$A$49,products!$D$1:$D$49,,0)</f>
        <v>1</v>
      </c>
      <c r="L310">
        <f>_xlfn.XLOOKUP(D310,products!$A$1:$A$49,products!$E$1:$E$49,,0)</f>
        <v>11.25</v>
      </c>
      <c r="M310">
        <f t="shared" si="4"/>
        <v>33.75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IF(_xlfn.XLOOKUP(orders!C311,customers!$A$1:$A$1001,customers!$C$1:$C$1001,,0)=0,"",_xlfn.XLOOKUP(orders!C311,customers!$A$1:$A$1001,customers!$C$1:$C$1001,,0))</f>
        <v>ebletsor8l@vinaora.com</v>
      </c>
      <c r="H311" s="2" t="str">
        <f>_xlfn.XLOOKUP(orders!C311,customers!$A$1:$A$1001,customers!$G$1:$G$1001,,0)</f>
        <v>United States</v>
      </c>
      <c r="I311" t="str">
        <f>_xlfn.XLOOKUP(orders!D311,products!$A$1:$A$49,products!$B$1:$B$49,,0)</f>
        <v>Lib</v>
      </c>
      <c r="J311" t="str">
        <f>_xlfn.XLOOKUP(D311,products!$A$1:$A$49,products!$C$1:$C$49,,0)</f>
        <v>M</v>
      </c>
      <c r="K311">
        <f>_xlfn.XLOOKUP(D311,products!$A$1:$A$49,products!$D$1:$D$49,,0)</f>
        <v>0.2</v>
      </c>
      <c r="L311">
        <f>_xlfn.XLOOKUP(D311,products!$A$1:$A$49,products!$E$1:$E$49,,0)</f>
        <v>4.3650000000000002</v>
      </c>
      <c r="M311">
        <f t="shared" si="4"/>
        <v>26.19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IF(_xlfn.XLOOKUP(orders!C312,customers!$A$1:$A$1001,customers!$C$1:$C$1001,,0)=0,"",_xlfn.XLOOKUP(orders!C312,customers!$A$1:$A$1001,customers!$C$1:$C$1001,,0))</f>
        <v>pbrydell8m@bloglovin.com</v>
      </c>
      <c r="H312" s="2" t="str">
        <f>_xlfn.XLOOKUP(orders!C312,customers!$A$1:$A$1001,customers!$G$1:$G$1001,,0)</f>
        <v>Ireland</v>
      </c>
      <c r="I312" t="str">
        <f>_xlfn.XLOOKUP(orders!D312,products!$A$1:$A$49,products!$B$1:$B$49,,0)</f>
        <v>Exc</v>
      </c>
      <c r="J312" t="str">
        <f>_xlfn.XLOOKUP(D312,products!$A$1:$A$49,products!$C$1:$C$49,,0)</f>
        <v>L</v>
      </c>
      <c r="K312">
        <f>_xlfn.XLOOKUP(D312,products!$A$1:$A$49,products!$D$1:$D$49,,0)</f>
        <v>1</v>
      </c>
      <c r="L312">
        <f>_xlfn.XLOOKUP(D312,products!$A$1:$A$49,products!$E$1:$E$49,,0)</f>
        <v>14.85</v>
      </c>
      <c r="M312">
        <f t="shared" si="4"/>
        <v>14.85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IF(_xlfn.XLOOKUP(orders!C313,customers!$A$1:$A$1001,customers!$C$1:$C$1001,,0)=0,"",_xlfn.XLOOKUP(orders!C313,customers!$A$1:$A$1001,customers!$C$1:$C$1001,,0))</f>
        <v>crushe8n@about.me</v>
      </c>
      <c r="H313" s="2" t="str">
        <f>_xlfn.XLOOKUP(orders!C313,customers!$A$1:$A$1001,customers!$G$1:$G$1001,,0)</f>
        <v>United States</v>
      </c>
      <c r="I313" t="str">
        <f>_xlfn.XLOOKUP(orders!D313,products!$A$1:$A$49,products!$B$1:$B$49,,0)</f>
        <v>Exc</v>
      </c>
      <c r="J313" t="str">
        <f>_xlfn.XLOOKUP(D313,products!$A$1:$A$49,products!$C$1:$C$49,,0)</f>
        <v>M</v>
      </c>
      <c r="K313">
        <f>_xlfn.XLOOKUP(D313,products!$A$1:$A$49,products!$D$1:$D$49,,0)</f>
        <v>2.5</v>
      </c>
      <c r="L313">
        <f>_xlfn.XLOOKUP(D313,products!$A$1:$A$49,products!$E$1:$E$49,,0)</f>
        <v>31.624999999999996</v>
      </c>
      <c r="M313">
        <f t="shared" si="4"/>
        <v>189.74999999999997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IF(_xlfn.XLOOKUP(orders!C314,customers!$A$1:$A$1001,customers!$C$1:$C$1001,,0)=0,"",_xlfn.XLOOKUP(orders!C314,customers!$A$1:$A$1001,customers!$C$1:$C$1001,,0))</f>
        <v>nleethem8o@mac.com</v>
      </c>
      <c r="H314" s="2" t="str">
        <f>_xlfn.XLOOKUP(orders!C314,customers!$A$1:$A$1001,customers!$G$1:$G$1001,,0)</f>
        <v>United States</v>
      </c>
      <c r="I314" t="str">
        <f>_xlfn.XLOOKUP(orders!D314,products!$A$1:$A$49,products!$B$1:$B$49,,0)</f>
        <v>Rob</v>
      </c>
      <c r="J314" t="str">
        <f>_xlfn.XLOOKUP(D314,products!$A$1:$A$49,products!$C$1:$C$49,,0)</f>
        <v>M</v>
      </c>
      <c r="K314">
        <f>_xlfn.XLOOKUP(D314,products!$A$1:$A$49,products!$D$1:$D$49,,0)</f>
        <v>0.5</v>
      </c>
      <c r="L314">
        <f>_xlfn.XLOOKUP(D314,products!$A$1:$A$49,products!$E$1:$E$49,,0)</f>
        <v>5.97</v>
      </c>
      <c r="M314">
        <f t="shared" si="4"/>
        <v>5.97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IF(_xlfn.XLOOKUP(orders!C315,customers!$A$1:$A$1001,customers!$C$1:$C$1001,,0)=0,"",_xlfn.XLOOKUP(orders!C315,customers!$A$1:$A$1001,customers!$C$1:$C$1001,,0))</f>
        <v>anesfield8p@people.com.cn</v>
      </c>
      <c r="H315" s="2" t="str">
        <f>_xlfn.XLOOKUP(orders!C315,customers!$A$1:$A$1001,customers!$G$1:$G$1001,,0)</f>
        <v>United Kingdom</v>
      </c>
      <c r="I315" t="str">
        <f>_xlfn.XLOOKUP(orders!D315,products!$A$1:$A$49,products!$B$1:$B$49,,0)</f>
        <v>Rob</v>
      </c>
      <c r="J315" t="str">
        <f>_xlfn.XLOOKUP(D315,products!$A$1:$A$49,products!$C$1:$C$49,,0)</f>
        <v>M</v>
      </c>
      <c r="K315">
        <f>_xlfn.XLOOKUP(D315,products!$A$1:$A$49,products!$D$1:$D$49,,0)</f>
        <v>1</v>
      </c>
      <c r="L315">
        <f>_xlfn.XLOOKUP(D315,products!$A$1:$A$49,products!$E$1:$E$49,,0)</f>
        <v>9.9499999999999993</v>
      </c>
      <c r="M315">
        <f t="shared" si="4"/>
        <v>29.849999999999998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IF(_xlfn.XLOOKUP(orders!C316,customers!$A$1:$A$1001,customers!$C$1:$C$1001,,0)=0,"",_xlfn.XLOOKUP(orders!C316,customers!$A$1:$A$1001,customers!$C$1:$C$1001,,0))</f>
        <v/>
      </c>
      <c r="H316" s="2" t="str">
        <f>_xlfn.XLOOKUP(orders!C316,customers!$A$1:$A$1001,customers!$G$1:$G$1001,,0)</f>
        <v>United States</v>
      </c>
      <c r="I316" t="str">
        <f>_xlfn.XLOOKUP(orders!D316,products!$A$1:$A$49,products!$B$1:$B$49,,0)</f>
        <v>Rob</v>
      </c>
      <c r="J316" t="str">
        <f>_xlfn.XLOOKUP(D316,products!$A$1:$A$49,products!$C$1:$C$49,,0)</f>
        <v>D</v>
      </c>
      <c r="K316">
        <f>_xlfn.XLOOKUP(D316,products!$A$1:$A$49,products!$D$1:$D$49,,0)</f>
        <v>1</v>
      </c>
      <c r="L316">
        <f>_xlfn.XLOOKUP(D316,products!$A$1:$A$49,products!$E$1:$E$49,,0)</f>
        <v>8.9499999999999993</v>
      </c>
      <c r="M316">
        <f t="shared" si="4"/>
        <v>44.75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IF(_xlfn.XLOOKUP(orders!C317,customers!$A$1:$A$1001,customers!$C$1:$C$1001,,0)=0,"",_xlfn.XLOOKUP(orders!C317,customers!$A$1:$A$1001,customers!$C$1:$C$1001,,0))</f>
        <v>mbrockway8r@ibm.com</v>
      </c>
      <c r="H317" s="2" t="str">
        <f>_xlfn.XLOOKUP(orders!C317,customers!$A$1:$A$1001,customers!$G$1:$G$1001,,0)</f>
        <v>United States</v>
      </c>
      <c r="I317" t="str">
        <f>_xlfn.XLOOKUP(orders!D317,products!$A$1:$A$49,products!$B$1:$B$49,,0)</f>
        <v>Exc</v>
      </c>
      <c r="J317" t="str">
        <f>_xlfn.XLOOKUP(D317,products!$A$1:$A$49,products!$C$1:$C$49,,0)</f>
        <v>L</v>
      </c>
      <c r="K317">
        <f>_xlfn.XLOOKUP(D317,products!$A$1:$A$49,products!$D$1:$D$49,,0)</f>
        <v>2.5</v>
      </c>
      <c r="L317">
        <f>_xlfn.XLOOKUP(D317,products!$A$1:$A$49,products!$E$1:$E$49,,0)</f>
        <v>34.154999999999994</v>
      </c>
      <c r="M317">
        <f t="shared" si="4"/>
        <v>34.154999999999994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IF(_xlfn.XLOOKUP(orders!C318,customers!$A$1:$A$1001,customers!$C$1:$C$1001,,0)=0,"",_xlfn.XLOOKUP(orders!C318,customers!$A$1:$A$1001,customers!$C$1:$C$1001,,0))</f>
        <v>nlush8s@dedecms.com</v>
      </c>
      <c r="H318" s="2" t="str">
        <f>_xlfn.XLOOKUP(orders!C318,customers!$A$1:$A$1001,customers!$G$1:$G$1001,,0)</f>
        <v>Ireland</v>
      </c>
      <c r="I318" t="str">
        <f>_xlfn.XLOOKUP(orders!D318,products!$A$1:$A$49,products!$B$1:$B$49,,0)</f>
        <v>Exc</v>
      </c>
      <c r="J318" t="str">
        <f>_xlfn.XLOOKUP(D318,products!$A$1:$A$49,products!$C$1:$C$49,,0)</f>
        <v>L</v>
      </c>
      <c r="K318">
        <f>_xlfn.XLOOKUP(D318,products!$A$1:$A$49,products!$D$1:$D$49,,0)</f>
        <v>2.5</v>
      </c>
      <c r="L318">
        <f>_xlfn.XLOOKUP(D318,products!$A$1:$A$49,products!$E$1:$E$49,,0)</f>
        <v>34.154999999999994</v>
      </c>
      <c r="M318">
        <f t="shared" si="4"/>
        <v>204.92999999999995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IF(_xlfn.XLOOKUP(orders!C319,customers!$A$1:$A$1001,customers!$C$1:$C$1001,,0)=0,"",_xlfn.XLOOKUP(orders!C319,customers!$A$1:$A$1001,customers!$C$1:$C$1001,,0))</f>
        <v>smcmillian8t@csmonitor.com</v>
      </c>
      <c r="H319" s="2" t="str">
        <f>_xlfn.XLOOKUP(orders!C319,customers!$A$1:$A$1001,customers!$G$1:$G$1001,,0)</f>
        <v>United States</v>
      </c>
      <c r="I319" t="str">
        <f>_xlfn.XLOOKUP(orders!D319,products!$A$1:$A$49,products!$B$1:$B$49,,0)</f>
        <v>Exc</v>
      </c>
      <c r="J319" t="str">
        <f>_xlfn.XLOOKUP(D319,products!$A$1:$A$49,products!$C$1:$C$49,,0)</f>
        <v>D</v>
      </c>
      <c r="K319">
        <f>_xlfn.XLOOKUP(D319,products!$A$1:$A$49,products!$D$1:$D$49,,0)</f>
        <v>0.5</v>
      </c>
      <c r="L319">
        <f>_xlfn.XLOOKUP(D319,products!$A$1:$A$49,products!$E$1:$E$49,,0)</f>
        <v>7.29</v>
      </c>
      <c r="M319">
        <f t="shared" si="4"/>
        <v>21.87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IF(_xlfn.XLOOKUP(orders!C320,customers!$A$1:$A$1001,customers!$C$1:$C$1001,,0)=0,"",_xlfn.XLOOKUP(orders!C320,customers!$A$1:$A$1001,customers!$C$1:$C$1001,,0))</f>
        <v>tbennison8u@google.cn</v>
      </c>
      <c r="H320" s="2" t="str">
        <f>_xlfn.XLOOKUP(orders!C320,customers!$A$1:$A$1001,customers!$G$1:$G$1001,,0)</f>
        <v>United States</v>
      </c>
      <c r="I320" t="str">
        <f>_xlfn.XLOOKUP(orders!D320,products!$A$1:$A$49,products!$B$1:$B$49,,0)</f>
        <v>Ara</v>
      </c>
      <c r="J320" t="str">
        <f>_xlfn.XLOOKUP(D320,products!$A$1:$A$49,products!$C$1:$C$49,,0)</f>
        <v>M</v>
      </c>
      <c r="K320">
        <f>_xlfn.XLOOKUP(D320,products!$A$1:$A$49,products!$D$1:$D$49,,0)</f>
        <v>2.5</v>
      </c>
      <c r="L320">
        <f>_xlfn.XLOOKUP(D320,products!$A$1:$A$49,products!$E$1:$E$49,,0)</f>
        <v>25.874999999999996</v>
      </c>
      <c r="M320">
        <f t="shared" si="4"/>
        <v>51.749999999999993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IF(_xlfn.XLOOKUP(orders!C321,customers!$A$1:$A$1001,customers!$C$1:$C$1001,,0)=0,"",_xlfn.XLOOKUP(orders!C321,customers!$A$1:$A$1001,customers!$C$1:$C$1001,,0))</f>
        <v>gtweed8v@yolasite.com</v>
      </c>
      <c r="H321" s="2" t="str">
        <f>_xlfn.XLOOKUP(orders!C321,customers!$A$1:$A$1001,customers!$G$1:$G$1001,,0)</f>
        <v>United States</v>
      </c>
      <c r="I321" t="str">
        <f>_xlfn.XLOOKUP(orders!D321,products!$A$1:$A$49,products!$B$1:$B$49,,0)</f>
        <v>Exc</v>
      </c>
      <c r="J321" t="str">
        <f>_xlfn.XLOOKUP(D321,products!$A$1:$A$49,products!$C$1:$C$49,,0)</f>
        <v>M</v>
      </c>
      <c r="K321">
        <f>_xlfn.XLOOKUP(D321,products!$A$1:$A$49,products!$D$1:$D$49,,0)</f>
        <v>0.2</v>
      </c>
      <c r="L321">
        <f>_xlfn.XLOOKUP(D321,products!$A$1:$A$49,products!$E$1:$E$49,,0)</f>
        <v>4.125</v>
      </c>
      <c r="M321">
        <f t="shared" si="4"/>
        <v>8.25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IF(_xlfn.XLOOKUP(orders!C322,customers!$A$1:$A$1001,customers!$C$1:$C$1001,,0)=0,"",_xlfn.XLOOKUP(orders!C322,customers!$A$1:$A$1001,customers!$C$1:$C$1001,,0))</f>
        <v>gtweed8v@yolasite.com</v>
      </c>
      <c r="H322" s="2" t="str">
        <f>_xlfn.XLOOKUP(orders!C322,customers!$A$1:$A$1001,customers!$G$1:$G$1001,,0)</f>
        <v>United States</v>
      </c>
      <c r="I322" t="str">
        <f>_xlfn.XLOOKUP(orders!D322,products!$A$1:$A$49,products!$B$1:$B$49,,0)</f>
        <v>Ara</v>
      </c>
      <c r="J322" t="str">
        <f>_xlfn.XLOOKUP(D322,products!$A$1:$A$49,products!$C$1:$C$49,,0)</f>
        <v>L</v>
      </c>
      <c r="K322">
        <f>_xlfn.XLOOKUP(D322,products!$A$1:$A$49,products!$D$1:$D$49,,0)</f>
        <v>0.2</v>
      </c>
      <c r="L322">
        <f>_xlfn.XLOOKUP(D322,products!$A$1:$A$49,products!$E$1:$E$49,,0)</f>
        <v>3.8849999999999998</v>
      </c>
      <c r="M322">
        <f t="shared" si="4"/>
        <v>19.424999999999997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IF(_xlfn.XLOOKUP(orders!C323,customers!$A$1:$A$1001,customers!$C$1:$C$1001,,0)=0,"",_xlfn.XLOOKUP(orders!C323,customers!$A$1:$A$1001,customers!$C$1:$C$1001,,0))</f>
        <v>ggoggin8x@wix.com</v>
      </c>
      <c r="H323" s="2" t="str">
        <f>_xlfn.XLOOKUP(orders!C323,customers!$A$1:$A$1001,customers!$G$1:$G$1001,,0)</f>
        <v>Ireland</v>
      </c>
      <c r="I323" t="str">
        <f>_xlfn.XLOOKUP(orders!D323,products!$A$1:$A$49,products!$B$1:$B$49,,0)</f>
        <v>Ara</v>
      </c>
      <c r="J323" t="str">
        <f>_xlfn.XLOOKUP(D323,products!$A$1:$A$49,products!$C$1:$C$49,,0)</f>
        <v>M</v>
      </c>
      <c r="K323">
        <f>_xlfn.XLOOKUP(D323,products!$A$1:$A$49,products!$D$1:$D$49,,0)</f>
        <v>0.2</v>
      </c>
      <c r="L323">
        <f>_xlfn.XLOOKUP(D323,products!$A$1:$A$49,products!$E$1:$E$49,,0)</f>
        <v>3.375</v>
      </c>
      <c r="M323">
        <f t="shared" ref="M323:M386" si="5">L323*E323</f>
        <v>20.25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IF(_xlfn.XLOOKUP(orders!C324,customers!$A$1:$A$1001,customers!$C$1:$C$1001,,0)=0,"",_xlfn.XLOOKUP(orders!C324,customers!$A$1:$A$1001,customers!$C$1:$C$1001,,0))</f>
        <v>sjeyness8y@biglobe.ne.jp</v>
      </c>
      <c r="H324" s="2" t="str">
        <f>_xlfn.XLOOKUP(orders!C324,customers!$A$1:$A$1001,customers!$G$1:$G$1001,,0)</f>
        <v>Ireland</v>
      </c>
      <c r="I324" t="str">
        <f>_xlfn.XLOOKUP(orders!D324,products!$A$1:$A$49,products!$B$1:$B$49,,0)</f>
        <v>Lib</v>
      </c>
      <c r="J324" t="str">
        <f>_xlfn.XLOOKUP(D324,products!$A$1:$A$49,products!$C$1:$C$49,,0)</f>
        <v>D</v>
      </c>
      <c r="K324">
        <f>_xlfn.XLOOKUP(D324,products!$A$1:$A$49,products!$D$1:$D$49,,0)</f>
        <v>0.5</v>
      </c>
      <c r="L324">
        <f>_xlfn.XLOOKUP(D324,products!$A$1:$A$49,products!$E$1:$E$49,,0)</f>
        <v>7.77</v>
      </c>
      <c r="M324">
        <f t="shared" si="5"/>
        <v>23.31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IF(_xlfn.XLOOKUP(orders!C325,customers!$A$1:$A$1001,customers!$C$1:$C$1001,,0)=0,"",_xlfn.XLOOKUP(orders!C325,customers!$A$1:$A$1001,customers!$C$1:$C$1001,,0))</f>
        <v>dbonhome8z@shinystat.com</v>
      </c>
      <c r="H325" s="2" t="str">
        <f>_xlfn.XLOOKUP(orders!C325,customers!$A$1:$A$1001,customers!$G$1:$G$1001,,0)</f>
        <v>United States</v>
      </c>
      <c r="I325" t="str">
        <f>_xlfn.XLOOKUP(orders!D325,products!$A$1:$A$49,products!$B$1:$B$49,,0)</f>
        <v>Exc</v>
      </c>
      <c r="J325" t="str">
        <f>_xlfn.XLOOKUP(D325,products!$A$1:$A$49,products!$C$1:$C$49,,0)</f>
        <v>D</v>
      </c>
      <c r="K325">
        <f>_xlfn.XLOOKUP(D325,products!$A$1:$A$49,products!$D$1:$D$49,,0)</f>
        <v>0.2</v>
      </c>
      <c r="L325">
        <f>_xlfn.XLOOKUP(D325,products!$A$1:$A$49,products!$E$1:$E$49,,0)</f>
        <v>3.645</v>
      </c>
      <c r="M325">
        <f t="shared" si="5"/>
        <v>18.225000000000001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IF(_xlfn.XLOOKUP(orders!C326,customers!$A$1:$A$1001,customers!$C$1:$C$1001,,0)=0,"",_xlfn.XLOOKUP(orders!C326,customers!$A$1:$A$1001,customers!$C$1:$C$1001,,0))</f>
        <v/>
      </c>
      <c r="H326" s="2" t="str">
        <f>_xlfn.XLOOKUP(orders!C326,customers!$A$1:$A$1001,customers!$G$1:$G$1001,,0)</f>
        <v>United States</v>
      </c>
      <c r="I326" t="str">
        <f>_xlfn.XLOOKUP(orders!D326,products!$A$1:$A$49,products!$B$1:$B$49,,0)</f>
        <v>Exc</v>
      </c>
      <c r="J326" t="str">
        <f>_xlfn.XLOOKUP(D326,products!$A$1:$A$49,products!$C$1:$C$49,,0)</f>
        <v>M</v>
      </c>
      <c r="K326">
        <f>_xlfn.XLOOKUP(D326,products!$A$1:$A$49,products!$D$1:$D$49,,0)</f>
        <v>1</v>
      </c>
      <c r="L326">
        <f>_xlfn.XLOOKUP(D326,products!$A$1:$A$49,products!$E$1:$E$49,,0)</f>
        <v>13.75</v>
      </c>
      <c r="M326">
        <f t="shared" si="5"/>
        <v>13.75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IF(_xlfn.XLOOKUP(orders!C327,customers!$A$1:$A$1001,customers!$C$1:$C$1001,,0)=0,"",_xlfn.XLOOKUP(orders!C327,customers!$A$1:$A$1001,customers!$C$1:$C$1001,,0))</f>
        <v>tle91@epa.gov</v>
      </c>
      <c r="H327" s="2" t="str">
        <f>_xlfn.XLOOKUP(orders!C327,customers!$A$1:$A$1001,customers!$G$1:$G$1001,,0)</f>
        <v>United States</v>
      </c>
      <c r="I327" t="str">
        <f>_xlfn.XLOOKUP(orders!D327,products!$A$1:$A$49,products!$B$1:$B$49,,0)</f>
        <v>Ara</v>
      </c>
      <c r="J327" t="str">
        <f>_xlfn.XLOOKUP(D327,products!$A$1:$A$49,products!$C$1:$C$49,,0)</f>
        <v>L</v>
      </c>
      <c r="K327">
        <f>_xlfn.XLOOKUP(D327,products!$A$1:$A$49,products!$D$1:$D$49,,0)</f>
        <v>2.5</v>
      </c>
      <c r="L327">
        <f>_xlfn.XLOOKUP(D327,products!$A$1:$A$49,products!$E$1:$E$49,,0)</f>
        <v>29.784999999999997</v>
      </c>
      <c r="M327">
        <f t="shared" si="5"/>
        <v>29.784999999999997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IF(_xlfn.XLOOKUP(orders!C328,customers!$A$1:$A$1001,customers!$C$1:$C$1001,,0)=0,"",_xlfn.XLOOKUP(orders!C328,customers!$A$1:$A$1001,customers!$C$1:$C$1001,,0))</f>
        <v/>
      </c>
      <c r="H328" s="2" t="str">
        <f>_xlfn.XLOOKUP(orders!C328,customers!$A$1:$A$1001,customers!$G$1:$G$1001,,0)</f>
        <v>United States</v>
      </c>
      <c r="I328" t="str">
        <f>_xlfn.XLOOKUP(orders!D328,products!$A$1:$A$49,products!$B$1:$B$49,,0)</f>
        <v>Rob</v>
      </c>
      <c r="J328" t="str">
        <f>_xlfn.XLOOKUP(D328,products!$A$1:$A$49,products!$C$1:$C$49,,0)</f>
        <v>D</v>
      </c>
      <c r="K328">
        <f>_xlfn.XLOOKUP(D328,products!$A$1:$A$49,products!$D$1:$D$49,,0)</f>
        <v>1</v>
      </c>
      <c r="L328">
        <f>_xlfn.XLOOKUP(D328,products!$A$1:$A$49,products!$E$1:$E$49,,0)</f>
        <v>8.9499999999999993</v>
      </c>
      <c r="M328">
        <f t="shared" si="5"/>
        <v>44.75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IF(_xlfn.XLOOKUP(orders!C329,customers!$A$1:$A$1001,customers!$C$1:$C$1001,,0)=0,"",_xlfn.XLOOKUP(orders!C329,customers!$A$1:$A$1001,customers!$C$1:$C$1001,,0))</f>
        <v>balldridge93@yandex.ru</v>
      </c>
      <c r="H329" s="2" t="str">
        <f>_xlfn.XLOOKUP(orders!C329,customers!$A$1:$A$1001,customers!$G$1:$G$1001,,0)</f>
        <v>United States</v>
      </c>
      <c r="I329" t="str">
        <f>_xlfn.XLOOKUP(orders!D329,products!$A$1:$A$49,products!$B$1:$B$49,,0)</f>
        <v>Rob</v>
      </c>
      <c r="J329" t="str">
        <f>_xlfn.XLOOKUP(D329,products!$A$1:$A$49,products!$C$1:$C$49,,0)</f>
        <v>D</v>
      </c>
      <c r="K329">
        <f>_xlfn.XLOOKUP(D329,products!$A$1:$A$49,products!$D$1:$D$49,,0)</f>
        <v>1</v>
      </c>
      <c r="L329">
        <f>_xlfn.XLOOKUP(D329,products!$A$1:$A$49,products!$E$1:$E$49,,0)</f>
        <v>8.9499999999999993</v>
      </c>
      <c r="M329">
        <f t="shared" si="5"/>
        <v>44.75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IF(_xlfn.XLOOKUP(orders!C330,customers!$A$1:$A$1001,customers!$C$1:$C$1001,,0)=0,"",_xlfn.XLOOKUP(orders!C330,customers!$A$1:$A$1001,customers!$C$1:$C$1001,,0))</f>
        <v/>
      </c>
      <c r="H330" s="2" t="str">
        <f>_xlfn.XLOOKUP(orders!C330,customers!$A$1:$A$1001,customers!$G$1:$G$1001,,0)</f>
        <v>United States</v>
      </c>
      <c r="I330" t="str">
        <f>_xlfn.XLOOKUP(orders!D330,products!$A$1:$A$49,products!$B$1:$B$49,,0)</f>
        <v>Lib</v>
      </c>
      <c r="J330" t="str">
        <f>_xlfn.XLOOKUP(D330,products!$A$1:$A$49,products!$C$1:$C$49,,0)</f>
        <v>L</v>
      </c>
      <c r="K330">
        <f>_xlfn.XLOOKUP(D330,products!$A$1:$A$49,products!$D$1:$D$49,,0)</f>
        <v>0.5</v>
      </c>
      <c r="L330">
        <f>_xlfn.XLOOKUP(D330,products!$A$1:$A$49,products!$E$1:$E$49,,0)</f>
        <v>9.51</v>
      </c>
      <c r="M330">
        <f t="shared" si="5"/>
        <v>38.04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IF(_xlfn.XLOOKUP(orders!C331,customers!$A$1:$A$1001,customers!$C$1:$C$1001,,0)=0,"",_xlfn.XLOOKUP(orders!C331,customers!$A$1:$A$1001,customers!$C$1:$C$1001,,0))</f>
        <v>lgoodger95@guardian.co.uk</v>
      </c>
      <c r="H331" s="2" t="str">
        <f>_xlfn.XLOOKUP(orders!C331,customers!$A$1:$A$1001,customers!$G$1:$G$1001,,0)</f>
        <v>United States</v>
      </c>
      <c r="I331" t="str">
        <f>_xlfn.XLOOKUP(orders!D331,products!$A$1:$A$49,products!$B$1:$B$49,,0)</f>
        <v>Rob</v>
      </c>
      <c r="J331" t="str">
        <f>_xlfn.XLOOKUP(D331,products!$A$1:$A$49,products!$C$1:$C$49,,0)</f>
        <v>D</v>
      </c>
      <c r="K331">
        <f>_xlfn.XLOOKUP(D331,products!$A$1:$A$49,products!$D$1:$D$49,,0)</f>
        <v>0.5</v>
      </c>
      <c r="L331">
        <f>_xlfn.XLOOKUP(D331,products!$A$1:$A$49,products!$E$1:$E$49,,0)</f>
        <v>5.3699999999999992</v>
      </c>
      <c r="M331">
        <f t="shared" si="5"/>
        <v>21.479999999999997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IF(_xlfn.XLOOKUP(orders!C332,customers!$A$1:$A$1001,customers!$C$1:$C$1001,,0)=0,"",_xlfn.XLOOKUP(orders!C332,customers!$A$1:$A$1001,customers!$C$1:$C$1001,,0))</f>
        <v>smcmillian8t@csmonitor.com</v>
      </c>
      <c r="H332" s="2" t="str">
        <f>_xlfn.XLOOKUP(orders!C332,customers!$A$1:$A$1001,customers!$G$1:$G$1001,,0)</f>
        <v>United States</v>
      </c>
      <c r="I332" t="str">
        <f>_xlfn.XLOOKUP(orders!D332,products!$A$1:$A$49,products!$B$1:$B$49,,0)</f>
        <v>Rob</v>
      </c>
      <c r="J332" t="str">
        <f>_xlfn.XLOOKUP(D332,products!$A$1:$A$49,products!$C$1:$C$49,,0)</f>
        <v>D</v>
      </c>
      <c r="K332">
        <f>_xlfn.XLOOKUP(D332,products!$A$1:$A$49,products!$D$1:$D$49,,0)</f>
        <v>0.5</v>
      </c>
      <c r="L332">
        <f>_xlfn.XLOOKUP(D332,products!$A$1:$A$49,products!$E$1:$E$49,,0)</f>
        <v>5.3699999999999992</v>
      </c>
      <c r="M332">
        <f t="shared" si="5"/>
        <v>16.11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IF(_xlfn.XLOOKUP(orders!C333,customers!$A$1:$A$1001,customers!$C$1:$C$1001,,0)=0,"",_xlfn.XLOOKUP(orders!C333,customers!$A$1:$A$1001,customers!$C$1:$C$1001,,0))</f>
        <v>cdrewett97@wikipedia.org</v>
      </c>
      <c r="H333" s="2" t="str">
        <f>_xlfn.XLOOKUP(orders!C333,customers!$A$1:$A$1001,customers!$G$1:$G$1001,,0)</f>
        <v>United States</v>
      </c>
      <c r="I333" t="str">
        <f>_xlfn.XLOOKUP(orders!D333,products!$A$1:$A$49,products!$B$1:$B$49,,0)</f>
        <v>Rob</v>
      </c>
      <c r="J333" t="str">
        <f>_xlfn.XLOOKUP(D333,products!$A$1:$A$49,products!$C$1:$C$49,,0)</f>
        <v>M</v>
      </c>
      <c r="K333">
        <f>_xlfn.XLOOKUP(D333,products!$A$1:$A$49,products!$D$1:$D$49,,0)</f>
        <v>2.5</v>
      </c>
      <c r="L333">
        <f>_xlfn.XLOOKUP(D333,products!$A$1:$A$49,products!$E$1:$E$49,,0)</f>
        <v>22.884999999999998</v>
      </c>
      <c r="M333">
        <f t="shared" si="5"/>
        <v>22.884999999999998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IF(_xlfn.XLOOKUP(orders!C334,customers!$A$1:$A$1001,customers!$C$1:$C$1001,,0)=0,"",_xlfn.XLOOKUP(orders!C334,customers!$A$1:$A$1001,customers!$C$1:$C$1001,,0))</f>
        <v>qparsons98@blogtalkradio.com</v>
      </c>
      <c r="H334" s="2" t="str">
        <f>_xlfn.XLOOKUP(orders!C334,customers!$A$1:$A$1001,customers!$G$1:$G$1001,,0)</f>
        <v>United States</v>
      </c>
      <c r="I334" t="str">
        <f>_xlfn.XLOOKUP(orders!D334,products!$A$1:$A$49,products!$B$1:$B$49,,0)</f>
        <v>Ara</v>
      </c>
      <c r="J334" t="str">
        <f>_xlfn.XLOOKUP(D334,products!$A$1:$A$49,products!$C$1:$C$49,,0)</f>
        <v>D</v>
      </c>
      <c r="K334">
        <f>_xlfn.XLOOKUP(D334,products!$A$1:$A$49,products!$D$1:$D$49,,0)</f>
        <v>0.5</v>
      </c>
      <c r="L334">
        <f>_xlfn.XLOOKUP(D334,products!$A$1:$A$49,products!$E$1:$E$49,,0)</f>
        <v>5.97</v>
      </c>
      <c r="M334">
        <f t="shared" si="5"/>
        <v>17.91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IF(_xlfn.XLOOKUP(orders!C335,customers!$A$1:$A$1001,customers!$C$1:$C$1001,,0)=0,"",_xlfn.XLOOKUP(orders!C335,customers!$A$1:$A$1001,customers!$C$1:$C$1001,,0))</f>
        <v>vceely99@auda.org.au</v>
      </c>
      <c r="H335" s="2" t="str">
        <f>_xlfn.XLOOKUP(orders!C335,customers!$A$1:$A$1001,customers!$G$1:$G$1001,,0)</f>
        <v>United States</v>
      </c>
      <c r="I335" t="str">
        <f>_xlfn.XLOOKUP(orders!D335,products!$A$1:$A$49,products!$B$1:$B$49,,0)</f>
        <v>Rob</v>
      </c>
      <c r="J335" t="str">
        <f>_xlfn.XLOOKUP(D335,products!$A$1:$A$49,products!$C$1:$C$49,,0)</f>
        <v>M</v>
      </c>
      <c r="K335">
        <f>_xlfn.XLOOKUP(D335,products!$A$1:$A$49,products!$D$1:$D$49,,0)</f>
        <v>0.5</v>
      </c>
      <c r="L335">
        <f>_xlfn.XLOOKUP(D335,products!$A$1:$A$49,products!$E$1:$E$49,,0)</f>
        <v>5.97</v>
      </c>
      <c r="M335">
        <f t="shared" si="5"/>
        <v>23.88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IF(_xlfn.XLOOKUP(orders!C336,customers!$A$1:$A$1001,customers!$C$1:$C$1001,,0)=0,"",_xlfn.XLOOKUP(orders!C336,customers!$A$1:$A$1001,customers!$C$1:$C$1001,,0))</f>
        <v/>
      </c>
      <c r="H336" s="2" t="str">
        <f>_xlfn.XLOOKUP(orders!C336,customers!$A$1:$A$1001,customers!$G$1:$G$1001,,0)</f>
        <v>United States</v>
      </c>
      <c r="I336" t="str">
        <f>_xlfn.XLOOKUP(orders!D336,products!$A$1:$A$49,products!$B$1:$B$49,,0)</f>
        <v>Rob</v>
      </c>
      <c r="J336" t="str">
        <f>_xlfn.XLOOKUP(D336,products!$A$1:$A$49,products!$C$1:$C$49,,0)</f>
        <v>L</v>
      </c>
      <c r="K336">
        <f>_xlfn.XLOOKUP(D336,products!$A$1:$A$49,products!$D$1:$D$49,,0)</f>
        <v>1</v>
      </c>
      <c r="L336">
        <f>_xlfn.XLOOKUP(D336,products!$A$1:$A$49,products!$E$1:$E$49,,0)</f>
        <v>11.95</v>
      </c>
      <c r="M336">
        <f t="shared" si="5"/>
        <v>59.75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IF(_xlfn.XLOOKUP(orders!C337,customers!$A$1:$A$1001,customers!$C$1:$C$1001,,0)=0,"",_xlfn.XLOOKUP(orders!C337,customers!$A$1:$A$1001,customers!$C$1:$C$1001,,0))</f>
        <v>cvasiliev9b@discuz.net</v>
      </c>
      <c r="H337" s="2" t="str">
        <f>_xlfn.XLOOKUP(orders!C337,customers!$A$1:$A$1001,customers!$G$1:$G$1001,,0)</f>
        <v>United States</v>
      </c>
      <c r="I337" t="str">
        <f>_xlfn.XLOOKUP(orders!D337,products!$A$1:$A$49,products!$B$1:$B$49,,0)</f>
        <v>Lib</v>
      </c>
      <c r="J337" t="str">
        <f>_xlfn.XLOOKUP(D337,products!$A$1:$A$49,products!$C$1:$C$49,,0)</f>
        <v>L</v>
      </c>
      <c r="K337">
        <f>_xlfn.XLOOKUP(D337,products!$A$1:$A$49,products!$D$1:$D$49,,0)</f>
        <v>0.2</v>
      </c>
      <c r="L337">
        <f>_xlfn.XLOOKUP(D337,products!$A$1:$A$49,products!$E$1:$E$49,,0)</f>
        <v>4.7549999999999999</v>
      </c>
      <c r="M337">
        <f t="shared" si="5"/>
        <v>28.53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IF(_xlfn.XLOOKUP(orders!C338,customers!$A$1:$A$1001,customers!$C$1:$C$1001,,0)=0,"",_xlfn.XLOOKUP(orders!C338,customers!$A$1:$A$1001,customers!$C$1:$C$1001,,0))</f>
        <v>tomoylan9c@liveinternet.ru</v>
      </c>
      <c r="H338" s="2" t="str">
        <f>_xlfn.XLOOKUP(orders!C338,customers!$A$1:$A$1001,customers!$G$1:$G$1001,,0)</f>
        <v>United Kingdom</v>
      </c>
      <c r="I338" t="str">
        <f>_xlfn.XLOOKUP(orders!D338,products!$A$1:$A$49,products!$B$1:$B$49,,0)</f>
        <v>Ara</v>
      </c>
      <c r="J338" t="str">
        <f>_xlfn.XLOOKUP(D338,products!$A$1:$A$49,products!$C$1:$C$49,,0)</f>
        <v>M</v>
      </c>
      <c r="K338">
        <f>_xlfn.XLOOKUP(D338,products!$A$1:$A$49,products!$D$1:$D$49,,0)</f>
        <v>1</v>
      </c>
      <c r="L338">
        <f>_xlfn.XLOOKUP(D338,products!$A$1:$A$49,products!$E$1:$E$49,,0)</f>
        <v>11.25</v>
      </c>
      <c r="M338">
        <f t="shared" si="5"/>
        <v>45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IF(_xlfn.XLOOKUP(orders!C339,customers!$A$1:$A$1001,customers!$C$1:$C$1001,,0)=0,"",_xlfn.XLOOKUP(orders!C339,customers!$A$1:$A$1001,customers!$C$1:$C$1001,,0))</f>
        <v/>
      </c>
      <c r="H339" s="2" t="str">
        <f>_xlfn.XLOOKUP(orders!C339,customers!$A$1:$A$1001,customers!$G$1:$G$1001,,0)</f>
        <v>United States</v>
      </c>
      <c r="I339" t="str">
        <f>_xlfn.XLOOKUP(orders!D339,products!$A$1:$A$49,products!$B$1:$B$49,,0)</f>
        <v>Exc</v>
      </c>
      <c r="J339" t="str">
        <f>_xlfn.XLOOKUP(D339,products!$A$1:$A$49,products!$C$1:$C$49,,0)</f>
        <v>D</v>
      </c>
      <c r="K339">
        <f>_xlfn.XLOOKUP(D339,products!$A$1:$A$49,products!$D$1:$D$49,,0)</f>
        <v>2.5</v>
      </c>
      <c r="L339">
        <f>_xlfn.XLOOKUP(D339,products!$A$1:$A$49,products!$E$1:$E$49,,0)</f>
        <v>27.945</v>
      </c>
      <c r="M339">
        <f t="shared" si="5"/>
        <v>55.89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IF(_xlfn.XLOOKUP(orders!C340,customers!$A$1:$A$1001,customers!$C$1:$C$1001,,0)=0,"",_xlfn.XLOOKUP(orders!C340,customers!$A$1:$A$1001,customers!$C$1:$C$1001,,0))</f>
        <v>wfetherston9e@constantcontact.com</v>
      </c>
      <c r="H340" s="2" t="str">
        <f>_xlfn.XLOOKUP(orders!C340,customers!$A$1:$A$1001,customers!$G$1:$G$1001,,0)</f>
        <v>United States</v>
      </c>
      <c r="I340" t="str">
        <f>_xlfn.XLOOKUP(orders!D340,products!$A$1:$A$49,products!$B$1:$B$49,,0)</f>
        <v>Exc</v>
      </c>
      <c r="J340" t="str">
        <f>_xlfn.XLOOKUP(D340,products!$A$1:$A$49,products!$C$1:$C$49,,0)</f>
        <v>L</v>
      </c>
      <c r="K340">
        <f>_xlfn.XLOOKUP(D340,products!$A$1:$A$49,products!$D$1:$D$49,,0)</f>
        <v>1</v>
      </c>
      <c r="L340">
        <f>_xlfn.XLOOKUP(D340,products!$A$1:$A$49,products!$E$1:$E$49,,0)</f>
        <v>14.85</v>
      </c>
      <c r="M340">
        <f t="shared" si="5"/>
        <v>59.4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IF(_xlfn.XLOOKUP(orders!C341,customers!$A$1:$A$1001,customers!$C$1:$C$1001,,0)=0,"",_xlfn.XLOOKUP(orders!C341,customers!$A$1:$A$1001,customers!$C$1:$C$1001,,0))</f>
        <v>erasmus9f@techcrunch.com</v>
      </c>
      <c r="H341" s="2" t="str">
        <f>_xlfn.XLOOKUP(orders!C341,customers!$A$1:$A$1001,customers!$G$1:$G$1001,,0)</f>
        <v>United States</v>
      </c>
      <c r="I341" t="str">
        <f>_xlfn.XLOOKUP(orders!D341,products!$A$1:$A$49,products!$B$1:$B$49,,0)</f>
        <v>Exc</v>
      </c>
      <c r="J341" t="str">
        <f>_xlfn.XLOOKUP(D341,products!$A$1:$A$49,products!$C$1:$C$49,,0)</f>
        <v>D</v>
      </c>
      <c r="K341">
        <f>_xlfn.XLOOKUP(D341,products!$A$1:$A$49,products!$D$1:$D$49,,0)</f>
        <v>0.2</v>
      </c>
      <c r="L341">
        <f>_xlfn.XLOOKUP(D341,products!$A$1:$A$49,products!$E$1:$E$49,,0)</f>
        <v>3.645</v>
      </c>
      <c r="M341">
        <f t="shared" si="5"/>
        <v>7.29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IF(_xlfn.XLOOKUP(orders!C342,customers!$A$1:$A$1001,customers!$C$1:$C$1001,,0)=0,"",_xlfn.XLOOKUP(orders!C342,customers!$A$1:$A$1001,customers!$C$1:$C$1001,,0))</f>
        <v>wgiorgioni9g@wikipedia.org</v>
      </c>
      <c r="H342" s="2" t="str">
        <f>_xlfn.XLOOKUP(orders!C342,customers!$A$1:$A$1001,customers!$G$1:$G$1001,,0)</f>
        <v>United States</v>
      </c>
      <c r="I342" t="str">
        <f>_xlfn.XLOOKUP(orders!D342,products!$A$1:$A$49,products!$B$1:$B$49,,0)</f>
        <v>Exc</v>
      </c>
      <c r="J342" t="str">
        <f>_xlfn.XLOOKUP(D342,products!$A$1:$A$49,products!$C$1:$C$49,,0)</f>
        <v>D</v>
      </c>
      <c r="K342">
        <f>_xlfn.XLOOKUP(D342,products!$A$1:$A$49,products!$D$1:$D$49,,0)</f>
        <v>0.5</v>
      </c>
      <c r="L342">
        <f>_xlfn.XLOOKUP(D342,products!$A$1:$A$49,products!$E$1:$E$49,,0)</f>
        <v>7.29</v>
      </c>
      <c r="M342">
        <f t="shared" si="5"/>
        <v>7.29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IF(_xlfn.XLOOKUP(orders!C343,customers!$A$1:$A$1001,customers!$C$1:$C$1001,,0)=0,"",_xlfn.XLOOKUP(orders!C343,customers!$A$1:$A$1001,customers!$C$1:$C$1001,,0))</f>
        <v>lscargle9h@myspace.com</v>
      </c>
      <c r="H343" s="2" t="str">
        <f>_xlfn.XLOOKUP(orders!C343,customers!$A$1:$A$1001,customers!$G$1:$G$1001,,0)</f>
        <v>United States</v>
      </c>
      <c r="I343" t="str">
        <f>_xlfn.XLOOKUP(orders!D343,products!$A$1:$A$49,products!$B$1:$B$49,,0)</f>
        <v>Exc</v>
      </c>
      <c r="J343" t="str">
        <f>_xlfn.XLOOKUP(D343,products!$A$1:$A$49,products!$C$1:$C$49,,0)</f>
        <v>L</v>
      </c>
      <c r="K343">
        <f>_xlfn.XLOOKUP(D343,products!$A$1:$A$49,products!$D$1:$D$49,,0)</f>
        <v>0.5</v>
      </c>
      <c r="L343">
        <f>_xlfn.XLOOKUP(D343,products!$A$1:$A$49,products!$E$1:$E$49,,0)</f>
        <v>8.91</v>
      </c>
      <c r="M343">
        <f t="shared" si="5"/>
        <v>17.82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IF(_xlfn.XLOOKUP(orders!C344,customers!$A$1:$A$1001,customers!$C$1:$C$1001,,0)=0,"",_xlfn.XLOOKUP(orders!C344,customers!$A$1:$A$1001,customers!$C$1:$C$1001,,0))</f>
        <v>lscargle9h@myspace.com</v>
      </c>
      <c r="H344" s="2" t="str">
        <f>_xlfn.XLOOKUP(orders!C344,customers!$A$1:$A$1001,customers!$G$1:$G$1001,,0)</f>
        <v>United States</v>
      </c>
      <c r="I344" t="str">
        <f>_xlfn.XLOOKUP(orders!D344,products!$A$1:$A$49,products!$B$1:$B$49,,0)</f>
        <v>Lib</v>
      </c>
      <c r="J344" t="str">
        <f>_xlfn.XLOOKUP(D344,products!$A$1:$A$49,products!$C$1:$C$49,,0)</f>
        <v>D</v>
      </c>
      <c r="K344">
        <f>_xlfn.XLOOKUP(D344,products!$A$1:$A$49,products!$D$1:$D$49,,0)</f>
        <v>0.5</v>
      </c>
      <c r="L344">
        <f>_xlfn.XLOOKUP(D344,products!$A$1:$A$49,products!$E$1:$E$49,,0)</f>
        <v>7.77</v>
      </c>
      <c r="M344">
        <f t="shared" si="5"/>
        <v>38.849999999999994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IF(_xlfn.XLOOKUP(orders!C345,customers!$A$1:$A$1001,customers!$C$1:$C$1001,,0)=0,"",_xlfn.XLOOKUP(orders!C345,customers!$A$1:$A$1001,customers!$C$1:$C$1001,,0))</f>
        <v>nclimance9j@europa.eu</v>
      </c>
      <c r="H345" s="2" t="str">
        <f>_xlfn.XLOOKUP(orders!C345,customers!$A$1:$A$1001,customers!$G$1:$G$1001,,0)</f>
        <v>United States</v>
      </c>
      <c r="I345" t="str">
        <f>_xlfn.XLOOKUP(orders!D345,products!$A$1:$A$49,products!$B$1:$B$49,,0)</f>
        <v>Rob</v>
      </c>
      <c r="J345" t="str">
        <f>_xlfn.XLOOKUP(D345,products!$A$1:$A$49,products!$C$1:$C$49,,0)</f>
        <v>D</v>
      </c>
      <c r="K345">
        <f>_xlfn.XLOOKUP(D345,products!$A$1:$A$49,products!$D$1:$D$49,,0)</f>
        <v>0.5</v>
      </c>
      <c r="L345">
        <f>_xlfn.XLOOKUP(D345,products!$A$1:$A$49,products!$E$1:$E$49,,0)</f>
        <v>5.3699999999999992</v>
      </c>
      <c r="M345">
        <f t="shared" si="5"/>
        <v>32.22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IF(_xlfn.XLOOKUP(orders!C346,customers!$A$1:$A$1001,customers!$C$1:$C$1001,,0)=0,"",_xlfn.XLOOKUP(orders!C346,customers!$A$1:$A$1001,customers!$C$1:$C$1001,,0))</f>
        <v/>
      </c>
      <c r="H346" s="2" t="str">
        <f>_xlfn.XLOOKUP(orders!C346,customers!$A$1:$A$1001,customers!$G$1:$G$1001,,0)</f>
        <v>Ireland</v>
      </c>
      <c r="I346" t="str">
        <f>_xlfn.XLOOKUP(orders!D346,products!$A$1:$A$49,products!$B$1:$B$49,,0)</f>
        <v>Rob</v>
      </c>
      <c r="J346" t="str">
        <f>_xlfn.XLOOKUP(D346,products!$A$1:$A$49,products!$C$1:$C$49,,0)</f>
        <v>M</v>
      </c>
      <c r="K346">
        <f>_xlfn.XLOOKUP(D346,products!$A$1:$A$49,products!$D$1:$D$49,,0)</f>
        <v>1</v>
      </c>
      <c r="L346">
        <f>_xlfn.XLOOKUP(D346,products!$A$1:$A$49,products!$E$1:$E$49,,0)</f>
        <v>9.9499999999999993</v>
      </c>
      <c r="M346">
        <f t="shared" si="5"/>
        <v>19.899999999999999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IF(_xlfn.XLOOKUP(orders!C347,customers!$A$1:$A$1001,customers!$C$1:$C$1001,,0)=0,"",_xlfn.XLOOKUP(orders!C347,customers!$A$1:$A$1001,customers!$C$1:$C$1001,,0))</f>
        <v>asnazle9l@oracle.com</v>
      </c>
      <c r="H347" s="2" t="str">
        <f>_xlfn.XLOOKUP(orders!C347,customers!$A$1:$A$1001,customers!$G$1:$G$1001,,0)</f>
        <v>United States</v>
      </c>
      <c r="I347" t="str">
        <f>_xlfn.XLOOKUP(orders!D347,products!$A$1:$A$49,products!$B$1:$B$49,,0)</f>
        <v>Rob</v>
      </c>
      <c r="J347" t="str">
        <f>_xlfn.XLOOKUP(D347,products!$A$1:$A$49,products!$C$1:$C$49,,0)</f>
        <v>L</v>
      </c>
      <c r="K347">
        <f>_xlfn.XLOOKUP(D347,products!$A$1:$A$49,products!$D$1:$D$49,,0)</f>
        <v>1</v>
      </c>
      <c r="L347">
        <f>_xlfn.XLOOKUP(D347,products!$A$1:$A$49,products!$E$1:$E$49,,0)</f>
        <v>11.95</v>
      </c>
      <c r="M347">
        <f t="shared" si="5"/>
        <v>59.75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IF(_xlfn.XLOOKUP(orders!C348,customers!$A$1:$A$1001,customers!$C$1:$C$1001,,0)=0,"",_xlfn.XLOOKUP(orders!C348,customers!$A$1:$A$1001,customers!$C$1:$C$1001,,0))</f>
        <v>rworg9m@arstechnica.com</v>
      </c>
      <c r="H348" s="2" t="str">
        <f>_xlfn.XLOOKUP(orders!C348,customers!$A$1:$A$1001,customers!$G$1:$G$1001,,0)</f>
        <v>United States</v>
      </c>
      <c r="I348" t="str">
        <f>_xlfn.XLOOKUP(orders!D348,products!$A$1:$A$49,products!$B$1:$B$49,,0)</f>
        <v>Ara</v>
      </c>
      <c r="J348" t="str">
        <f>_xlfn.XLOOKUP(D348,products!$A$1:$A$49,products!$C$1:$C$49,,0)</f>
        <v>L</v>
      </c>
      <c r="K348">
        <f>_xlfn.XLOOKUP(D348,products!$A$1:$A$49,products!$D$1:$D$49,,0)</f>
        <v>0.5</v>
      </c>
      <c r="L348">
        <f>_xlfn.XLOOKUP(D348,products!$A$1:$A$49,products!$E$1:$E$49,,0)</f>
        <v>7.77</v>
      </c>
      <c r="M348">
        <f t="shared" si="5"/>
        <v>23.31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IF(_xlfn.XLOOKUP(orders!C349,customers!$A$1:$A$1001,customers!$C$1:$C$1001,,0)=0,"",_xlfn.XLOOKUP(orders!C349,customers!$A$1:$A$1001,customers!$C$1:$C$1001,,0))</f>
        <v>ldanes9n@umn.edu</v>
      </c>
      <c r="H349" s="2" t="str">
        <f>_xlfn.XLOOKUP(orders!C349,customers!$A$1:$A$1001,customers!$G$1:$G$1001,,0)</f>
        <v>United States</v>
      </c>
      <c r="I349" t="str">
        <f>_xlfn.XLOOKUP(orders!D349,products!$A$1:$A$49,products!$B$1:$B$49,,0)</f>
        <v>Lib</v>
      </c>
      <c r="J349" t="str">
        <f>_xlfn.XLOOKUP(D349,products!$A$1:$A$49,products!$C$1:$C$49,,0)</f>
        <v>M</v>
      </c>
      <c r="K349">
        <f>_xlfn.XLOOKUP(D349,products!$A$1:$A$49,products!$D$1:$D$49,,0)</f>
        <v>1</v>
      </c>
      <c r="L349">
        <f>_xlfn.XLOOKUP(D349,products!$A$1:$A$49,products!$E$1:$E$49,,0)</f>
        <v>14.55</v>
      </c>
      <c r="M349">
        <f t="shared" si="5"/>
        <v>43.650000000000006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IF(_xlfn.XLOOKUP(orders!C350,customers!$A$1:$A$1001,customers!$C$1:$C$1001,,0)=0,"",_xlfn.XLOOKUP(orders!C350,customers!$A$1:$A$1001,customers!$C$1:$C$1001,,0))</f>
        <v>skeynd9o@narod.ru</v>
      </c>
      <c r="H350" s="2" t="str">
        <f>_xlfn.XLOOKUP(orders!C350,customers!$A$1:$A$1001,customers!$G$1:$G$1001,,0)</f>
        <v>United States</v>
      </c>
      <c r="I350" t="str">
        <f>_xlfn.XLOOKUP(orders!D350,products!$A$1:$A$49,products!$B$1:$B$49,,0)</f>
        <v>Exc</v>
      </c>
      <c r="J350" t="str">
        <f>_xlfn.XLOOKUP(D350,products!$A$1:$A$49,products!$C$1:$C$49,,0)</f>
        <v>L</v>
      </c>
      <c r="K350">
        <f>_xlfn.XLOOKUP(D350,products!$A$1:$A$49,products!$D$1:$D$49,,0)</f>
        <v>2.5</v>
      </c>
      <c r="L350">
        <f>_xlfn.XLOOKUP(D350,products!$A$1:$A$49,products!$E$1:$E$49,,0)</f>
        <v>34.154999999999994</v>
      </c>
      <c r="M350">
        <f t="shared" si="5"/>
        <v>204.92999999999995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IF(_xlfn.XLOOKUP(orders!C351,customers!$A$1:$A$1001,customers!$C$1:$C$1001,,0)=0,"",_xlfn.XLOOKUP(orders!C351,customers!$A$1:$A$1001,customers!$C$1:$C$1001,,0))</f>
        <v>ddaveridge9p@arstechnica.com</v>
      </c>
      <c r="H351" s="2" t="str">
        <f>_xlfn.XLOOKUP(orders!C351,customers!$A$1:$A$1001,customers!$G$1:$G$1001,,0)</f>
        <v>United States</v>
      </c>
      <c r="I351" t="str">
        <f>_xlfn.XLOOKUP(orders!D351,products!$A$1:$A$49,products!$B$1:$B$49,,0)</f>
        <v>Rob</v>
      </c>
      <c r="J351" t="str">
        <f>_xlfn.XLOOKUP(D351,products!$A$1:$A$49,products!$C$1:$C$49,,0)</f>
        <v>L</v>
      </c>
      <c r="K351">
        <f>_xlfn.XLOOKUP(D351,products!$A$1:$A$49,products!$D$1:$D$49,,0)</f>
        <v>0.2</v>
      </c>
      <c r="L351">
        <f>_xlfn.XLOOKUP(D351,products!$A$1:$A$49,products!$E$1:$E$49,,0)</f>
        <v>3.5849999999999995</v>
      </c>
      <c r="M351">
        <f t="shared" si="5"/>
        <v>14.339999999999998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IF(_xlfn.XLOOKUP(orders!C352,customers!$A$1:$A$1001,customers!$C$1:$C$1001,,0)=0,"",_xlfn.XLOOKUP(orders!C352,customers!$A$1:$A$1001,customers!$C$1:$C$1001,,0))</f>
        <v>jawdry9q@utexas.edu</v>
      </c>
      <c r="H352" s="2" t="str">
        <f>_xlfn.XLOOKUP(orders!C352,customers!$A$1:$A$1001,customers!$G$1:$G$1001,,0)</f>
        <v>United States</v>
      </c>
      <c r="I352" t="str">
        <f>_xlfn.XLOOKUP(orders!D352,products!$A$1:$A$49,products!$B$1:$B$49,,0)</f>
        <v>Ara</v>
      </c>
      <c r="J352" t="str">
        <f>_xlfn.XLOOKUP(D352,products!$A$1:$A$49,products!$C$1:$C$49,,0)</f>
        <v>D</v>
      </c>
      <c r="K352">
        <f>_xlfn.XLOOKUP(D352,products!$A$1:$A$49,products!$D$1:$D$49,,0)</f>
        <v>0.5</v>
      </c>
      <c r="L352">
        <f>_xlfn.XLOOKUP(D352,products!$A$1:$A$49,products!$E$1:$E$49,,0)</f>
        <v>5.97</v>
      </c>
      <c r="M352">
        <f t="shared" si="5"/>
        <v>23.88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IF(_xlfn.XLOOKUP(orders!C353,customers!$A$1:$A$1001,customers!$C$1:$C$1001,,0)=0,"",_xlfn.XLOOKUP(orders!C353,customers!$A$1:$A$1001,customers!$C$1:$C$1001,,0))</f>
        <v>eryles9r@fastcompany.com</v>
      </c>
      <c r="H353" s="2" t="str">
        <f>_xlfn.XLOOKUP(orders!C353,customers!$A$1:$A$1001,customers!$G$1:$G$1001,,0)</f>
        <v>United States</v>
      </c>
      <c r="I353" t="str">
        <f>_xlfn.XLOOKUP(orders!D353,products!$A$1:$A$49,products!$B$1:$B$49,,0)</f>
        <v>Ara</v>
      </c>
      <c r="J353" t="str">
        <f>_xlfn.XLOOKUP(D353,products!$A$1:$A$49,products!$C$1:$C$49,,0)</f>
        <v>M</v>
      </c>
      <c r="K353">
        <f>_xlfn.XLOOKUP(D353,products!$A$1:$A$49,products!$D$1:$D$49,,0)</f>
        <v>1</v>
      </c>
      <c r="L353">
        <f>_xlfn.XLOOKUP(D353,products!$A$1:$A$49,products!$E$1:$E$49,,0)</f>
        <v>11.25</v>
      </c>
      <c r="M353">
        <f t="shared" si="5"/>
        <v>22.5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IF(_xlfn.XLOOKUP(orders!C354,customers!$A$1:$A$1001,customers!$C$1:$C$1001,,0)=0,"",_xlfn.XLOOKUP(orders!C354,customers!$A$1:$A$1001,customers!$C$1:$C$1001,,0))</f>
        <v/>
      </c>
      <c r="H354" s="2" t="str">
        <f>_xlfn.XLOOKUP(orders!C354,customers!$A$1:$A$1001,customers!$G$1:$G$1001,,0)</f>
        <v>United States</v>
      </c>
      <c r="I354" t="str">
        <f>_xlfn.XLOOKUP(orders!D354,products!$A$1:$A$49,products!$B$1:$B$49,,0)</f>
        <v>Exc</v>
      </c>
      <c r="J354" t="str">
        <f>_xlfn.XLOOKUP(D354,products!$A$1:$A$49,products!$C$1:$C$49,,0)</f>
        <v>D</v>
      </c>
      <c r="K354">
        <f>_xlfn.XLOOKUP(D354,products!$A$1:$A$49,products!$D$1:$D$49,,0)</f>
        <v>0.5</v>
      </c>
      <c r="L354">
        <f>_xlfn.XLOOKUP(D354,products!$A$1:$A$49,products!$E$1:$E$49,,0)</f>
        <v>7.29</v>
      </c>
      <c r="M354">
        <f t="shared" si="5"/>
        <v>36.450000000000003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IF(_xlfn.XLOOKUP(orders!C355,customers!$A$1:$A$1001,customers!$C$1:$C$1001,,0)=0,"",_xlfn.XLOOKUP(orders!C355,customers!$A$1:$A$1001,customers!$C$1:$C$1001,,0))</f>
        <v/>
      </c>
      <c r="H355" s="2" t="str">
        <f>_xlfn.XLOOKUP(orders!C355,customers!$A$1:$A$1001,customers!$G$1:$G$1001,,0)</f>
        <v>United States</v>
      </c>
      <c r="I355" t="str">
        <f>_xlfn.XLOOKUP(orders!D355,products!$A$1:$A$49,products!$B$1:$B$49,,0)</f>
        <v>Ara</v>
      </c>
      <c r="J355" t="str">
        <f>_xlfn.XLOOKUP(D355,products!$A$1:$A$49,products!$C$1:$C$49,,0)</f>
        <v>M</v>
      </c>
      <c r="K355">
        <f>_xlfn.XLOOKUP(D355,products!$A$1:$A$49,products!$D$1:$D$49,,0)</f>
        <v>0.5</v>
      </c>
      <c r="L355">
        <f>_xlfn.XLOOKUP(D355,products!$A$1:$A$49,products!$E$1:$E$49,,0)</f>
        <v>6.75</v>
      </c>
      <c r="M355">
        <f t="shared" si="5"/>
        <v>27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IF(_xlfn.XLOOKUP(orders!C356,customers!$A$1:$A$1001,customers!$C$1:$C$1001,,0)=0,"",_xlfn.XLOOKUP(orders!C356,customers!$A$1:$A$1001,customers!$C$1:$C$1001,,0))</f>
        <v>jcaldicott9u@usda.gov</v>
      </c>
      <c r="H356" s="2" t="str">
        <f>_xlfn.XLOOKUP(orders!C356,customers!$A$1:$A$1001,customers!$G$1:$G$1001,,0)</f>
        <v>United States</v>
      </c>
      <c r="I356" t="str">
        <f>_xlfn.XLOOKUP(orders!D356,products!$A$1:$A$49,products!$B$1:$B$49,,0)</f>
        <v>Ara</v>
      </c>
      <c r="J356" t="str">
        <f>_xlfn.XLOOKUP(D356,products!$A$1:$A$49,products!$C$1:$C$49,,0)</f>
        <v>M</v>
      </c>
      <c r="K356">
        <f>_xlfn.XLOOKUP(D356,products!$A$1:$A$49,products!$D$1:$D$49,,0)</f>
        <v>2.5</v>
      </c>
      <c r="L356">
        <f>_xlfn.XLOOKUP(D356,products!$A$1:$A$49,products!$E$1:$E$49,,0)</f>
        <v>25.874999999999996</v>
      </c>
      <c r="M356">
        <f t="shared" si="5"/>
        <v>155.24999999999997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IF(_xlfn.XLOOKUP(orders!C357,customers!$A$1:$A$1001,customers!$C$1:$C$1001,,0)=0,"",_xlfn.XLOOKUP(orders!C357,customers!$A$1:$A$1001,customers!$C$1:$C$1001,,0))</f>
        <v>mvedmore9v@a8.net</v>
      </c>
      <c r="H357" s="2" t="str">
        <f>_xlfn.XLOOKUP(orders!C357,customers!$A$1:$A$1001,customers!$G$1:$G$1001,,0)</f>
        <v>United States</v>
      </c>
      <c r="I357" t="str">
        <f>_xlfn.XLOOKUP(orders!D357,products!$A$1:$A$49,products!$B$1:$B$49,,0)</f>
        <v>Ara</v>
      </c>
      <c r="J357" t="str">
        <f>_xlfn.XLOOKUP(D357,products!$A$1:$A$49,products!$C$1:$C$49,,0)</f>
        <v>D</v>
      </c>
      <c r="K357">
        <f>_xlfn.XLOOKUP(D357,products!$A$1:$A$49,products!$D$1:$D$49,,0)</f>
        <v>2.5</v>
      </c>
      <c r="L357">
        <f>_xlfn.XLOOKUP(D357,products!$A$1:$A$49,products!$E$1:$E$49,,0)</f>
        <v>22.884999999999998</v>
      </c>
      <c r="M357">
        <f t="shared" si="5"/>
        <v>114.42499999999998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IF(_xlfn.XLOOKUP(orders!C358,customers!$A$1:$A$1001,customers!$C$1:$C$1001,,0)=0,"",_xlfn.XLOOKUP(orders!C358,customers!$A$1:$A$1001,customers!$C$1:$C$1001,,0))</f>
        <v>wromao9w@chronoengine.com</v>
      </c>
      <c r="H358" s="2" t="str">
        <f>_xlfn.XLOOKUP(orders!C358,customers!$A$1:$A$1001,customers!$G$1:$G$1001,,0)</f>
        <v>United States</v>
      </c>
      <c r="I358" t="str">
        <f>_xlfn.XLOOKUP(orders!D358,products!$A$1:$A$49,products!$B$1:$B$49,,0)</f>
        <v>Lib</v>
      </c>
      <c r="J358" t="str">
        <f>_xlfn.XLOOKUP(D358,products!$A$1:$A$49,products!$C$1:$C$49,,0)</f>
        <v>D</v>
      </c>
      <c r="K358">
        <f>_xlfn.XLOOKUP(D358,products!$A$1:$A$49,products!$D$1:$D$49,,0)</f>
        <v>1</v>
      </c>
      <c r="L358">
        <f>_xlfn.XLOOKUP(D358,products!$A$1:$A$49,products!$E$1:$E$49,,0)</f>
        <v>12.95</v>
      </c>
      <c r="M358">
        <f t="shared" si="5"/>
        <v>51.8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IF(_xlfn.XLOOKUP(orders!C359,customers!$A$1:$A$1001,customers!$C$1:$C$1001,,0)=0,"",_xlfn.XLOOKUP(orders!C359,customers!$A$1:$A$1001,customers!$C$1:$C$1001,,0))</f>
        <v/>
      </c>
      <c r="H359" s="2" t="str">
        <f>_xlfn.XLOOKUP(orders!C359,customers!$A$1:$A$1001,customers!$G$1:$G$1001,,0)</f>
        <v>United States</v>
      </c>
      <c r="I359" t="str">
        <f>_xlfn.XLOOKUP(orders!D359,products!$A$1:$A$49,products!$B$1:$B$49,,0)</f>
        <v>Ara</v>
      </c>
      <c r="J359" t="str">
        <f>_xlfn.XLOOKUP(D359,products!$A$1:$A$49,products!$C$1:$C$49,,0)</f>
        <v>M</v>
      </c>
      <c r="K359">
        <f>_xlfn.XLOOKUP(D359,products!$A$1:$A$49,products!$D$1:$D$49,,0)</f>
        <v>2.5</v>
      </c>
      <c r="L359">
        <f>_xlfn.XLOOKUP(D359,products!$A$1:$A$49,products!$E$1:$E$49,,0)</f>
        <v>25.874999999999996</v>
      </c>
      <c r="M359">
        <f t="shared" si="5"/>
        <v>155.24999999999997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IF(_xlfn.XLOOKUP(orders!C360,customers!$A$1:$A$1001,customers!$C$1:$C$1001,,0)=0,"",_xlfn.XLOOKUP(orders!C360,customers!$A$1:$A$1001,customers!$C$1:$C$1001,,0))</f>
        <v>tcotmore9y@amazonaws.com</v>
      </c>
      <c r="H360" s="2" t="str">
        <f>_xlfn.XLOOKUP(orders!C360,customers!$A$1:$A$1001,customers!$G$1:$G$1001,,0)</f>
        <v>United States</v>
      </c>
      <c r="I360" t="str">
        <f>_xlfn.XLOOKUP(orders!D360,products!$A$1:$A$49,products!$B$1:$B$49,,0)</f>
        <v>Ara</v>
      </c>
      <c r="J360" t="str">
        <f>_xlfn.XLOOKUP(D360,products!$A$1:$A$49,products!$C$1:$C$49,,0)</f>
        <v>L</v>
      </c>
      <c r="K360">
        <f>_xlfn.XLOOKUP(D360,products!$A$1:$A$49,products!$D$1:$D$49,,0)</f>
        <v>2.5</v>
      </c>
      <c r="L360">
        <f>_xlfn.XLOOKUP(D360,products!$A$1:$A$49,products!$E$1:$E$49,,0)</f>
        <v>29.784999999999997</v>
      </c>
      <c r="M360">
        <f t="shared" si="5"/>
        <v>29.784999999999997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IF(_xlfn.XLOOKUP(orders!C361,customers!$A$1:$A$1001,customers!$C$1:$C$1001,,0)=0,"",_xlfn.XLOOKUP(orders!C361,customers!$A$1:$A$1001,customers!$C$1:$C$1001,,0))</f>
        <v>yskipsey9z@spotify.com</v>
      </c>
      <c r="H361" s="2" t="str">
        <f>_xlfn.XLOOKUP(orders!C361,customers!$A$1:$A$1001,customers!$G$1:$G$1001,,0)</f>
        <v>United Kingdom</v>
      </c>
      <c r="I361" t="str">
        <f>_xlfn.XLOOKUP(orders!D361,products!$A$1:$A$49,products!$B$1:$B$49,,0)</f>
        <v>Rob</v>
      </c>
      <c r="J361" t="str">
        <f>_xlfn.XLOOKUP(D361,products!$A$1:$A$49,products!$C$1:$C$49,,0)</f>
        <v>L</v>
      </c>
      <c r="K361">
        <f>_xlfn.XLOOKUP(D361,products!$A$1:$A$49,products!$D$1:$D$49,,0)</f>
        <v>0.2</v>
      </c>
      <c r="L361">
        <f>_xlfn.XLOOKUP(D361,products!$A$1:$A$49,products!$E$1:$E$49,,0)</f>
        <v>3.5849999999999995</v>
      </c>
      <c r="M361">
        <f t="shared" si="5"/>
        <v>21.509999999999998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IF(_xlfn.XLOOKUP(orders!C362,customers!$A$1:$A$1001,customers!$C$1:$C$1001,,0)=0,"",_xlfn.XLOOKUP(orders!C362,customers!$A$1:$A$1001,customers!$C$1:$C$1001,,0))</f>
        <v>ncorpsa0@gmpg.org</v>
      </c>
      <c r="H362" s="2" t="str">
        <f>_xlfn.XLOOKUP(orders!C362,customers!$A$1:$A$1001,customers!$G$1:$G$1001,,0)</f>
        <v>United States</v>
      </c>
      <c r="I362" t="str">
        <f>_xlfn.XLOOKUP(orders!D362,products!$A$1:$A$49,products!$B$1:$B$49,,0)</f>
        <v>Rob</v>
      </c>
      <c r="J362" t="str">
        <f>_xlfn.XLOOKUP(D362,products!$A$1:$A$49,products!$C$1:$C$49,,0)</f>
        <v>D</v>
      </c>
      <c r="K362">
        <f>_xlfn.XLOOKUP(D362,products!$A$1:$A$49,products!$D$1:$D$49,,0)</f>
        <v>2.5</v>
      </c>
      <c r="L362">
        <f>_xlfn.XLOOKUP(D362,products!$A$1:$A$49,products!$E$1:$E$49,,0)</f>
        <v>20.584999999999997</v>
      </c>
      <c r="M362">
        <f t="shared" si="5"/>
        <v>41.169999999999995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IF(_xlfn.XLOOKUP(orders!C363,customers!$A$1:$A$1001,customers!$C$1:$C$1001,,0)=0,"",_xlfn.XLOOKUP(orders!C363,customers!$A$1:$A$1001,customers!$C$1:$C$1001,,0))</f>
        <v>ncorpsa0@gmpg.org</v>
      </c>
      <c r="H363" s="2" t="str">
        <f>_xlfn.XLOOKUP(orders!C363,customers!$A$1:$A$1001,customers!$G$1:$G$1001,,0)</f>
        <v>United States</v>
      </c>
      <c r="I363" t="str">
        <f>_xlfn.XLOOKUP(orders!D363,products!$A$1:$A$49,products!$B$1:$B$49,,0)</f>
        <v>Rob</v>
      </c>
      <c r="J363" t="str">
        <f>_xlfn.XLOOKUP(D363,products!$A$1:$A$49,products!$C$1:$C$49,,0)</f>
        <v>M</v>
      </c>
      <c r="K363">
        <f>_xlfn.XLOOKUP(D363,products!$A$1:$A$49,products!$D$1:$D$49,,0)</f>
        <v>0.5</v>
      </c>
      <c r="L363">
        <f>_xlfn.XLOOKUP(D363,products!$A$1:$A$49,products!$E$1:$E$49,,0)</f>
        <v>5.97</v>
      </c>
      <c r="M363">
        <f t="shared" si="5"/>
        <v>5.97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IF(_xlfn.XLOOKUP(orders!C364,customers!$A$1:$A$1001,customers!$C$1:$C$1001,,0)=0,"",_xlfn.XLOOKUP(orders!C364,customers!$A$1:$A$1001,customers!$C$1:$C$1001,,0))</f>
        <v>fbabbera2@stanford.edu</v>
      </c>
      <c r="H364" s="2" t="str">
        <f>_xlfn.XLOOKUP(orders!C364,customers!$A$1:$A$1001,customers!$G$1:$G$1001,,0)</f>
        <v>United States</v>
      </c>
      <c r="I364" t="str">
        <f>_xlfn.XLOOKUP(orders!D364,products!$A$1:$A$49,products!$B$1:$B$49,,0)</f>
        <v>Exc</v>
      </c>
      <c r="J364" t="str">
        <f>_xlfn.XLOOKUP(D364,products!$A$1:$A$49,products!$C$1:$C$49,,0)</f>
        <v>L</v>
      </c>
      <c r="K364">
        <f>_xlfn.XLOOKUP(D364,products!$A$1:$A$49,products!$D$1:$D$49,,0)</f>
        <v>1</v>
      </c>
      <c r="L364">
        <f>_xlfn.XLOOKUP(D364,products!$A$1:$A$49,products!$E$1:$E$49,,0)</f>
        <v>14.85</v>
      </c>
      <c r="M364">
        <f t="shared" si="5"/>
        <v>74.25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IF(_xlfn.XLOOKUP(orders!C365,customers!$A$1:$A$1001,customers!$C$1:$C$1001,,0)=0,"",_xlfn.XLOOKUP(orders!C365,customers!$A$1:$A$1001,customers!$C$1:$C$1001,,0))</f>
        <v>kloxtona3@opensource.org</v>
      </c>
      <c r="H365" s="2" t="str">
        <f>_xlfn.XLOOKUP(orders!C365,customers!$A$1:$A$1001,customers!$G$1:$G$1001,,0)</f>
        <v>United States</v>
      </c>
      <c r="I365" t="str">
        <f>_xlfn.XLOOKUP(orders!D365,products!$A$1:$A$49,products!$B$1:$B$49,,0)</f>
        <v>Lib</v>
      </c>
      <c r="J365" t="str">
        <f>_xlfn.XLOOKUP(D365,products!$A$1:$A$49,products!$C$1:$C$49,,0)</f>
        <v>M</v>
      </c>
      <c r="K365">
        <f>_xlfn.XLOOKUP(D365,products!$A$1:$A$49,products!$D$1:$D$49,,0)</f>
        <v>1</v>
      </c>
      <c r="L365">
        <f>_xlfn.XLOOKUP(D365,products!$A$1:$A$49,products!$E$1:$E$49,,0)</f>
        <v>14.55</v>
      </c>
      <c r="M365">
        <f t="shared" si="5"/>
        <v>87.300000000000011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IF(_xlfn.XLOOKUP(orders!C366,customers!$A$1:$A$1001,customers!$C$1:$C$1001,,0)=0,"",_xlfn.XLOOKUP(orders!C366,customers!$A$1:$A$1001,customers!$C$1:$C$1001,,0))</f>
        <v>ptoffula4@posterous.com</v>
      </c>
      <c r="H366" s="2" t="str">
        <f>_xlfn.XLOOKUP(orders!C366,customers!$A$1:$A$1001,customers!$G$1:$G$1001,,0)</f>
        <v>United States</v>
      </c>
      <c r="I366" t="str">
        <f>_xlfn.XLOOKUP(orders!D366,products!$A$1:$A$49,products!$B$1:$B$49,,0)</f>
        <v>Exc</v>
      </c>
      <c r="J366" t="str">
        <f>_xlfn.XLOOKUP(D366,products!$A$1:$A$49,products!$C$1:$C$49,,0)</f>
        <v>D</v>
      </c>
      <c r="K366">
        <f>_xlfn.XLOOKUP(D366,products!$A$1:$A$49,products!$D$1:$D$49,,0)</f>
        <v>1</v>
      </c>
      <c r="L366">
        <f>_xlfn.XLOOKUP(D366,products!$A$1:$A$49,products!$E$1:$E$49,,0)</f>
        <v>12.15</v>
      </c>
      <c r="M366">
        <f t="shared" si="5"/>
        <v>72.900000000000006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IF(_xlfn.XLOOKUP(orders!C367,customers!$A$1:$A$1001,customers!$C$1:$C$1001,,0)=0,"",_xlfn.XLOOKUP(orders!C367,customers!$A$1:$A$1001,customers!$C$1:$C$1001,,0))</f>
        <v>cgwinnetta5@behance.net</v>
      </c>
      <c r="H367" s="2" t="str">
        <f>_xlfn.XLOOKUP(orders!C367,customers!$A$1:$A$1001,customers!$G$1:$G$1001,,0)</f>
        <v>United States</v>
      </c>
      <c r="I367" t="str">
        <f>_xlfn.XLOOKUP(orders!D367,products!$A$1:$A$49,products!$B$1:$B$49,,0)</f>
        <v>Lib</v>
      </c>
      <c r="J367" t="str">
        <f>_xlfn.XLOOKUP(D367,products!$A$1:$A$49,products!$C$1:$C$49,,0)</f>
        <v>D</v>
      </c>
      <c r="K367">
        <f>_xlfn.XLOOKUP(D367,products!$A$1:$A$49,products!$D$1:$D$49,,0)</f>
        <v>0.5</v>
      </c>
      <c r="L367">
        <f>_xlfn.XLOOKUP(D367,products!$A$1:$A$49,products!$E$1:$E$49,,0)</f>
        <v>7.77</v>
      </c>
      <c r="M367">
        <f t="shared" si="5"/>
        <v>7.77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IF(_xlfn.XLOOKUP(orders!C368,customers!$A$1:$A$1001,customers!$C$1:$C$1001,,0)=0,"",_xlfn.XLOOKUP(orders!C368,customers!$A$1:$A$1001,customers!$C$1:$C$1001,,0))</f>
        <v/>
      </c>
      <c r="H368" s="2" t="str">
        <f>_xlfn.XLOOKUP(orders!C368,customers!$A$1:$A$1001,customers!$G$1:$G$1001,,0)</f>
        <v>United States</v>
      </c>
      <c r="I368" t="str">
        <f>_xlfn.XLOOKUP(orders!D368,products!$A$1:$A$49,products!$B$1:$B$49,,0)</f>
        <v>Exc</v>
      </c>
      <c r="J368" t="str">
        <f>_xlfn.XLOOKUP(D368,products!$A$1:$A$49,products!$C$1:$C$49,,0)</f>
        <v>D</v>
      </c>
      <c r="K368">
        <f>_xlfn.XLOOKUP(D368,products!$A$1:$A$49,products!$D$1:$D$49,,0)</f>
        <v>0.5</v>
      </c>
      <c r="L368">
        <f>_xlfn.XLOOKUP(D368,products!$A$1:$A$49,products!$E$1:$E$49,,0)</f>
        <v>7.29</v>
      </c>
      <c r="M368">
        <f t="shared" si="5"/>
        <v>43.74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IF(_xlfn.XLOOKUP(orders!C369,customers!$A$1:$A$1001,customers!$C$1:$C$1001,,0)=0,"",_xlfn.XLOOKUP(orders!C369,customers!$A$1:$A$1001,customers!$C$1:$C$1001,,0))</f>
        <v/>
      </c>
      <c r="H369" s="2" t="str">
        <f>_xlfn.XLOOKUP(orders!C369,customers!$A$1:$A$1001,customers!$G$1:$G$1001,,0)</f>
        <v>United States</v>
      </c>
      <c r="I369" t="str">
        <f>_xlfn.XLOOKUP(orders!D369,products!$A$1:$A$49,products!$B$1:$B$49,,0)</f>
        <v>Lib</v>
      </c>
      <c r="J369" t="str">
        <f>_xlfn.XLOOKUP(D369,products!$A$1:$A$49,products!$C$1:$C$49,,0)</f>
        <v>M</v>
      </c>
      <c r="K369">
        <f>_xlfn.XLOOKUP(D369,products!$A$1:$A$49,products!$D$1:$D$49,,0)</f>
        <v>0.2</v>
      </c>
      <c r="L369">
        <f>_xlfn.XLOOKUP(D369,products!$A$1:$A$49,products!$E$1:$E$49,,0)</f>
        <v>4.3650000000000002</v>
      </c>
      <c r="M369">
        <f t="shared" si="5"/>
        <v>8.73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IF(_xlfn.XLOOKUP(orders!C370,customers!$A$1:$A$1001,customers!$C$1:$C$1001,,0)=0,"",_xlfn.XLOOKUP(orders!C370,customers!$A$1:$A$1001,customers!$C$1:$C$1001,,0))</f>
        <v>lflaoniera8@wordpress.org</v>
      </c>
      <c r="H370" s="2" t="str">
        <f>_xlfn.XLOOKUP(orders!C370,customers!$A$1:$A$1001,customers!$G$1:$G$1001,,0)</f>
        <v>United States</v>
      </c>
      <c r="I370" t="str">
        <f>_xlfn.XLOOKUP(orders!D370,products!$A$1:$A$49,products!$B$1:$B$49,,0)</f>
        <v>Exc</v>
      </c>
      <c r="J370" t="str">
        <f>_xlfn.XLOOKUP(D370,products!$A$1:$A$49,products!$C$1:$C$49,,0)</f>
        <v>M</v>
      </c>
      <c r="K370">
        <f>_xlfn.XLOOKUP(D370,products!$A$1:$A$49,products!$D$1:$D$49,,0)</f>
        <v>2.5</v>
      </c>
      <c r="L370">
        <f>_xlfn.XLOOKUP(D370,products!$A$1:$A$49,products!$E$1:$E$49,,0)</f>
        <v>31.624999999999996</v>
      </c>
      <c r="M370">
        <f t="shared" si="5"/>
        <v>63.249999999999993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IF(_xlfn.XLOOKUP(orders!C371,customers!$A$1:$A$1001,customers!$C$1:$C$1001,,0)=0,"",_xlfn.XLOOKUP(orders!C371,customers!$A$1:$A$1001,customers!$C$1:$C$1001,,0))</f>
        <v/>
      </c>
      <c r="H371" s="2" t="str">
        <f>_xlfn.XLOOKUP(orders!C371,customers!$A$1:$A$1001,customers!$G$1:$G$1001,,0)</f>
        <v>United States</v>
      </c>
      <c r="I371" t="str">
        <f>_xlfn.XLOOKUP(orders!D371,products!$A$1:$A$49,products!$B$1:$B$49,,0)</f>
        <v>Exc</v>
      </c>
      <c r="J371" t="str">
        <f>_xlfn.XLOOKUP(D371,products!$A$1:$A$49,products!$C$1:$C$49,,0)</f>
        <v>L</v>
      </c>
      <c r="K371">
        <f>_xlfn.XLOOKUP(D371,products!$A$1:$A$49,products!$D$1:$D$49,,0)</f>
        <v>0.5</v>
      </c>
      <c r="L371">
        <f>_xlfn.XLOOKUP(D371,products!$A$1:$A$49,products!$E$1:$E$49,,0)</f>
        <v>8.91</v>
      </c>
      <c r="M371">
        <f t="shared" si="5"/>
        <v>8.91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IF(_xlfn.XLOOKUP(orders!C372,customers!$A$1:$A$1001,customers!$C$1:$C$1001,,0)=0,"",_xlfn.XLOOKUP(orders!C372,customers!$A$1:$A$1001,customers!$C$1:$C$1001,,0))</f>
        <v>ccatchesideaa@macromedia.com</v>
      </c>
      <c r="H372" s="2" t="str">
        <f>_xlfn.XLOOKUP(orders!C372,customers!$A$1:$A$1001,customers!$G$1:$G$1001,,0)</f>
        <v>United States</v>
      </c>
      <c r="I372" t="str">
        <f>_xlfn.XLOOKUP(orders!D372,products!$A$1:$A$49,products!$B$1:$B$49,,0)</f>
        <v>Exc</v>
      </c>
      <c r="J372" t="str">
        <f>_xlfn.XLOOKUP(D372,products!$A$1:$A$49,products!$C$1:$C$49,,0)</f>
        <v>D</v>
      </c>
      <c r="K372">
        <f>_xlfn.XLOOKUP(D372,products!$A$1:$A$49,products!$D$1:$D$49,,0)</f>
        <v>1</v>
      </c>
      <c r="L372">
        <f>_xlfn.XLOOKUP(D372,products!$A$1:$A$49,products!$E$1:$E$49,,0)</f>
        <v>12.15</v>
      </c>
      <c r="M372">
        <f t="shared" si="5"/>
        <v>24.3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IF(_xlfn.XLOOKUP(orders!C373,customers!$A$1:$A$1001,customers!$C$1:$C$1001,,0)=0,"",_xlfn.XLOOKUP(orders!C373,customers!$A$1:$A$1001,customers!$C$1:$C$1001,,0))</f>
        <v>cgibbonsonab@accuweather.com</v>
      </c>
      <c r="H373" s="2" t="str">
        <f>_xlfn.XLOOKUP(orders!C373,customers!$A$1:$A$1001,customers!$G$1:$G$1001,,0)</f>
        <v>United States</v>
      </c>
      <c r="I373" t="str">
        <f>_xlfn.XLOOKUP(orders!D373,products!$A$1:$A$49,products!$B$1:$B$49,,0)</f>
        <v>Ara</v>
      </c>
      <c r="J373" t="str">
        <f>_xlfn.XLOOKUP(D373,products!$A$1:$A$49,products!$C$1:$C$49,,0)</f>
        <v>L</v>
      </c>
      <c r="K373">
        <f>_xlfn.XLOOKUP(D373,products!$A$1:$A$49,products!$D$1:$D$49,,0)</f>
        <v>0.5</v>
      </c>
      <c r="L373">
        <f>_xlfn.XLOOKUP(D373,products!$A$1:$A$49,products!$E$1:$E$49,,0)</f>
        <v>7.77</v>
      </c>
      <c r="M373">
        <f t="shared" si="5"/>
        <v>46.62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IF(_xlfn.XLOOKUP(orders!C374,customers!$A$1:$A$1001,customers!$C$1:$C$1001,,0)=0,"",_xlfn.XLOOKUP(orders!C374,customers!$A$1:$A$1001,customers!$C$1:$C$1001,,0))</f>
        <v>tfarraac@behance.net</v>
      </c>
      <c r="H374" s="2" t="str">
        <f>_xlfn.XLOOKUP(orders!C374,customers!$A$1:$A$1001,customers!$G$1:$G$1001,,0)</f>
        <v>United States</v>
      </c>
      <c r="I374" t="str">
        <f>_xlfn.XLOOKUP(orders!D374,products!$A$1:$A$49,products!$B$1:$B$49,,0)</f>
        <v>Rob</v>
      </c>
      <c r="J374" t="str">
        <f>_xlfn.XLOOKUP(D374,products!$A$1:$A$49,products!$C$1:$C$49,,0)</f>
        <v>L</v>
      </c>
      <c r="K374">
        <f>_xlfn.XLOOKUP(D374,products!$A$1:$A$49,products!$D$1:$D$49,,0)</f>
        <v>0.5</v>
      </c>
      <c r="L374">
        <f>_xlfn.XLOOKUP(D374,products!$A$1:$A$49,products!$E$1:$E$49,,0)</f>
        <v>7.169999999999999</v>
      </c>
      <c r="M374">
        <f t="shared" si="5"/>
        <v>43.019999999999996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IF(_xlfn.XLOOKUP(orders!C375,customers!$A$1:$A$1001,customers!$C$1:$C$1001,,0)=0,"",_xlfn.XLOOKUP(orders!C375,customers!$A$1:$A$1001,customers!$C$1:$C$1001,,0))</f>
        <v/>
      </c>
      <c r="H375" s="2" t="str">
        <f>_xlfn.XLOOKUP(orders!C375,customers!$A$1:$A$1001,customers!$G$1:$G$1001,,0)</f>
        <v>Ireland</v>
      </c>
      <c r="I375" t="str">
        <f>_xlfn.XLOOKUP(orders!D375,products!$A$1:$A$49,products!$B$1:$B$49,,0)</f>
        <v>Ara</v>
      </c>
      <c r="J375" t="str">
        <f>_xlfn.XLOOKUP(D375,products!$A$1:$A$49,products!$C$1:$C$49,,0)</f>
        <v>D</v>
      </c>
      <c r="K375">
        <f>_xlfn.XLOOKUP(D375,products!$A$1:$A$49,products!$D$1:$D$49,,0)</f>
        <v>0.5</v>
      </c>
      <c r="L375">
        <f>_xlfn.XLOOKUP(D375,products!$A$1:$A$49,products!$E$1:$E$49,,0)</f>
        <v>5.97</v>
      </c>
      <c r="M375">
        <f t="shared" si="5"/>
        <v>17.91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IF(_xlfn.XLOOKUP(orders!C376,customers!$A$1:$A$1001,customers!$C$1:$C$1001,,0)=0,"",_xlfn.XLOOKUP(orders!C376,customers!$A$1:$A$1001,customers!$C$1:$C$1001,,0))</f>
        <v>gbamfieldae@yellowpages.com</v>
      </c>
      <c r="H376" s="2" t="str">
        <f>_xlfn.XLOOKUP(orders!C376,customers!$A$1:$A$1001,customers!$G$1:$G$1001,,0)</f>
        <v>United States</v>
      </c>
      <c r="I376" t="str">
        <f>_xlfn.XLOOKUP(orders!D376,products!$A$1:$A$49,products!$B$1:$B$49,,0)</f>
        <v>Lib</v>
      </c>
      <c r="J376" t="str">
        <f>_xlfn.XLOOKUP(D376,products!$A$1:$A$49,products!$C$1:$C$49,,0)</f>
        <v>L</v>
      </c>
      <c r="K376">
        <f>_xlfn.XLOOKUP(D376,products!$A$1:$A$49,products!$D$1:$D$49,,0)</f>
        <v>0.5</v>
      </c>
      <c r="L376">
        <f>_xlfn.XLOOKUP(D376,products!$A$1:$A$49,products!$E$1:$E$49,,0)</f>
        <v>9.51</v>
      </c>
      <c r="M376">
        <f t="shared" si="5"/>
        <v>38.04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IF(_xlfn.XLOOKUP(orders!C377,customers!$A$1:$A$1001,customers!$C$1:$C$1001,,0)=0,"",_xlfn.XLOOKUP(orders!C377,customers!$A$1:$A$1001,customers!$C$1:$C$1001,,0))</f>
        <v>whollingdaleaf@about.me</v>
      </c>
      <c r="H377" s="2" t="str">
        <f>_xlfn.XLOOKUP(orders!C377,customers!$A$1:$A$1001,customers!$G$1:$G$1001,,0)</f>
        <v>United States</v>
      </c>
      <c r="I377" t="str">
        <f>_xlfn.XLOOKUP(orders!D377,products!$A$1:$A$49,products!$B$1:$B$49,,0)</f>
        <v>Ara</v>
      </c>
      <c r="J377" t="str">
        <f>_xlfn.XLOOKUP(D377,products!$A$1:$A$49,products!$C$1:$C$49,,0)</f>
        <v>M</v>
      </c>
      <c r="K377">
        <f>_xlfn.XLOOKUP(D377,products!$A$1:$A$49,products!$D$1:$D$49,,0)</f>
        <v>0.2</v>
      </c>
      <c r="L377">
        <f>_xlfn.XLOOKUP(D377,products!$A$1:$A$49,products!$E$1:$E$49,,0)</f>
        <v>3.375</v>
      </c>
      <c r="M377">
        <f t="shared" si="5"/>
        <v>6.75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IF(_xlfn.XLOOKUP(orders!C378,customers!$A$1:$A$1001,customers!$C$1:$C$1001,,0)=0,"",_xlfn.XLOOKUP(orders!C378,customers!$A$1:$A$1001,customers!$C$1:$C$1001,,0))</f>
        <v>jdeag@xrea.com</v>
      </c>
      <c r="H378" s="2" t="str">
        <f>_xlfn.XLOOKUP(orders!C378,customers!$A$1:$A$1001,customers!$G$1:$G$1001,,0)</f>
        <v>United States</v>
      </c>
      <c r="I378" t="str">
        <f>_xlfn.XLOOKUP(orders!D378,products!$A$1:$A$49,products!$B$1:$B$49,,0)</f>
        <v>Rob</v>
      </c>
      <c r="J378" t="str">
        <f>_xlfn.XLOOKUP(D378,products!$A$1:$A$49,products!$C$1:$C$49,,0)</f>
        <v>M</v>
      </c>
      <c r="K378">
        <f>_xlfn.XLOOKUP(D378,products!$A$1:$A$49,products!$D$1:$D$49,,0)</f>
        <v>0.5</v>
      </c>
      <c r="L378">
        <f>_xlfn.XLOOKUP(D378,products!$A$1:$A$49,products!$E$1:$E$49,,0)</f>
        <v>5.97</v>
      </c>
      <c r="M378">
        <f t="shared" si="5"/>
        <v>5.97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IF(_xlfn.XLOOKUP(orders!C379,customers!$A$1:$A$1001,customers!$C$1:$C$1001,,0)=0,"",_xlfn.XLOOKUP(orders!C379,customers!$A$1:$A$1001,customers!$C$1:$C$1001,,0))</f>
        <v>vskulletah@tinyurl.com</v>
      </c>
      <c r="H379" s="2" t="str">
        <f>_xlfn.XLOOKUP(orders!C379,customers!$A$1:$A$1001,customers!$G$1:$G$1001,,0)</f>
        <v>Ireland</v>
      </c>
      <c r="I379" t="str">
        <f>_xlfn.XLOOKUP(orders!D379,products!$A$1:$A$49,products!$B$1:$B$49,,0)</f>
        <v>Rob</v>
      </c>
      <c r="J379" t="str">
        <f>_xlfn.XLOOKUP(D379,products!$A$1:$A$49,products!$C$1:$C$49,,0)</f>
        <v>D</v>
      </c>
      <c r="K379">
        <f>_xlfn.XLOOKUP(D379,products!$A$1:$A$49,products!$D$1:$D$49,,0)</f>
        <v>0.2</v>
      </c>
      <c r="L379">
        <f>_xlfn.XLOOKUP(D379,products!$A$1:$A$49,products!$E$1:$E$49,,0)</f>
        <v>2.6849999999999996</v>
      </c>
      <c r="M379">
        <f t="shared" si="5"/>
        <v>8.0549999999999997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IF(_xlfn.XLOOKUP(orders!C380,customers!$A$1:$A$1001,customers!$C$1:$C$1001,,0)=0,"",_xlfn.XLOOKUP(orders!C380,customers!$A$1:$A$1001,customers!$C$1:$C$1001,,0))</f>
        <v>jrudeforthai@wunderground.com</v>
      </c>
      <c r="H380" s="2" t="str">
        <f>_xlfn.XLOOKUP(orders!C380,customers!$A$1:$A$1001,customers!$G$1:$G$1001,,0)</f>
        <v>Ireland</v>
      </c>
      <c r="I380" t="str">
        <f>_xlfn.XLOOKUP(orders!D380,products!$A$1:$A$49,products!$B$1:$B$49,,0)</f>
        <v>Ara</v>
      </c>
      <c r="J380" t="str">
        <f>_xlfn.XLOOKUP(D380,products!$A$1:$A$49,products!$C$1:$C$49,,0)</f>
        <v>L</v>
      </c>
      <c r="K380">
        <f>_xlfn.XLOOKUP(D380,products!$A$1:$A$49,products!$D$1:$D$49,,0)</f>
        <v>0.5</v>
      </c>
      <c r="L380">
        <f>_xlfn.XLOOKUP(D380,products!$A$1:$A$49,products!$E$1:$E$49,,0)</f>
        <v>7.77</v>
      </c>
      <c r="M380">
        <f t="shared" si="5"/>
        <v>23.31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IF(_xlfn.XLOOKUP(orders!C381,customers!$A$1:$A$1001,customers!$C$1:$C$1001,,0)=0,"",_xlfn.XLOOKUP(orders!C381,customers!$A$1:$A$1001,customers!$C$1:$C$1001,,0))</f>
        <v>atomaszewskiaj@answers.com</v>
      </c>
      <c r="H381" s="2" t="str">
        <f>_xlfn.XLOOKUP(orders!C381,customers!$A$1:$A$1001,customers!$G$1:$G$1001,,0)</f>
        <v>United Kingdom</v>
      </c>
      <c r="I381" t="str">
        <f>_xlfn.XLOOKUP(orders!D381,products!$A$1:$A$49,products!$B$1:$B$49,,0)</f>
        <v>Rob</v>
      </c>
      <c r="J381" t="str">
        <f>_xlfn.XLOOKUP(D381,products!$A$1:$A$49,products!$C$1:$C$49,,0)</f>
        <v>L</v>
      </c>
      <c r="K381">
        <f>_xlfn.XLOOKUP(D381,products!$A$1:$A$49,products!$D$1:$D$49,,0)</f>
        <v>0.5</v>
      </c>
      <c r="L381">
        <f>_xlfn.XLOOKUP(D381,products!$A$1:$A$49,products!$E$1:$E$49,,0)</f>
        <v>7.169999999999999</v>
      </c>
      <c r="M381">
        <f t="shared" si="5"/>
        <v>43.019999999999996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IF(_xlfn.XLOOKUP(orders!C382,customers!$A$1:$A$1001,customers!$C$1:$C$1001,,0)=0,"",_xlfn.XLOOKUP(orders!C382,customers!$A$1:$A$1001,customers!$C$1:$C$1001,,0))</f>
        <v/>
      </c>
      <c r="H382" s="2" t="str">
        <f>_xlfn.XLOOKUP(orders!C382,customers!$A$1:$A$1001,customers!$G$1:$G$1001,,0)</f>
        <v>United States</v>
      </c>
      <c r="I382" t="str">
        <f>_xlfn.XLOOKUP(orders!D382,products!$A$1:$A$49,products!$B$1:$B$49,,0)</f>
        <v>Lib</v>
      </c>
      <c r="J382" t="str">
        <f>_xlfn.XLOOKUP(D382,products!$A$1:$A$49,products!$C$1:$C$49,,0)</f>
        <v>D</v>
      </c>
      <c r="K382">
        <f>_xlfn.XLOOKUP(D382,products!$A$1:$A$49,products!$D$1:$D$49,,0)</f>
        <v>0.5</v>
      </c>
      <c r="L382">
        <f>_xlfn.XLOOKUP(D382,products!$A$1:$A$49,products!$E$1:$E$49,,0)</f>
        <v>7.77</v>
      </c>
      <c r="M382">
        <f t="shared" si="5"/>
        <v>23.31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IF(_xlfn.XLOOKUP(orders!C383,customers!$A$1:$A$1001,customers!$C$1:$C$1001,,0)=0,"",_xlfn.XLOOKUP(orders!C383,customers!$A$1:$A$1001,customers!$C$1:$C$1001,,0))</f>
        <v>pbessal@qq.com</v>
      </c>
      <c r="H383" s="2" t="str">
        <f>_xlfn.XLOOKUP(orders!C383,customers!$A$1:$A$1001,customers!$G$1:$G$1001,,0)</f>
        <v>United States</v>
      </c>
      <c r="I383" t="str">
        <f>_xlfn.XLOOKUP(orders!D383,products!$A$1:$A$49,products!$B$1:$B$49,,0)</f>
        <v>Ara</v>
      </c>
      <c r="J383" t="str">
        <f>_xlfn.XLOOKUP(D383,products!$A$1:$A$49,products!$C$1:$C$49,,0)</f>
        <v>D</v>
      </c>
      <c r="K383">
        <f>_xlfn.XLOOKUP(D383,products!$A$1:$A$49,products!$D$1:$D$49,,0)</f>
        <v>0.2</v>
      </c>
      <c r="L383">
        <f>_xlfn.XLOOKUP(D383,products!$A$1:$A$49,products!$E$1:$E$49,,0)</f>
        <v>2.9849999999999999</v>
      </c>
      <c r="M383">
        <f t="shared" si="5"/>
        <v>14.924999999999999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IF(_xlfn.XLOOKUP(orders!C384,customers!$A$1:$A$1001,customers!$C$1:$C$1001,,0)=0,"",_xlfn.XLOOKUP(orders!C384,customers!$A$1:$A$1001,customers!$C$1:$C$1001,,0))</f>
        <v>ewindressam@marketwatch.com</v>
      </c>
      <c r="H384" s="2" t="str">
        <f>_xlfn.XLOOKUP(orders!C384,customers!$A$1:$A$1001,customers!$G$1:$G$1001,,0)</f>
        <v>United States</v>
      </c>
      <c r="I384" t="str">
        <f>_xlfn.XLOOKUP(orders!D384,products!$A$1:$A$49,products!$B$1:$B$49,,0)</f>
        <v>Exc</v>
      </c>
      <c r="J384" t="str">
        <f>_xlfn.XLOOKUP(D384,products!$A$1:$A$49,products!$C$1:$C$49,,0)</f>
        <v>D</v>
      </c>
      <c r="K384">
        <f>_xlfn.XLOOKUP(D384,products!$A$1:$A$49,products!$D$1:$D$49,,0)</f>
        <v>0.5</v>
      </c>
      <c r="L384">
        <f>_xlfn.XLOOKUP(D384,products!$A$1:$A$49,products!$E$1:$E$49,,0)</f>
        <v>7.29</v>
      </c>
      <c r="M384">
        <f t="shared" si="5"/>
        <v>21.87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IF(_xlfn.XLOOKUP(orders!C385,customers!$A$1:$A$1001,customers!$C$1:$C$1001,,0)=0,"",_xlfn.XLOOKUP(orders!C385,customers!$A$1:$A$1001,customers!$C$1:$C$1001,,0))</f>
        <v/>
      </c>
      <c r="H385" s="2" t="str">
        <f>_xlfn.XLOOKUP(orders!C385,customers!$A$1:$A$1001,customers!$G$1:$G$1001,,0)</f>
        <v>United States</v>
      </c>
      <c r="I385" t="str">
        <f>_xlfn.XLOOKUP(orders!D385,products!$A$1:$A$49,products!$B$1:$B$49,,0)</f>
        <v>Exc</v>
      </c>
      <c r="J385" t="str">
        <f>_xlfn.XLOOKUP(D385,products!$A$1:$A$49,products!$C$1:$C$49,,0)</f>
        <v>L</v>
      </c>
      <c r="K385">
        <f>_xlfn.XLOOKUP(D385,products!$A$1:$A$49,products!$D$1:$D$49,,0)</f>
        <v>0.5</v>
      </c>
      <c r="L385">
        <f>_xlfn.XLOOKUP(D385,products!$A$1:$A$49,products!$E$1:$E$49,,0)</f>
        <v>8.91</v>
      </c>
      <c r="M385">
        <f t="shared" si="5"/>
        <v>53.46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IF(_xlfn.XLOOKUP(orders!C386,customers!$A$1:$A$1001,customers!$C$1:$C$1001,,0)=0,"",_xlfn.XLOOKUP(orders!C386,customers!$A$1:$A$1001,customers!$C$1:$C$1001,,0))</f>
        <v/>
      </c>
      <c r="H386" s="2" t="str">
        <f>_xlfn.XLOOKUP(orders!C386,customers!$A$1:$A$1001,customers!$G$1:$G$1001,,0)</f>
        <v>United States</v>
      </c>
      <c r="I386" t="str">
        <f>_xlfn.XLOOKUP(orders!D386,products!$A$1:$A$49,products!$B$1:$B$49,,0)</f>
        <v>Ara</v>
      </c>
      <c r="J386" t="str">
        <f>_xlfn.XLOOKUP(D386,products!$A$1:$A$49,products!$C$1:$C$49,,0)</f>
        <v>L</v>
      </c>
      <c r="K386">
        <f>_xlfn.XLOOKUP(D386,products!$A$1:$A$49,products!$D$1:$D$49,,0)</f>
        <v>2.5</v>
      </c>
      <c r="L386">
        <f>_xlfn.XLOOKUP(D386,products!$A$1:$A$49,products!$E$1:$E$49,,0)</f>
        <v>29.784999999999997</v>
      </c>
      <c r="M386">
        <f t="shared" si="5"/>
        <v>119.13999999999999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IF(_xlfn.XLOOKUP(orders!C387,customers!$A$1:$A$1001,customers!$C$1:$C$1001,,0)=0,"",_xlfn.XLOOKUP(orders!C387,customers!$A$1:$A$1001,customers!$C$1:$C$1001,,0))</f>
        <v>vbaumadierap@google.cn</v>
      </c>
      <c r="H387" s="2" t="str">
        <f>_xlfn.XLOOKUP(orders!C387,customers!$A$1:$A$1001,customers!$G$1:$G$1001,,0)</f>
        <v>United States</v>
      </c>
      <c r="I387" t="str">
        <f>_xlfn.XLOOKUP(orders!D387,products!$A$1:$A$49,products!$B$1:$B$49,,0)</f>
        <v>Lib</v>
      </c>
      <c r="J387" t="str">
        <f>_xlfn.XLOOKUP(D387,products!$A$1:$A$49,products!$C$1:$C$49,,0)</f>
        <v>M</v>
      </c>
      <c r="K387">
        <f>_xlfn.XLOOKUP(D387,products!$A$1:$A$49,products!$D$1:$D$49,,0)</f>
        <v>0.5</v>
      </c>
      <c r="L387">
        <f>_xlfn.XLOOKUP(D387,products!$A$1:$A$49,products!$E$1:$E$49,,0)</f>
        <v>8.73</v>
      </c>
      <c r="M387">
        <f t="shared" ref="M387:M450" si="6">L387*E387</f>
        <v>43.650000000000006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IF(_xlfn.XLOOKUP(orders!C388,customers!$A$1:$A$1001,customers!$C$1:$C$1001,,0)=0,"",_xlfn.XLOOKUP(orders!C388,customers!$A$1:$A$1001,customers!$C$1:$C$1001,,0))</f>
        <v/>
      </c>
      <c r="H388" s="2" t="str">
        <f>_xlfn.XLOOKUP(orders!C388,customers!$A$1:$A$1001,customers!$G$1:$G$1001,,0)</f>
        <v>United States</v>
      </c>
      <c r="I388" t="str">
        <f>_xlfn.XLOOKUP(orders!D388,products!$A$1:$A$49,products!$B$1:$B$49,,0)</f>
        <v>Ara</v>
      </c>
      <c r="J388" t="str">
        <f>_xlfn.XLOOKUP(D388,products!$A$1:$A$49,products!$C$1:$C$49,,0)</f>
        <v>D</v>
      </c>
      <c r="K388">
        <f>_xlfn.XLOOKUP(D388,products!$A$1:$A$49,products!$D$1:$D$49,,0)</f>
        <v>0.2</v>
      </c>
      <c r="L388">
        <f>_xlfn.XLOOKUP(D388,products!$A$1:$A$49,products!$E$1:$E$49,,0)</f>
        <v>2.9849999999999999</v>
      </c>
      <c r="M388">
        <f t="shared" si="6"/>
        <v>17.91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IF(_xlfn.XLOOKUP(orders!C389,customers!$A$1:$A$1001,customers!$C$1:$C$1001,,0)=0,"",_xlfn.XLOOKUP(orders!C389,customers!$A$1:$A$1001,customers!$C$1:$C$1001,,0))</f>
        <v>sweldsar@wired.com</v>
      </c>
      <c r="H389" s="2" t="str">
        <f>_xlfn.XLOOKUP(orders!C389,customers!$A$1:$A$1001,customers!$G$1:$G$1001,,0)</f>
        <v>United States</v>
      </c>
      <c r="I389" t="str">
        <f>_xlfn.XLOOKUP(orders!D389,products!$A$1:$A$49,products!$B$1:$B$49,,0)</f>
        <v>Exc</v>
      </c>
      <c r="J389" t="str">
        <f>_xlfn.XLOOKUP(D389,products!$A$1:$A$49,products!$C$1:$C$49,,0)</f>
        <v>L</v>
      </c>
      <c r="K389">
        <f>_xlfn.XLOOKUP(D389,products!$A$1:$A$49,products!$D$1:$D$49,,0)</f>
        <v>1</v>
      </c>
      <c r="L389">
        <f>_xlfn.XLOOKUP(D389,products!$A$1:$A$49,products!$E$1:$E$49,,0)</f>
        <v>14.85</v>
      </c>
      <c r="M389">
        <f t="shared" si="6"/>
        <v>74.25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IF(_xlfn.XLOOKUP(orders!C390,customers!$A$1:$A$1001,customers!$C$1:$C$1001,,0)=0,"",_xlfn.XLOOKUP(orders!C390,customers!$A$1:$A$1001,customers!$C$1:$C$1001,,0))</f>
        <v>msarvaras@artisteer.com</v>
      </c>
      <c r="H390" s="2" t="str">
        <f>_xlfn.XLOOKUP(orders!C390,customers!$A$1:$A$1001,customers!$G$1:$G$1001,,0)</f>
        <v>United States</v>
      </c>
      <c r="I390" t="str">
        <f>_xlfn.XLOOKUP(orders!D390,products!$A$1:$A$49,products!$B$1:$B$49,,0)</f>
        <v>Lib</v>
      </c>
      <c r="J390" t="str">
        <f>_xlfn.XLOOKUP(D390,products!$A$1:$A$49,products!$C$1:$C$49,,0)</f>
        <v>D</v>
      </c>
      <c r="K390">
        <f>_xlfn.XLOOKUP(D390,products!$A$1:$A$49,products!$D$1:$D$49,,0)</f>
        <v>0.2</v>
      </c>
      <c r="L390">
        <f>_xlfn.XLOOKUP(D390,products!$A$1:$A$49,products!$E$1:$E$49,,0)</f>
        <v>3.8849999999999998</v>
      </c>
      <c r="M390">
        <f t="shared" si="6"/>
        <v>11.654999999999999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IF(_xlfn.XLOOKUP(orders!C391,customers!$A$1:$A$1001,customers!$C$1:$C$1001,,0)=0,"",_xlfn.XLOOKUP(orders!C391,customers!$A$1:$A$1001,customers!$C$1:$C$1001,,0))</f>
        <v>ahavickat@nsw.gov.au</v>
      </c>
      <c r="H391" s="2" t="str">
        <f>_xlfn.XLOOKUP(orders!C391,customers!$A$1:$A$1001,customers!$G$1:$G$1001,,0)</f>
        <v>United States</v>
      </c>
      <c r="I391" t="str">
        <f>_xlfn.XLOOKUP(orders!D391,products!$A$1:$A$49,products!$B$1:$B$49,,0)</f>
        <v>Lib</v>
      </c>
      <c r="J391" t="str">
        <f>_xlfn.XLOOKUP(D391,products!$A$1:$A$49,products!$C$1:$C$49,,0)</f>
        <v>D</v>
      </c>
      <c r="K391">
        <f>_xlfn.XLOOKUP(D391,products!$A$1:$A$49,products!$D$1:$D$49,,0)</f>
        <v>0.5</v>
      </c>
      <c r="L391">
        <f>_xlfn.XLOOKUP(D391,products!$A$1:$A$49,products!$E$1:$E$49,,0)</f>
        <v>7.77</v>
      </c>
      <c r="M391">
        <f t="shared" si="6"/>
        <v>23.31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IF(_xlfn.XLOOKUP(orders!C392,customers!$A$1:$A$1001,customers!$C$1:$C$1001,,0)=0,"",_xlfn.XLOOKUP(orders!C392,customers!$A$1:$A$1001,customers!$C$1:$C$1001,,0))</f>
        <v>sdivinyau@ask.com</v>
      </c>
      <c r="H392" s="2" t="str">
        <f>_xlfn.XLOOKUP(orders!C392,customers!$A$1:$A$1001,customers!$G$1:$G$1001,,0)</f>
        <v>United States</v>
      </c>
      <c r="I392" t="str">
        <f>_xlfn.XLOOKUP(orders!D392,products!$A$1:$A$49,products!$B$1:$B$49,,0)</f>
        <v>Exc</v>
      </c>
      <c r="J392" t="str">
        <f>_xlfn.XLOOKUP(D392,products!$A$1:$A$49,products!$C$1:$C$49,,0)</f>
        <v>D</v>
      </c>
      <c r="K392">
        <f>_xlfn.XLOOKUP(D392,products!$A$1:$A$49,products!$D$1:$D$49,,0)</f>
        <v>0.5</v>
      </c>
      <c r="L392">
        <f>_xlfn.XLOOKUP(D392,products!$A$1:$A$49,products!$E$1:$E$49,,0)</f>
        <v>7.29</v>
      </c>
      <c r="M392">
        <f t="shared" si="6"/>
        <v>14.58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IF(_xlfn.XLOOKUP(orders!C393,customers!$A$1:$A$1001,customers!$C$1:$C$1001,,0)=0,"",_xlfn.XLOOKUP(orders!C393,customers!$A$1:$A$1001,customers!$C$1:$C$1001,,0))</f>
        <v>inorquoyav@businessweek.com</v>
      </c>
      <c r="H393" s="2" t="str">
        <f>_xlfn.XLOOKUP(orders!C393,customers!$A$1:$A$1001,customers!$G$1:$G$1001,,0)</f>
        <v>United States</v>
      </c>
      <c r="I393" t="str">
        <f>_xlfn.XLOOKUP(orders!D393,products!$A$1:$A$49,products!$B$1:$B$49,,0)</f>
        <v>Ara</v>
      </c>
      <c r="J393" t="str">
        <f>_xlfn.XLOOKUP(D393,products!$A$1:$A$49,products!$C$1:$C$49,,0)</f>
        <v>M</v>
      </c>
      <c r="K393">
        <f>_xlfn.XLOOKUP(D393,products!$A$1:$A$49,products!$D$1:$D$49,,0)</f>
        <v>0.5</v>
      </c>
      <c r="L393">
        <f>_xlfn.XLOOKUP(D393,products!$A$1:$A$49,products!$E$1:$E$49,,0)</f>
        <v>6.75</v>
      </c>
      <c r="M393">
        <f t="shared" si="6"/>
        <v>13.5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IF(_xlfn.XLOOKUP(orders!C394,customers!$A$1:$A$1001,customers!$C$1:$C$1001,,0)=0,"",_xlfn.XLOOKUP(orders!C394,customers!$A$1:$A$1001,customers!$C$1:$C$1001,,0))</f>
        <v>aiddisonaw@usa.gov</v>
      </c>
      <c r="H394" s="2" t="str">
        <f>_xlfn.XLOOKUP(orders!C394,customers!$A$1:$A$1001,customers!$G$1:$G$1001,,0)</f>
        <v>United States</v>
      </c>
      <c r="I394" t="str">
        <f>_xlfn.XLOOKUP(orders!D394,products!$A$1:$A$49,products!$B$1:$B$49,,0)</f>
        <v>Exc</v>
      </c>
      <c r="J394" t="str">
        <f>_xlfn.XLOOKUP(D394,products!$A$1:$A$49,products!$C$1:$C$49,,0)</f>
        <v>L</v>
      </c>
      <c r="K394">
        <f>_xlfn.XLOOKUP(D394,products!$A$1:$A$49,products!$D$1:$D$49,,0)</f>
        <v>1</v>
      </c>
      <c r="L394">
        <f>_xlfn.XLOOKUP(D394,products!$A$1:$A$49,products!$E$1:$E$49,,0)</f>
        <v>14.85</v>
      </c>
      <c r="M394">
        <f t="shared" si="6"/>
        <v>89.1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IF(_xlfn.XLOOKUP(orders!C395,customers!$A$1:$A$1001,customers!$C$1:$C$1001,,0)=0,"",_xlfn.XLOOKUP(orders!C395,customers!$A$1:$A$1001,customers!$C$1:$C$1001,,0))</f>
        <v>aiddisonaw@usa.gov</v>
      </c>
      <c r="H395" s="2" t="str">
        <f>_xlfn.XLOOKUP(orders!C395,customers!$A$1:$A$1001,customers!$G$1:$G$1001,,0)</f>
        <v>United States</v>
      </c>
      <c r="I395" t="str">
        <f>_xlfn.XLOOKUP(orders!D395,products!$A$1:$A$49,products!$B$1:$B$49,,0)</f>
        <v>Ara</v>
      </c>
      <c r="J395" t="str">
        <f>_xlfn.XLOOKUP(D395,products!$A$1:$A$49,products!$C$1:$C$49,,0)</f>
        <v>L</v>
      </c>
      <c r="K395">
        <f>_xlfn.XLOOKUP(D395,products!$A$1:$A$49,products!$D$1:$D$49,,0)</f>
        <v>0.2</v>
      </c>
      <c r="L395">
        <f>_xlfn.XLOOKUP(D395,products!$A$1:$A$49,products!$E$1:$E$49,,0)</f>
        <v>3.8849999999999998</v>
      </c>
      <c r="M395">
        <f t="shared" si="6"/>
        <v>3.8849999999999998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IF(_xlfn.XLOOKUP(orders!C396,customers!$A$1:$A$1001,customers!$C$1:$C$1001,,0)=0,"",_xlfn.XLOOKUP(orders!C396,customers!$A$1:$A$1001,customers!$C$1:$C$1001,,0))</f>
        <v>rlongfielday@bluehost.com</v>
      </c>
      <c r="H396" s="2" t="str">
        <f>_xlfn.XLOOKUP(orders!C396,customers!$A$1:$A$1001,customers!$G$1:$G$1001,,0)</f>
        <v>United States</v>
      </c>
      <c r="I396" t="str">
        <f>_xlfn.XLOOKUP(orders!D396,products!$A$1:$A$49,products!$B$1:$B$49,,0)</f>
        <v>Rob</v>
      </c>
      <c r="J396" t="str">
        <f>_xlfn.XLOOKUP(D396,products!$A$1:$A$49,products!$C$1:$C$49,,0)</f>
        <v>L</v>
      </c>
      <c r="K396">
        <f>_xlfn.XLOOKUP(D396,products!$A$1:$A$49,products!$D$1:$D$49,,0)</f>
        <v>2.5</v>
      </c>
      <c r="L396">
        <f>_xlfn.XLOOKUP(D396,products!$A$1:$A$49,products!$E$1:$E$49,,0)</f>
        <v>27.484999999999996</v>
      </c>
      <c r="M396">
        <f t="shared" si="6"/>
        <v>109.93999999999998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IF(_xlfn.XLOOKUP(orders!C397,customers!$A$1:$A$1001,customers!$C$1:$C$1001,,0)=0,"",_xlfn.XLOOKUP(orders!C397,customers!$A$1:$A$1001,customers!$C$1:$C$1001,,0))</f>
        <v>gkislingburyaz@samsung.com</v>
      </c>
      <c r="H397" s="2" t="str">
        <f>_xlfn.XLOOKUP(orders!C397,customers!$A$1:$A$1001,customers!$G$1:$G$1001,,0)</f>
        <v>United States</v>
      </c>
      <c r="I397" t="str">
        <f>_xlfn.XLOOKUP(orders!D397,products!$A$1:$A$49,products!$B$1:$B$49,,0)</f>
        <v>Lib</v>
      </c>
      <c r="J397" t="str">
        <f>_xlfn.XLOOKUP(D397,products!$A$1:$A$49,products!$C$1:$C$49,,0)</f>
        <v>D</v>
      </c>
      <c r="K397">
        <f>_xlfn.XLOOKUP(D397,products!$A$1:$A$49,products!$D$1:$D$49,,0)</f>
        <v>0.5</v>
      </c>
      <c r="L397">
        <f>_xlfn.XLOOKUP(D397,products!$A$1:$A$49,products!$E$1:$E$49,,0)</f>
        <v>7.77</v>
      </c>
      <c r="M397">
        <f t="shared" si="6"/>
        <v>46.62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IF(_xlfn.XLOOKUP(orders!C398,customers!$A$1:$A$1001,customers!$C$1:$C$1001,,0)=0,"",_xlfn.XLOOKUP(orders!C398,customers!$A$1:$A$1001,customers!$C$1:$C$1001,,0))</f>
        <v>xgibbonsb0@artisteer.com</v>
      </c>
      <c r="H398" s="2" t="str">
        <f>_xlfn.XLOOKUP(orders!C398,customers!$A$1:$A$1001,customers!$G$1:$G$1001,,0)</f>
        <v>United States</v>
      </c>
      <c r="I398" t="str">
        <f>_xlfn.XLOOKUP(orders!D398,products!$A$1:$A$49,products!$B$1:$B$49,,0)</f>
        <v>Ara</v>
      </c>
      <c r="J398" t="str">
        <f>_xlfn.XLOOKUP(D398,products!$A$1:$A$49,products!$C$1:$C$49,,0)</f>
        <v>L</v>
      </c>
      <c r="K398">
        <f>_xlfn.XLOOKUP(D398,products!$A$1:$A$49,products!$D$1:$D$49,,0)</f>
        <v>0.5</v>
      </c>
      <c r="L398">
        <f>_xlfn.XLOOKUP(D398,products!$A$1:$A$49,products!$E$1:$E$49,,0)</f>
        <v>7.77</v>
      </c>
      <c r="M398">
        <f t="shared" si="6"/>
        <v>38.849999999999994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IF(_xlfn.XLOOKUP(orders!C399,customers!$A$1:$A$1001,customers!$C$1:$C$1001,,0)=0,"",_xlfn.XLOOKUP(orders!C399,customers!$A$1:$A$1001,customers!$C$1:$C$1001,,0))</f>
        <v>fparresb1@imageshack.us</v>
      </c>
      <c r="H399" s="2" t="str">
        <f>_xlfn.XLOOKUP(orders!C399,customers!$A$1:$A$1001,customers!$G$1:$G$1001,,0)</f>
        <v>United States</v>
      </c>
      <c r="I399" t="str">
        <f>_xlfn.XLOOKUP(orders!D399,products!$A$1:$A$49,products!$B$1:$B$49,,0)</f>
        <v>Lib</v>
      </c>
      <c r="J399" t="str">
        <f>_xlfn.XLOOKUP(D399,products!$A$1:$A$49,products!$C$1:$C$49,,0)</f>
        <v>D</v>
      </c>
      <c r="K399">
        <f>_xlfn.XLOOKUP(D399,products!$A$1:$A$49,products!$D$1:$D$49,,0)</f>
        <v>0.5</v>
      </c>
      <c r="L399">
        <f>_xlfn.XLOOKUP(D399,products!$A$1:$A$49,products!$E$1:$E$49,,0)</f>
        <v>7.77</v>
      </c>
      <c r="M399">
        <f t="shared" si="6"/>
        <v>31.08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IF(_xlfn.XLOOKUP(orders!C400,customers!$A$1:$A$1001,customers!$C$1:$C$1001,,0)=0,"",_xlfn.XLOOKUP(orders!C400,customers!$A$1:$A$1001,customers!$C$1:$C$1001,,0))</f>
        <v>gsibrayb2@wsj.com</v>
      </c>
      <c r="H400" s="2" t="str">
        <f>_xlfn.XLOOKUP(orders!C400,customers!$A$1:$A$1001,customers!$G$1:$G$1001,,0)</f>
        <v>United States</v>
      </c>
      <c r="I400" t="str">
        <f>_xlfn.XLOOKUP(orders!D400,products!$A$1:$A$49,products!$B$1:$B$49,,0)</f>
        <v>Ara</v>
      </c>
      <c r="J400" t="str">
        <f>_xlfn.XLOOKUP(D400,products!$A$1:$A$49,products!$C$1:$C$49,,0)</f>
        <v>D</v>
      </c>
      <c r="K400">
        <f>_xlfn.XLOOKUP(D400,products!$A$1:$A$49,products!$D$1:$D$49,,0)</f>
        <v>0.2</v>
      </c>
      <c r="L400">
        <f>_xlfn.XLOOKUP(D400,products!$A$1:$A$49,products!$E$1:$E$49,,0)</f>
        <v>2.9849999999999999</v>
      </c>
      <c r="M400">
        <f t="shared" si="6"/>
        <v>17.91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IF(_xlfn.XLOOKUP(orders!C401,customers!$A$1:$A$1001,customers!$C$1:$C$1001,,0)=0,"",_xlfn.XLOOKUP(orders!C401,customers!$A$1:$A$1001,customers!$C$1:$C$1001,,0))</f>
        <v>ihotchkinb3@mit.edu</v>
      </c>
      <c r="H401" s="2" t="str">
        <f>_xlfn.XLOOKUP(orders!C401,customers!$A$1:$A$1001,customers!$G$1:$G$1001,,0)</f>
        <v>United Kingdom</v>
      </c>
      <c r="I401" t="str">
        <f>_xlfn.XLOOKUP(orders!D401,products!$A$1:$A$49,products!$B$1:$B$49,,0)</f>
        <v>Exc</v>
      </c>
      <c r="J401" t="str">
        <f>_xlfn.XLOOKUP(D401,products!$A$1:$A$49,products!$C$1:$C$49,,0)</f>
        <v>D</v>
      </c>
      <c r="K401">
        <f>_xlfn.XLOOKUP(D401,products!$A$1:$A$49,products!$D$1:$D$49,,0)</f>
        <v>2.5</v>
      </c>
      <c r="L401">
        <f>_xlfn.XLOOKUP(D401,products!$A$1:$A$49,products!$E$1:$E$49,,0)</f>
        <v>27.945</v>
      </c>
      <c r="M401">
        <f t="shared" si="6"/>
        <v>167.67000000000002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IF(_xlfn.XLOOKUP(orders!C402,customers!$A$1:$A$1001,customers!$C$1:$C$1001,,0)=0,"",_xlfn.XLOOKUP(orders!C402,customers!$A$1:$A$1001,customers!$C$1:$C$1001,,0))</f>
        <v>nbroadberrieb4@gnu.org</v>
      </c>
      <c r="H402" s="2" t="str">
        <f>_xlfn.XLOOKUP(orders!C402,customers!$A$1:$A$1001,customers!$G$1:$G$1001,,0)</f>
        <v>United States</v>
      </c>
      <c r="I402" t="str">
        <f>_xlfn.XLOOKUP(orders!D402,products!$A$1:$A$49,products!$B$1:$B$49,,0)</f>
        <v>Lib</v>
      </c>
      <c r="J402" t="str">
        <f>_xlfn.XLOOKUP(D402,products!$A$1:$A$49,products!$C$1:$C$49,,0)</f>
        <v>L</v>
      </c>
      <c r="K402">
        <f>_xlfn.XLOOKUP(D402,products!$A$1:$A$49,products!$D$1:$D$49,,0)</f>
        <v>1</v>
      </c>
      <c r="L402">
        <f>_xlfn.XLOOKUP(D402,products!$A$1:$A$49,products!$E$1:$E$49,,0)</f>
        <v>15.85</v>
      </c>
      <c r="M402">
        <f t="shared" si="6"/>
        <v>63.4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IF(_xlfn.XLOOKUP(orders!C403,customers!$A$1:$A$1001,customers!$C$1:$C$1001,,0)=0,"",_xlfn.XLOOKUP(orders!C403,customers!$A$1:$A$1001,customers!$C$1:$C$1001,,0))</f>
        <v>rpithcockb5@yellowbook.com</v>
      </c>
      <c r="H403" s="2" t="str">
        <f>_xlfn.XLOOKUP(orders!C403,customers!$A$1:$A$1001,customers!$G$1:$G$1001,,0)</f>
        <v>United States</v>
      </c>
      <c r="I403" t="str">
        <f>_xlfn.XLOOKUP(orders!D403,products!$A$1:$A$49,products!$B$1:$B$49,,0)</f>
        <v>Lib</v>
      </c>
      <c r="J403" t="str">
        <f>_xlfn.XLOOKUP(D403,products!$A$1:$A$49,products!$C$1:$C$49,,0)</f>
        <v>M</v>
      </c>
      <c r="K403">
        <f>_xlfn.XLOOKUP(D403,products!$A$1:$A$49,products!$D$1:$D$49,,0)</f>
        <v>0.2</v>
      </c>
      <c r="L403">
        <f>_xlfn.XLOOKUP(D403,products!$A$1:$A$49,products!$E$1:$E$49,,0)</f>
        <v>4.3650000000000002</v>
      </c>
      <c r="M403">
        <f t="shared" si="6"/>
        <v>8.73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IF(_xlfn.XLOOKUP(orders!C404,customers!$A$1:$A$1001,customers!$C$1:$C$1001,,0)=0,"",_xlfn.XLOOKUP(orders!C404,customers!$A$1:$A$1001,customers!$C$1:$C$1001,,0))</f>
        <v>gcroysdaleb6@nih.gov</v>
      </c>
      <c r="H404" s="2" t="str">
        <f>_xlfn.XLOOKUP(orders!C404,customers!$A$1:$A$1001,customers!$G$1:$G$1001,,0)</f>
        <v>United States</v>
      </c>
      <c r="I404" t="str">
        <f>_xlfn.XLOOKUP(orders!D404,products!$A$1:$A$49,products!$B$1:$B$49,,0)</f>
        <v>Rob</v>
      </c>
      <c r="J404" t="str">
        <f>_xlfn.XLOOKUP(D404,products!$A$1:$A$49,products!$C$1:$C$49,,0)</f>
        <v>D</v>
      </c>
      <c r="K404">
        <f>_xlfn.XLOOKUP(D404,products!$A$1:$A$49,products!$D$1:$D$49,,0)</f>
        <v>1</v>
      </c>
      <c r="L404">
        <f>_xlfn.XLOOKUP(D404,products!$A$1:$A$49,products!$E$1:$E$49,,0)</f>
        <v>8.9499999999999993</v>
      </c>
      <c r="M404">
        <f t="shared" si="6"/>
        <v>26.849999999999998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IF(_xlfn.XLOOKUP(orders!C405,customers!$A$1:$A$1001,customers!$C$1:$C$1001,,0)=0,"",_xlfn.XLOOKUP(orders!C405,customers!$A$1:$A$1001,customers!$C$1:$C$1001,,0))</f>
        <v>bgozzettb7@github.com</v>
      </c>
      <c r="H405" s="2" t="str">
        <f>_xlfn.XLOOKUP(orders!C405,customers!$A$1:$A$1001,customers!$G$1:$G$1001,,0)</f>
        <v>United States</v>
      </c>
      <c r="I405" t="str">
        <f>_xlfn.XLOOKUP(orders!D405,products!$A$1:$A$49,products!$B$1:$B$49,,0)</f>
        <v>Lib</v>
      </c>
      <c r="J405" t="str">
        <f>_xlfn.XLOOKUP(D405,products!$A$1:$A$49,products!$C$1:$C$49,,0)</f>
        <v>L</v>
      </c>
      <c r="K405">
        <f>_xlfn.XLOOKUP(D405,products!$A$1:$A$49,products!$D$1:$D$49,,0)</f>
        <v>0.2</v>
      </c>
      <c r="L405">
        <f>_xlfn.XLOOKUP(D405,products!$A$1:$A$49,products!$E$1:$E$49,,0)</f>
        <v>4.7549999999999999</v>
      </c>
      <c r="M405">
        <f t="shared" si="6"/>
        <v>9.51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IF(_xlfn.XLOOKUP(orders!C406,customers!$A$1:$A$1001,customers!$C$1:$C$1001,,0)=0,"",_xlfn.XLOOKUP(orders!C406,customers!$A$1:$A$1001,customers!$C$1:$C$1001,,0))</f>
        <v>tcraggsb8@house.gov</v>
      </c>
      <c r="H406" s="2" t="str">
        <f>_xlfn.XLOOKUP(orders!C406,customers!$A$1:$A$1001,customers!$G$1:$G$1001,,0)</f>
        <v>Ireland</v>
      </c>
      <c r="I406" t="str">
        <f>_xlfn.XLOOKUP(orders!D406,products!$A$1:$A$49,products!$B$1:$B$49,,0)</f>
        <v>Ara</v>
      </c>
      <c r="J406" t="str">
        <f>_xlfn.XLOOKUP(D406,products!$A$1:$A$49,products!$C$1:$C$49,,0)</f>
        <v>D</v>
      </c>
      <c r="K406">
        <f>_xlfn.XLOOKUP(D406,products!$A$1:$A$49,products!$D$1:$D$49,,0)</f>
        <v>1</v>
      </c>
      <c r="L406">
        <f>_xlfn.XLOOKUP(D406,products!$A$1:$A$49,products!$E$1:$E$49,,0)</f>
        <v>9.9499999999999993</v>
      </c>
      <c r="M406">
        <f t="shared" si="6"/>
        <v>39.799999999999997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IF(_xlfn.XLOOKUP(orders!C407,customers!$A$1:$A$1001,customers!$C$1:$C$1001,,0)=0,"",_xlfn.XLOOKUP(orders!C407,customers!$A$1:$A$1001,customers!$C$1:$C$1001,,0))</f>
        <v>lcullrfordb9@xing.com</v>
      </c>
      <c r="H407" s="2" t="str">
        <f>_xlfn.XLOOKUP(orders!C407,customers!$A$1:$A$1001,customers!$G$1:$G$1001,,0)</f>
        <v>United States</v>
      </c>
      <c r="I407" t="str">
        <f>_xlfn.XLOOKUP(orders!D407,products!$A$1:$A$49,products!$B$1:$B$49,,0)</f>
        <v>Exc</v>
      </c>
      <c r="J407" t="str">
        <f>_xlfn.XLOOKUP(D407,products!$A$1:$A$49,products!$C$1:$C$49,,0)</f>
        <v>M</v>
      </c>
      <c r="K407">
        <f>_xlfn.XLOOKUP(D407,products!$A$1:$A$49,products!$D$1:$D$49,,0)</f>
        <v>0.5</v>
      </c>
      <c r="L407">
        <f>_xlfn.XLOOKUP(D407,products!$A$1:$A$49,products!$E$1:$E$49,,0)</f>
        <v>8.25</v>
      </c>
      <c r="M407">
        <f t="shared" si="6"/>
        <v>24.75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IF(_xlfn.XLOOKUP(orders!C408,customers!$A$1:$A$1001,customers!$C$1:$C$1001,,0)=0,"",_xlfn.XLOOKUP(orders!C408,customers!$A$1:$A$1001,customers!$C$1:$C$1001,,0))</f>
        <v>arizonba@xing.com</v>
      </c>
      <c r="H408" s="2" t="str">
        <f>_xlfn.XLOOKUP(orders!C408,customers!$A$1:$A$1001,customers!$G$1:$G$1001,,0)</f>
        <v>United States</v>
      </c>
      <c r="I408" t="str">
        <f>_xlfn.XLOOKUP(orders!D408,products!$A$1:$A$49,products!$B$1:$B$49,,0)</f>
        <v>Exc</v>
      </c>
      <c r="J408" t="str">
        <f>_xlfn.XLOOKUP(D408,products!$A$1:$A$49,products!$C$1:$C$49,,0)</f>
        <v>M</v>
      </c>
      <c r="K408">
        <f>_xlfn.XLOOKUP(D408,products!$A$1:$A$49,products!$D$1:$D$49,,0)</f>
        <v>1</v>
      </c>
      <c r="L408">
        <f>_xlfn.XLOOKUP(D408,products!$A$1:$A$49,products!$E$1:$E$49,,0)</f>
        <v>13.75</v>
      </c>
      <c r="M408">
        <f t="shared" si="6"/>
        <v>68.75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IF(_xlfn.XLOOKUP(orders!C409,customers!$A$1:$A$1001,customers!$C$1:$C$1001,,0)=0,"",_xlfn.XLOOKUP(orders!C409,customers!$A$1:$A$1001,customers!$C$1:$C$1001,,0))</f>
        <v/>
      </c>
      <c r="H409" s="2" t="str">
        <f>_xlfn.XLOOKUP(orders!C409,customers!$A$1:$A$1001,customers!$G$1:$G$1001,,0)</f>
        <v>Ireland</v>
      </c>
      <c r="I409" t="str">
        <f>_xlfn.XLOOKUP(orders!D409,products!$A$1:$A$49,products!$B$1:$B$49,,0)</f>
        <v>Exc</v>
      </c>
      <c r="J409" t="str">
        <f>_xlfn.XLOOKUP(D409,products!$A$1:$A$49,products!$C$1:$C$49,,0)</f>
        <v>M</v>
      </c>
      <c r="K409">
        <f>_xlfn.XLOOKUP(D409,products!$A$1:$A$49,products!$D$1:$D$49,,0)</f>
        <v>0.5</v>
      </c>
      <c r="L409">
        <f>_xlfn.XLOOKUP(D409,products!$A$1:$A$49,products!$E$1:$E$49,,0)</f>
        <v>8.25</v>
      </c>
      <c r="M409">
        <f t="shared" si="6"/>
        <v>49.5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IF(_xlfn.XLOOKUP(orders!C410,customers!$A$1:$A$1001,customers!$C$1:$C$1001,,0)=0,"",_xlfn.XLOOKUP(orders!C410,customers!$A$1:$A$1001,customers!$C$1:$C$1001,,0))</f>
        <v>fmiellbc@spiegel.de</v>
      </c>
      <c r="H410" s="2" t="str">
        <f>_xlfn.XLOOKUP(orders!C410,customers!$A$1:$A$1001,customers!$G$1:$G$1001,,0)</f>
        <v>United States</v>
      </c>
      <c r="I410" t="str">
        <f>_xlfn.XLOOKUP(orders!D410,products!$A$1:$A$49,products!$B$1:$B$49,,0)</f>
        <v>Ara</v>
      </c>
      <c r="J410" t="str">
        <f>_xlfn.XLOOKUP(D410,products!$A$1:$A$49,products!$C$1:$C$49,,0)</f>
        <v>M</v>
      </c>
      <c r="K410">
        <f>_xlfn.XLOOKUP(D410,products!$A$1:$A$49,products!$D$1:$D$49,,0)</f>
        <v>2.5</v>
      </c>
      <c r="L410">
        <f>_xlfn.XLOOKUP(D410,products!$A$1:$A$49,products!$E$1:$E$49,,0)</f>
        <v>25.874999999999996</v>
      </c>
      <c r="M410">
        <f t="shared" si="6"/>
        <v>51.749999999999993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IF(_xlfn.XLOOKUP(orders!C411,customers!$A$1:$A$1001,customers!$C$1:$C$1001,,0)=0,"",_xlfn.XLOOKUP(orders!C411,customers!$A$1:$A$1001,customers!$C$1:$C$1001,,0))</f>
        <v/>
      </c>
      <c r="H411" s="2" t="str">
        <f>_xlfn.XLOOKUP(orders!C411,customers!$A$1:$A$1001,customers!$G$1:$G$1001,,0)</f>
        <v>Ireland</v>
      </c>
      <c r="I411" t="str">
        <f>_xlfn.XLOOKUP(orders!D411,products!$A$1:$A$49,products!$B$1:$B$49,,0)</f>
        <v>Lib</v>
      </c>
      <c r="J411" t="str">
        <f>_xlfn.XLOOKUP(D411,products!$A$1:$A$49,products!$C$1:$C$49,,0)</f>
        <v>L</v>
      </c>
      <c r="K411">
        <f>_xlfn.XLOOKUP(D411,products!$A$1:$A$49,products!$D$1:$D$49,,0)</f>
        <v>1</v>
      </c>
      <c r="L411">
        <f>_xlfn.XLOOKUP(D411,products!$A$1:$A$49,products!$E$1:$E$49,,0)</f>
        <v>15.85</v>
      </c>
      <c r="M411">
        <f t="shared" si="6"/>
        <v>47.55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IF(_xlfn.XLOOKUP(orders!C412,customers!$A$1:$A$1001,customers!$C$1:$C$1001,,0)=0,"",_xlfn.XLOOKUP(orders!C412,customers!$A$1:$A$1001,customers!$C$1:$C$1001,,0))</f>
        <v/>
      </c>
      <c r="H412" s="2" t="str">
        <f>_xlfn.XLOOKUP(orders!C412,customers!$A$1:$A$1001,customers!$G$1:$G$1001,,0)</f>
        <v>United States</v>
      </c>
      <c r="I412" t="str">
        <f>_xlfn.XLOOKUP(orders!D412,products!$A$1:$A$49,products!$B$1:$B$49,,0)</f>
        <v>Ara</v>
      </c>
      <c r="J412" t="str">
        <f>_xlfn.XLOOKUP(D412,products!$A$1:$A$49,products!$C$1:$C$49,,0)</f>
        <v>L</v>
      </c>
      <c r="K412">
        <f>_xlfn.XLOOKUP(D412,products!$A$1:$A$49,products!$D$1:$D$49,,0)</f>
        <v>0.2</v>
      </c>
      <c r="L412">
        <f>_xlfn.XLOOKUP(D412,products!$A$1:$A$49,products!$E$1:$E$49,,0)</f>
        <v>3.8849999999999998</v>
      </c>
      <c r="M412">
        <f t="shared" si="6"/>
        <v>15.54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IF(_xlfn.XLOOKUP(orders!C413,customers!$A$1:$A$1001,customers!$C$1:$C$1001,,0)=0,"",_xlfn.XLOOKUP(orders!C413,customers!$A$1:$A$1001,customers!$C$1:$C$1001,,0))</f>
        <v/>
      </c>
      <c r="H413" s="2" t="str">
        <f>_xlfn.XLOOKUP(orders!C413,customers!$A$1:$A$1001,customers!$G$1:$G$1001,,0)</f>
        <v>United States</v>
      </c>
      <c r="I413" t="str">
        <f>_xlfn.XLOOKUP(orders!D413,products!$A$1:$A$49,products!$B$1:$B$49,,0)</f>
        <v>Lib</v>
      </c>
      <c r="J413" t="str">
        <f>_xlfn.XLOOKUP(D413,products!$A$1:$A$49,products!$C$1:$C$49,,0)</f>
        <v>M</v>
      </c>
      <c r="K413">
        <f>_xlfn.XLOOKUP(D413,products!$A$1:$A$49,products!$D$1:$D$49,,0)</f>
        <v>1</v>
      </c>
      <c r="L413">
        <f>_xlfn.XLOOKUP(D413,products!$A$1:$A$49,products!$E$1:$E$49,,0)</f>
        <v>14.55</v>
      </c>
      <c r="M413">
        <f t="shared" si="6"/>
        <v>87.300000000000011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IF(_xlfn.XLOOKUP(orders!C414,customers!$A$1:$A$1001,customers!$C$1:$C$1001,,0)=0,"",_xlfn.XLOOKUP(orders!C414,customers!$A$1:$A$1001,customers!$C$1:$C$1001,,0))</f>
        <v/>
      </c>
      <c r="H414" s="2" t="str">
        <f>_xlfn.XLOOKUP(orders!C414,customers!$A$1:$A$1001,customers!$G$1:$G$1001,,0)</f>
        <v>United States</v>
      </c>
      <c r="I414" t="str">
        <f>_xlfn.XLOOKUP(orders!D414,products!$A$1:$A$49,products!$B$1:$B$49,,0)</f>
        <v>Ara</v>
      </c>
      <c r="J414" t="str">
        <f>_xlfn.XLOOKUP(D414,products!$A$1:$A$49,products!$C$1:$C$49,,0)</f>
        <v>M</v>
      </c>
      <c r="K414">
        <f>_xlfn.XLOOKUP(D414,products!$A$1:$A$49,products!$D$1:$D$49,,0)</f>
        <v>1</v>
      </c>
      <c r="L414">
        <f>_xlfn.XLOOKUP(D414,products!$A$1:$A$49,products!$E$1:$E$49,,0)</f>
        <v>11.25</v>
      </c>
      <c r="M414">
        <f t="shared" si="6"/>
        <v>56.25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IF(_xlfn.XLOOKUP(orders!C415,customers!$A$1:$A$1001,customers!$C$1:$C$1001,,0)=0,"",_xlfn.XLOOKUP(orders!C415,customers!$A$1:$A$1001,customers!$C$1:$C$1001,,0))</f>
        <v>wspringallbh@jugem.jp</v>
      </c>
      <c r="H415" s="2" t="str">
        <f>_xlfn.XLOOKUP(orders!C415,customers!$A$1:$A$1001,customers!$G$1:$G$1001,,0)</f>
        <v>United States</v>
      </c>
      <c r="I415" t="str">
        <f>_xlfn.XLOOKUP(orders!D415,products!$A$1:$A$49,products!$B$1:$B$49,,0)</f>
        <v>Lib</v>
      </c>
      <c r="J415" t="str">
        <f>_xlfn.XLOOKUP(D415,products!$A$1:$A$49,products!$C$1:$C$49,,0)</f>
        <v>L</v>
      </c>
      <c r="K415">
        <f>_xlfn.XLOOKUP(D415,products!$A$1:$A$49,products!$D$1:$D$49,,0)</f>
        <v>2.5</v>
      </c>
      <c r="L415">
        <f>_xlfn.XLOOKUP(D415,products!$A$1:$A$49,products!$E$1:$E$49,,0)</f>
        <v>36.454999999999998</v>
      </c>
      <c r="M415">
        <f t="shared" si="6"/>
        <v>36.454999999999998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IF(_xlfn.XLOOKUP(orders!C416,customers!$A$1:$A$1001,customers!$C$1:$C$1001,,0)=0,"",_xlfn.XLOOKUP(orders!C416,customers!$A$1:$A$1001,customers!$C$1:$C$1001,,0))</f>
        <v/>
      </c>
      <c r="H416" s="2" t="str">
        <f>_xlfn.XLOOKUP(orders!C416,customers!$A$1:$A$1001,customers!$G$1:$G$1001,,0)</f>
        <v>United States</v>
      </c>
      <c r="I416" t="str">
        <f>_xlfn.XLOOKUP(orders!D416,products!$A$1:$A$49,products!$B$1:$B$49,,0)</f>
        <v>Rob</v>
      </c>
      <c r="J416" t="str">
        <f>_xlfn.XLOOKUP(D416,products!$A$1:$A$49,products!$C$1:$C$49,,0)</f>
        <v>L</v>
      </c>
      <c r="K416">
        <f>_xlfn.XLOOKUP(D416,products!$A$1:$A$49,products!$D$1:$D$49,,0)</f>
        <v>0.2</v>
      </c>
      <c r="L416">
        <f>_xlfn.XLOOKUP(D416,products!$A$1:$A$49,products!$E$1:$E$49,,0)</f>
        <v>3.5849999999999995</v>
      </c>
      <c r="M416">
        <f t="shared" si="6"/>
        <v>10.754999999999999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IF(_xlfn.XLOOKUP(orders!C417,customers!$A$1:$A$1001,customers!$C$1:$C$1001,,0)=0,"",_xlfn.XLOOKUP(orders!C417,customers!$A$1:$A$1001,customers!$C$1:$C$1001,,0))</f>
        <v>ghawkyensbj@census.gov</v>
      </c>
      <c r="H417" s="2" t="str">
        <f>_xlfn.XLOOKUP(orders!C417,customers!$A$1:$A$1001,customers!$G$1:$G$1001,,0)</f>
        <v>United States</v>
      </c>
      <c r="I417" t="str">
        <f>_xlfn.XLOOKUP(orders!D417,products!$A$1:$A$49,products!$B$1:$B$49,,0)</f>
        <v>Rob</v>
      </c>
      <c r="J417" t="str">
        <f>_xlfn.XLOOKUP(D417,products!$A$1:$A$49,products!$C$1:$C$49,,0)</f>
        <v>M</v>
      </c>
      <c r="K417">
        <f>_xlfn.XLOOKUP(D417,products!$A$1:$A$49,products!$D$1:$D$49,,0)</f>
        <v>0.2</v>
      </c>
      <c r="L417">
        <f>_xlfn.XLOOKUP(D417,products!$A$1:$A$49,products!$E$1:$E$49,,0)</f>
        <v>2.9849999999999999</v>
      </c>
      <c r="M417">
        <f t="shared" si="6"/>
        <v>8.9550000000000001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IF(_xlfn.XLOOKUP(orders!C418,customers!$A$1:$A$1001,customers!$C$1:$C$1001,,0)=0,"",_xlfn.XLOOKUP(orders!C418,customers!$A$1:$A$1001,customers!$C$1:$C$1001,,0))</f>
        <v/>
      </c>
      <c r="H418" s="2" t="str">
        <f>_xlfn.XLOOKUP(orders!C418,customers!$A$1:$A$1001,customers!$G$1:$G$1001,,0)</f>
        <v>United States</v>
      </c>
      <c r="I418" t="str">
        <f>_xlfn.XLOOKUP(orders!D418,products!$A$1:$A$49,products!$B$1:$B$49,,0)</f>
        <v>Ara</v>
      </c>
      <c r="J418" t="str">
        <f>_xlfn.XLOOKUP(D418,products!$A$1:$A$49,products!$C$1:$C$49,,0)</f>
        <v>L</v>
      </c>
      <c r="K418">
        <f>_xlfn.XLOOKUP(D418,products!$A$1:$A$49,products!$D$1:$D$49,,0)</f>
        <v>0.5</v>
      </c>
      <c r="L418">
        <f>_xlfn.XLOOKUP(D418,products!$A$1:$A$49,products!$E$1:$E$49,,0)</f>
        <v>7.77</v>
      </c>
      <c r="M418">
        <f t="shared" si="6"/>
        <v>23.31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IF(_xlfn.XLOOKUP(orders!C419,customers!$A$1:$A$1001,customers!$C$1:$C$1001,,0)=0,"",_xlfn.XLOOKUP(orders!C419,customers!$A$1:$A$1001,customers!$C$1:$C$1001,,0))</f>
        <v/>
      </c>
      <c r="H419" s="2" t="str">
        <f>_xlfn.XLOOKUP(orders!C419,customers!$A$1:$A$1001,customers!$G$1:$G$1001,,0)</f>
        <v>United States</v>
      </c>
      <c r="I419" t="str">
        <f>_xlfn.XLOOKUP(orders!D419,products!$A$1:$A$49,products!$B$1:$B$49,,0)</f>
        <v>Ara</v>
      </c>
      <c r="J419" t="str">
        <f>_xlfn.XLOOKUP(D419,products!$A$1:$A$49,products!$C$1:$C$49,,0)</f>
        <v>L</v>
      </c>
      <c r="K419">
        <f>_xlfn.XLOOKUP(D419,products!$A$1:$A$49,products!$D$1:$D$49,,0)</f>
        <v>2.5</v>
      </c>
      <c r="L419">
        <f>_xlfn.XLOOKUP(D419,products!$A$1:$A$49,products!$E$1:$E$49,,0)</f>
        <v>29.784999999999997</v>
      </c>
      <c r="M419">
        <f t="shared" si="6"/>
        <v>29.784999999999997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IF(_xlfn.XLOOKUP(orders!C420,customers!$A$1:$A$1001,customers!$C$1:$C$1001,,0)=0,"",_xlfn.XLOOKUP(orders!C420,customers!$A$1:$A$1001,customers!$C$1:$C$1001,,0))</f>
        <v>bmcgilvrabm@so-net.ne.jp</v>
      </c>
      <c r="H420" s="2" t="str">
        <f>_xlfn.XLOOKUP(orders!C420,customers!$A$1:$A$1001,customers!$G$1:$G$1001,,0)</f>
        <v>United States</v>
      </c>
      <c r="I420" t="str">
        <f>_xlfn.XLOOKUP(orders!D420,products!$A$1:$A$49,products!$B$1:$B$49,,0)</f>
        <v>Ara</v>
      </c>
      <c r="J420" t="str">
        <f>_xlfn.XLOOKUP(D420,products!$A$1:$A$49,products!$C$1:$C$49,,0)</f>
        <v>L</v>
      </c>
      <c r="K420">
        <f>_xlfn.XLOOKUP(D420,products!$A$1:$A$49,products!$D$1:$D$49,,0)</f>
        <v>2.5</v>
      </c>
      <c r="L420">
        <f>_xlfn.XLOOKUP(D420,products!$A$1:$A$49,products!$E$1:$E$49,,0)</f>
        <v>29.784999999999997</v>
      </c>
      <c r="M420">
        <f t="shared" si="6"/>
        <v>148.92499999999998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IF(_xlfn.XLOOKUP(orders!C421,customers!$A$1:$A$1001,customers!$C$1:$C$1001,,0)=0,"",_xlfn.XLOOKUP(orders!C421,customers!$A$1:$A$1001,customers!$C$1:$C$1001,,0))</f>
        <v>adanzeybn@github.com</v>
      </c>
      <c r="H421" s="2" t="str">
        <f>_xlfn.XLOOKUP(orders!C421,customers!$A$1:$A$1001,customers!$G$1:$G$1001,,0)</f>
        <v>United States</v>
      </c>
      <c r="I421" t="str">
        <f>_xlfn.XLOOKUP(orders!D421,products!$A$1:$A$49,products!$B$1:$B$49,,0)</f>
        <v>Lib</v>
      </c>
      <c r="J421" t="str">
        <f>_xlfn.XLOOKUP(D421,products!$A$1:$A$49,products!$C$1:$C$49,,0)</f>
        <v>M</v>
      </c>
      <c r="K421">
        <f>_xlfn.XLOOKUP(D421,products!$A$1:$A$49,products!$D$1:$D$49,,0)</f>
        <v>0.5</v>
      </c>
      <c r="L421">
        <f>_xlfn.XLOOKUP(D421,products!$A$1:$A$49,products!$E$1:$E$49,,0)</f>
        <v>8.73</v>
      </c>
      <c r="M421">
        <f t="shared" si="6"/>
        <v>8.73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IF(_xlfn.XLOOKUP(orders!C422,customers!$A$1:$A$1001,customers!$C$1:$C$1001,,0)=0,"",_xlfn.XLOOKUP(orders!C422,customers!$A$1:$A$1001,customers!$C$1:$C$1001,,0))</f>
        <v>tfarraac@behance.net</v>
      </c>
      <c r="H422" s="2" t="str">
        <f>_xlfn.XLOOKUP(orders!C422,customers!$A$1:$A$1001,customers!$G$1:$G$1001,,0)</f>
        <v>United States</v>
      </c>
      <c r="I422" t="str">
        <f>_xlfn.XLOOKUP(orders!D422,products!$A$1:$A$49,products!$B$1:$B$49,,0)</f>
        <v>Lib</v>
      </c>
      <c r="J422" t="str">
        <f>_xlfn.XLOOKUP(D422,products!$A$1:$A$49,products!$C$1:$C$49,,0)</f>
        <v>D</v>
      </c>
      <c r="K422">
        <f>_xlfn.XLOOKUP(D422,products!$A$1:$A$49,products!$D$1:$D$49,,0)</f>
        <v>0.5</v>
      </c>
      <c r="L422">
        <f>_xlfn.XLOOKUP(D422,products!$A$1:$A$49,products!$E$1:$E$49,,0)</f>
        <v>7.77</v>
      </c>
      <c r="M422">
        <f t="shared" si="6"/>
        <v>31.08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IF(_xlfn.XLOOKUP(orders!C423,customers!$A$1:$A$1001,customers!$C$1:$C$1001,,0)=0,"",_xlfn.XLOOKUP(orders!C423,customers!$A$1:$A$1001,customers!$C$1:$C$1001,,0))</f>
        <v>tfarraac@behance.net</v>
      </c>
      <c r="H423" s="2" t="str">
        <f>_xlfn.XLOOKUP(orders!C423,customers!$A$1:$A$1001,customers!$G$1:$G$1001,,0)</f>
        <v>United States</v>
      </c>
      <c r="I423" t="str">
        <f>_xlfn.XLOOKUP(orders!D423,products!$A$1:$A$49,products!$B$1:$B$49,,0)</f>
        <v>Ara</v>
      </c>
      <c r="J423" t="str">
        <f>_xlfn.XLOOKUP(D423,products!$A$1:$A$49,products!$C$1:$C$49,,0)</f>
        <v>D</v>
      </c>
      <c r="K423">
        <f>_xlfn.XLOOKUP(D423,products!$A$1:$A$49,products!$D$1:$D$49,,0)</f>
        <v>2.5</v>
      </c>
      <c r="L423">
        <f>_xlfn.XLOOKUP(D423,products!$A$1:$A$49,products!$E$1:$E$49,,0)</f>
        <v>22.884999999999998</v>
      </c>
      <c r="M423">
        <f t="shared" si="6"/>
        <v>137.31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IF(_xlfn.XLOOKUP(orders!C424,customers!$A$1:$A$1001,customers!$C$1:$C$1001,,0)=0,"",_xlfn.XLOOKUP(orders!C424,customers!$A$1:$A$1001,customers!$C$1:$C$1001,,0))</f>
        <v/>
      </c>
      <c r="H424" s="2" t="str">
        <f>_xlfn.XLOOKUP(orders!C424,customers!$A$1:$A$1001,customers!$G$1:$G$1001,,0)</f>
        <v>United States</v>
      </c>
      <c r="I424" t="str">
        <f>_xlfn.XLOOKUP(orders!D424,products!$A$1:$A$49,products!$B$1:$B$49,,0)</f>
        <v>Ara</v>
      </c>
      <c r="J424" t="str">
        <f>_xlfn.XLOOKUP(D424,products!$A$1:$A$49,products!$C$1:$C$49,,0)</f>
        <v>D</v>
      </c>
      <c r="K424">
        <f>_xlfn.XLOOKUP(D424,products!$A$1:$A$49,products!$D$1:$D$49,,0)</f>
        <v>0.5</v>
      </c>
      <c r="L424">
        <f>_xlfn.XLOOKUP(D424,products!$A$1:$A$49,products!$E$1:$E$49,,0)</f>
        <v>5.97</v>
      </c>
      <c r="M424">
        <f t="shared" si="6"/>
        <v>29.849999999999998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IF(_xlfn.XLOOKUP(orders!C425,customers!$A$1:$A$1001,customers!$C$1:$C$1001,,0)=0,"",_xlfn.XLOOKUP(orders!C425,customers!$A$1:$A$1001,customers!$C$1:$C$1001,,0))</f>
        <v/>
      </c>
      <c r="H425" s="2" t="str">
        <f>_xlfn.XLOOKUP(orders!C425,customers!$A$1:$A$1001,customers!$G$1:$G$1001,,0)</f>
        <v>United States</v>
      </c>
      <c r="I425" t="str">
        <f>_xlfn.XLOOKUP(orders!D425,products!$A$1:$A$49,products!$B$1:$B$49,,0)</f>
        <v>Rob</v>
      </c>
      <c r="J425" t="str">
        <f>_xlfn.XLOOKUP(D425,products!$A$1:$A$49,products!$C$1:$C$49,,0)</f>
        <v>M</v>
      </c>
      <c r="K425">
        <f>_xlfn.XLOOKUP(D425,products!$A$1:$A$49,products!$D$1:$D$49,,0)</f>
        <v>0.5</v>
      </c>
      <c r="L425">
        <f>_xlfn.XLOOKUP(D425,products!$A$1:$A$49,products!$E$1:$E$49,,0)</f>
        <v>5.97</v>
      </c>
      <c r="M425">
        <f t="shared" si="6"/>
        <v>17.91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IF(_xlfn.XLOOKUP(orders!C426,customers!$A$1:$A$1001,customers!$C$1:$C$1001,,0)=0,"",_xlfn.XLOOKUP(orders!C426,customers!$A$1:$A$1001,customers!$C$1:$C$1001,,0))</f>
        <v>ydombrellbs@dedecms.com</v>
      </c>
      <c r="H426" s="2" t="str">
        <f>_xlfn.XLOOKUP(orders!C426,customers!$A$1:$A$1001,customers!$G$1:$G$1001,,0)</f>
        <v>United States</v>
      </c>
      <c r="I426" t="str">
        <f>_xlfn.XLOOKUP(orders!D426,products!$A$1:$A$49,products!$B$1:$B$49,,0)</f>
        <v>Exc</v>
      </c>
      <c r="J426" t="str">
        <f>_xlfn.XLOOKUP(D426,products!$A$1:$A$49,products!$C$1:$C$49,,0)</f>
        <v>L</v>
      </c>
      <c r="K426">
        <f>_xlfn.XLOOKUP(D426,products!$A$1:$A$49,products!$D$1:$D$49,,0)</f>
        <v>0.5</v>
      </c>
      <c r="L426">
        <f>_xlfn.XLOOKUP(D426,products!$A$1:$A$49,products!$E$1:$E$49,,0)</f>
        <v>8.91</v>
      </c>
      <c r="M426">
        <f t="shared" si="6"/>
        <v>26.73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IF(_xlfn.XLOOKUP(orders!C427,customers!$A$1:$A$1001,customers!$C$1:$C$1001,,0)=0,"",_xlfn.XLOOKUP(orders!C427,customers!$A$1:$A$1001,customers!$C$1:$C$1001,,0))</f>
        <v>adarthbt@t.co</v>
      </c>
      <c r="H427" s="2" t="str">
        <f>_xlfn.XLOOKUP(orders!C427,customers!$A$1:$A$1001,customers!$G$1:$G$1001,,0)</f>
        <v>United States</v>
      </c>
      <c r="I427" t="str">
        <f>_xlfn.XLOOKUP(orders!D427,products!$A$1:$A$49,products!$B$1:$B$49,,0)</f>
        <v>Rob</v>
      </c>
      <c r="J427" t="str">
        <f>_xlfn.XLOOKUP(D427,products!$A$1:$A$49,products!$C$1:$C$49,,0)</f>
        <v>D</v>
      </c>
      <c r="K427">
        <f>_xlfn.XLOOKUP(D427,products!$A$1:$A$49,products!$D$1:$D$49,,0)</f>
        <v>1</v>
      </c>
      <c r="L427">
        <f>_xlfn.XLOOKUP(D427,products!$A$1:$A$49,products!$E$1:$E$49,,0)</f>
        <v>8.9499999999999993</v>
      </c>
      <c r="M427">
        <f t="shared" si="6"/>
        <v>17.899999999999999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IF(_xlfn.XLOOKUP(orders!C428,customers!$A$1:$A$1001,customers!$C$1:$C$1001,,0)=0,"",_xlfn.XLOOKUP(orders!C428,customers!$A$1:$A$1001,customers!$C$1:$C$1001,,0))</f>
        <v>mdarrigoebu@hud.gov</v>
      </c>
      <c r="H428" s="2" t="str">
        <f>_xlfn.XLOOKUP(orders!C428,customers!$A$1:$A$1001,customers!$G$1:$G$1001,,0)</f>
        <v>Ireland</v>
      </c>
      <c r="I428" t="str">
        <f>_xlfn.XLOOKUP(orders!D428,products!$A$1:$A$49,products!$B$1:$B$49,,0)</f>
        <v>Rob</v>
      </c>
      <c r="J428" t="str">
        <f>_xlfn.XLOOKUP(D428,products!$A$1:$A$49,products!$C$1:$C$49,,0)</f>
        <v>L</v>
      </c>
      <c r="K428">
        <f>_xlfn.XLOOKUP(D428,products!$A$1:$A$49,products!$D$1:$D$49,,0)</f>
        <v>0.2</v>
      </c>
      <c r="L428">
        <f>_xlfn.XLOOKUP(D428,products!$A$1:$A$49,products!$E$1:$E$49,,0)</f>
        <v>3.5849999999999995</v>
      </c>
      <c r="M428">
        <f t="shared" si="6"/>
        <v>14.339999999999998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IF(_xlfn.XLOOKUP(orders!C429,customers!$A$1:$A$1001,customers!$C$1:$C$1001,,0)=0,"",_xlfn.XLOOKUP(orders!C429,customers!$A$1:$A$1001,customers!$C$1:$C$1001,,0))</f>
        <v/>
      </c>
      <c r="H429" s="2" t="str">
        <f>_xlfn.XLOOKUP(orders!C429,customers!$A$1:$A$1001,customers!$G$1:$G$1001,,0)</f>
        <v>United States</v>
      </c>
      <c r="I429" t="str">
        <f>_xlfn.XLOOKUP(orders!D429,products!$A$1:$A$49,products!$B$1:$B$49,,0)</f>
        <v>Ara</v>
      </c>
      <c r="J429" t="str">
        <f>_xlfn.XLOOKUP(D429,products!$A$1:$A$49,products!$C$1:$C$49,,0)</f>
        <v>M</v>
      </c>
      <c r="K429">
        <f>_xlfn.XLOOKUP(D429,products!$A$1:$A$49,products!$D$1:$D$49,,0)</f>
        <v>2.5</v>
      </c>
      <c r="L429">
        <f>_xlfn.XLOOKUP(D429,products!$A$1:$A$49,products!$E$1:$E$49,,0)</f>
        <v>25.874999999999996</v>
      </c>
      <c r="M429">
        <f t="shared" si="6"/>
        <v>77.624999999999986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IF(_xlfn.XLOOKUP(orders!C430,customers!$A$1:$A$1001,customers!$C$1:$C$1001,,0)=0,"",_xlfn.XLOOKUP(orders!C430,customers!$A$1:$A$1001,customers!$C$1:$C$1001,,0))</f>
        <v>mackrillbw@bandcamp.com</v>
      </c>
      <c r="H430" s="2" t="str">
        <f>_xlfn.XLOOKUP(orders!C430,customers!$A$1:$A$1001,customers!$G$1:$G$1001,,0)</f>
        <v>United States</v>
      </c>
      <c r="I430" t="str">
        <f>_xlfn.XLOOKUP(orders!D430,products!$A$1:$A$49,products!$B$1:$B$49,,0)</f>
        <v>Rob</v>
      </c>
      <c r="J430" t="str">
        <f>_xlfn.XLOOKUP(D430,products!$A$1:$A$49,products!$C$1:$C$49,,0)</f>
        <v>L</v>
      </c>
      <c r="K430">
        <f>_xlfn.XLOOKUP(D430,products!$A$1:$A$49,products!$D$1:$D$49,,0)</f>
        <v>1</v>
      </c>
      <c r="L430">
        <f>_xlfn.XLOOKUP(D430,products!$A$1:$A$49,products!$E$1:$E$49,,0)</f>
        <v>11.95</v>
      </c>
      <c r="M430">
        <f t="shared" si="6"/>
        <v>59.75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IF(_xlfn.XLOOKUP(orders!C431,customers!$A$1:$A$1001,customers!$C$1:$C$1001,,0)=0,"",_xlfn.XLOOKUP(orders!C431,customers!$A$1:$A$1001,customers!$C$1:$C$1001,,0))</f>
        <v>tfarraac@behance.net</v>
      </c>
      <c r="H431" s="2" t="str">
        <f>_xlfn.XLOOKUP(orders!C431,customers!$A$1:$A$1001,customers!$G$1:$G$1001,,0)</f>
        <v>United States</v>
      </c>
      <c r="I431" t="str">
        <f>_xlfn.XLOOKUP(orders!D431,products!$A$1:$A$49,products!$B$1:$B$49,,0)</f>
        <v>Ara</v>
      </c>
      <c r="J431" t="str">
        <f>_xlfn.XLOOKUP(D431,products!$A$1:$A$49,products!$C$1:$C$49,,0)</f>
        <v>L</v>
      </c>
      <c r="K431">
        <f>_xlfn.XLOOKUP(D431,products!$A$1:$A$49,products!$D$1:$D$49,,0)</f>
        <v>1</v>
      </c>
      <c r="L431">
        <f>_xlfn.XLOOKUP(D431,products!$A$1:$A$49,products!$E$1:$E$49,,0)</f>
        <v>12.95</v>
      </c>
      <c r="M431">
        <f t="shared" si="6"/>
        <v>77.699999999999989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IF(_xlfn.XLOOKUP(orders!C432,customers!$A$1:$A$1001,customers!$C$1:$C$1001,,0)=0,"",_xlfn.XLOOKUP(orders!C432,customers!$A$1:$A$1001,customers!$C$1:$C$1001,,0))</f>
        <v>mkippenby@dion.ne.jp</v>
      </c>
      <c r="H432" s="2" t="str">
        <f>_xlfn.XLOOKUP(orders!C432,customers!$A$1:$A$1001,customers!$G$1:$G$1001,,0)</f>
        <v>United States</v>
      </c>
      <c r="I432" t="str">
        <f>_xlfn.XLOOKUP(orders!D432,products!$A$1:$A$49,products!$B$1:$B$49,,0)</f>
        <v>Rob</v>
      </c>
      <c r="J432" t="str">
        <f>_xlfn.XLOOKUP(D432,products!$A$1:$A$49,products!$C$1:$C$49,,0)</f>
        <v>D</v>
      </c>
      <c r="K432">
        <f>_xlfn.XLOOKUP(D432,products!$A$1:$A$49,products!$D$1:$D$49,,0)</f>
        <v>0.2</v>
      </c>
      <c r="L432">
        <f>_xlfn.XLOOKUP(D432,products!$A$1:$A$49,products!$E$1:$E$49,,0)</f>
        <v>2.6849999999999996</v>
      </c>
      <c r="M432">
        <f t="shared" si="6"/>
        <v>5.3699999999999992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IF(_xlfn.XLOOKUP(orders!C433,customers!$A$1:$A$1001,customers!$C$1:$C$1001,,0)=0,"",_xlfn.XLOOKUP(orders!C433,customers!$A$1:$A$1001,customers!$C$1:$C$1001,,0))</f>
        <v>wransonbz@ted.com</v>
      </c>
      <c r="H433" s="2" t="str">
        <f>_xlfn.XLOOKUP(orders!C433,customers!$A$1:$A$1001,customers!$G$1:$G$1001,,0)</f>
        <v>Ireland</v>
      </c>
      <c r="I433" t="str">
        <f>_xlfn.XLOOKUP(orders!D433,products!$A$1:$A$49,products!$B$1:$B$49,,0)</f>
        <v>Exc</v>
      </c>
      <c r="J433" t="str">
        <f>_xlfn.XLOOKUP(D433,products!$A$1:$A$49,products!$C$1:$C$49,,0)</f>
        <v>D</v>
      </c>
      <c r="K433">
        <f>_xlfn.XLOOKUP(D433,products!$A$1:$A$49,products!$D$1:$D$49,,0)</f>
        <v>2.5</v>
      </c>
      <c r="L433">
        <f>_xlfn.XLOOKUP(D433,products!$A$1:$A$49,products!$E$1:$E$49,,0)</f>
        <v>27.945</v>
      </c>
      <c r="M433">
        <f t="shared" si="6"/>
        <v>83.835000000000008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IF(_xlfn.XLOOKUP(orders!C434,customers!$A$1:$A$1001,customers!$C$1:$C$1001,,0)=0,"",_xlfn.XLOOKUP(orders!C434,customers!$A$1:$A$1001,customers!$C$1:$C$1001,,0))</f>
        <v/>
      </c>
      <c r="H434" s="2" t="str">
        <f>_xlfn.XLOOKUP(orders!C434,customers!$A$1:$A$1001,customers!$G$1:$G$1001,,0)</f>
        <v>United States</v>
      </c>
      <c r="I434" t="str">
        <f>_xlfn.XLOOKUP(orders!D434,products!$A$1:$A$49,products!$B$1:$B$49,,0)</f>
        <v>Ara</v>
      </c>
      <c r="J434" t="str">
        <f>_xlfn.XLOOKUP(D434,products!$A$1:$A$49,products!$C$1:$C$49,,0)</f>
        <v>M</v>
      </c>
      <c r="K434">
        <f>_xlfn.XLOOKUP(D434,products!$A$1:$A$49,products!$D$1:$D$49,,0)</f>
        <v>1</v>
      </c>
      <c r="L434">
        <f>_xlfn.XLOOKUP(D434,products!$A$1:$A$49,products!$E$1:$E$49,,0)</f>
        <v>11.25</v>
      </c>
      <c r="M434">
        <f t="shared" si="6"/>
        <v>22.5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IF(_xlfn.XLOOKUP(orders!C435,customers!$A$1:$A$1001,customers!$C$1:$C$1001,,0)=0,"",_xlfn.XLOOKUP(orders!C435,customers!$A$1:$A$1001,customers!$C$1:$C$1001,,0))</f>
        <v>lrignoldc1@miibeian.gov.cn</v>
      </c>
      <c r="H435" s="2" t="str">
        <f>_xlfn.XLOOKUP(orders!C435,customers!$A$1:$A$1001,customers!$G$1:$G$1001,,0)</f>
        <v>United States</v>
      </c>
      <c r="I435" t="str">
        <f>_xlfn.XLOOKUP(orders!D435,products!$A$1:$A$49,products!$B$1:$B$49,,0)</f>
        <v>Lib</v>
      </c>
      <c r="J435" t="str">
        <f>_xlfn.XLOOKUP(D435,products!$A$1:$A$49,products!$C$1:$C$49,,0)</f>
        <v>M</v>
      </c>
      <c r="K435">
        <f>_xlfn.XLOOKUP(D435,products!$A$1:$A$49,products!$D$1:$D$49,,0)</f>
        <v>2.5</v>
      </c>
      <c r="L435">
        <f>_xlfn.XLOOKUP(D435,products!$A$1:$A$49,products!$E$1:$E$49,,0)</f>
        <v>33.464999999999996</v>
      </c>
      <c r="M435">
        <f t="shared" si="6"/>
        <v>200.78999999999996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IF(_xlfn.XLOOKUP(orders!C436,customers!$A$1:$A$1001,customers!$C$1:$C$1001,,0)=0,"",_xlfn.XLOOKUP(orders!C436,customers!$A$1:$A$1001,customers!$C$1:$C$1001,,0))</f>
        <v/>
      </c>
      <c r="H436" s="2" t="str">
        <f>_xlfn.XLOOKUP(orders!C436,customers!$A$1:$A$1001,customers!$G$1:$G$1001,,0)</f>
        <v>United States</v>
      </c>
      <c r="I436" t="str">
        <f>_xlfn.XLOOKUP(orders!D436,products!$A$1:$A$49,products!$B$1:$B$49,,0)</f>
        <v>Ara</v>
      </c>
      <c r="J436" t="str">
        <f>_xlfn.XLOOKUP(D436,products!$A$1:$A$49,products!$C$1:$C$49,,0)</f>
        <v>M</v>
      </c>
      <c r="K436">
        <f>_xlfn.XLOOKUP(D436,products!$A$1:$A$49,products!$D$1:$D$49,,0)</f>
        <v>1</v>
      </c>
      <c r="L436">
        <f>_xlfn.XLOOKUP(D436,products!$A$1:$A$49,products!$E$1:$E$49,,0)</f>
        <v>11.25</v>
      </c>
      <c r="M436">
        <f t="shared" si="6"/>
        <v>67.5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IF(_xlfn.XLOOKUP(orders!C437,customers!$A$1:$A$1001,customers!$C$1:$C$1001,,0)=0,"",_xlfn.XLOOKUP(orders!C437,customers!$A$1:$A$1001,customers!$C$1:$C$1001,,0))</f>
        <v>crowthornc3@msn.com</v>
      </c>
      <c r="H437" s="2" t="str">
        <f>_xlfn.XLOOKUP(orders!C437,customers!$A$1:$A$1001,customers!$G$1:$G$1001,,0)</f>
        <v>United States</v>
      </c>
      <c r="I437" t="str">
        <f>_xlfn.XLOOKUP(orders!D437,products!$A$1:$A$49,products!$B$1:$B$49,,0)</f>
        <v>Exc</v>
      </c>
      <c r="J437" t="str">
        <f>_xlfn.XLOOKUP(D437,products!$A$1:$A$49,products!$C$1:$C$49,,0)</f>
        <v>M</v>
      </c>
      <c r="K437">
        <f>_xlfn.XLOOKUP(D437,products!$A$1:$A$49,products!$D$1:$D$49,,0)</f>
        <v>0.5</v>
      </c>
      <c r="L437">
        <f>_xlfn.XLOOKUP(D437,products!$A$1:$A$49,products!$E$1:$E$49,,0)</f>
        <v>8.25</v>
      </c>
      <c r="M437">
        <f t="shared" si="6"/>
        <v>8.25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IF(_xlfn.XLOOKUP(orders!C438,customers!$A$1:$A$1001,customers!$C$1:$C$1001,,0)=0,"",_xlfn.XLOOKUP(orders!C438,customers!$A$1:$A$1001,customers!$C$1:$C$1001,,0))</f>
        <v>orylandc4@deviantart.com</v>
      </c>
      <c r="H438" s="2" t="str">
        <f>_xlfn.XLOOKUP(orders!C438,customers!$A$1:$A$1001,customers!$G$1:$G$1001,,0)</f>
        <v>United States</v>
      </c>
      <c r="I438" t="str">
        <f>_xlfn.XLOOKUP(orders!D438,products!$A$1:$A$49,products!$B$1:$B$49,,0)</f>
        <v>Lib</v>
      </c>
      <c r="J438" t="str">
        <f>_xlfn.XLOOKUP(D438,products!$A$1:$A$49,products!$C$1:$C$49,,0)</f>
        <v>L</v>
      </c>
      <c r="K438">
        <f>_xlfn.XLOOKUP(D438,products!$A$1:$A$49,products!$D$1:$D$49,,0)</f>
        <v>0.2</v>
      </c>
      <c r="L438">
        <f>_xlfn.XLOOKUP(D438,products!$A$1:$A$49,products!$E$1:$E$49,,0)</f>
        <v>4.7549999999999999</v>
      </c>
      <c r="M438">
        <f t="shared" si="6"/>
        <v>9.51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IF(_xlfn.XLOOKUP(orders!C439,customers!$A$1:$A$1001,customers!$C$1:$C$1001,,0)=0,"",_xlfn.XLOOKUP(orders!C439,customers!$A$1:$A$1001,customers!$C$1:$C$1001,,0))</f>
        <v/>
      </c>
      <c r="H439" s="2" t="str">
        <f>_xlfn.XLOOKUP(orders!C439,customers!$A$1:$A$1001,customers!$G$1:$G$1001,,0)</f>
        <v>United States</v>
      </c>
      <c r="I439" t="str">
        <f>_xlfn.XLOOKUP(orders!D439,products!$A$1:$A$49,products!$B$1:$B$49,,0)</f>
        <v>Lib</v>
      </c>
      <c r="J439" t="str">
        <f>_xlfn.XLOOKUP(D439,products!$A$1:$A$49,products!$C$1:$C$49,,0)</f>
        <v>D</v>
      </c>
      <c r="K439">
        <f>_xlfn.XLOOKUP(D439,products!$A$1:$A$49,products!$D$1:$D$49,,0)</f>
        <v>2.5</v>
      </c>
      <c r="L439">
        <f>_xlfn.XLOOKUP(D439,products!$A$1:$A$49,products!$E$1:$E$49,,0)</f>
        <v>29.784999999999997</v>
      </c>
      <c r="M439">
        <f t="shared" si="6"/>
        <v>29.784999999999997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IF(_xlfn.XLOOKUP(orders!C440,customers!$A$1:$A$1001,customers!$C$1:$C$1001,,0)=0,"",_xlfn.XLOOKUP(orders!C440,customers!$A$1:$A$1001,customers!$C$1:$C$1001,,0))</f>
        <v>msesonck@census.gov</v>
      </c>
      <c r="H440" s="2" t="str">
        <f>_xlfn.XLOOKUP(orders!C440,customers!$A$1:$A$1001,customers!$G$1:$G$1001,,0)</f>
        <v>United States</v>
      </c>
      <c r="I440" t="str">
        <f>_xlfn.XLOOKUP(orders!D440,products!$A$1:$A$49,products!$B$1:$B$49,,0)</f>
        <v>Lib</v>
      </c>
      <c r="J440" t="str">
        <f>_xlfn.XLOOKUP(D440,products!$A$1:$A$49,products!$C$1:$C$49,,0)</f>
        <v>D</v>
      </c>
      <c r="K440">
        <f>_xlfn.XLOOKUP(D440,products!$A$1:$A$49,products!$D$1:$D$49,,0)</f>
        <v>0.5</v>
      </c>
      <c r="L440">
        <f>_xlfn.XLOOKUP(D440,products!$A$1:$A$49,products!$E$1:$E$49,,0)</f>
        <v>7.77</v>
      </c>
      <c r="M440">
        <f t="shared" si="6"/>
        <v>15.54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IF(_xlfn.XLOOKUP(orders!C441,customers!$A$1:$A$1001,customers!$C$1:$C$1001,,0)=0,"",_xlfn.XLOOKUP(orders!C441,customers!$A$1:$A$1001,customers!$C$1:$C$1001,,0))</f>
        <v>craglessc7@webmd.com</v>
      </c>
      <c r="H441" s="2" t="str">
        <f>_xlfn.XLOOKUP(orders!C441,customers!$A$1:$A$1001,customers!$G$1:$G$1001,,0)</f>
        <v>Ireland</v>
      </c>
      <c r="I441" t="str">
        <f>_xlfn.XLOOKUP(orders!D441,products!$A$1:$A$49,products!$B$1:$B$49,,0)</f>
        <v>Exc</v>
      </c>
      <c r="J441" t="str">
        <f>_xlfn.XLOOKUP(D441,products!$A$1:$A$49,products!$C$1:$C$49,,0)</f>
        <v>L</v>
      </c>
      <c r="K441">
        <f>_xlfn.XLOOKUP(D441,products!$A$1:$A$49,products!$D$1:$D$49,,0)</f>
        <v>0.5</v>
      </c>
      <c r="L441">
        <f>_xlfn.XLOOKUP(D441,products!$A$1:$A$49,products!$E$1:$E$49,,0)</f>
        <v>8.91</v>
      </c>
      <c r="M441">
        <f t="shared" si="6"/>
        <v>35.64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IF(_xlfn.XLOOKUP(orders!C442,customers!$A$1:$A$1001,customers!$C$1:$C$1001,,0)=0,"",_xlfn.XLOOKUP(orders!C442,customers!$A$1:$A$1001,customers!$C$1:$C$1001,,0))</f>
        <v>fhollowsc8@blogtalkradio.com</v>
      </c>
      <c r="H442" s="2" t="str">
        <f>_xlfn.XLOOKUP(orders!C442,customers!$A$1:$A$1001,customers!$G$1:$G$1001,,0)</f>
        <v>United States</v>
      </c>
      <c r="I442" t="str">
        <f>_xlfn.XLOOKUP(orders!D442,products!$A$1:$A$49,products!$B$1:$B$49,,0)</f>
        <v>Ara</v>
      </c>
      <c r="J442" t="str">
        <f>_xlfn.XLOOKUP(D442,products!$A$1:$A$49,products!$C$1:$C$49,,0)</f>
        <v>M</v>
      </c>
      <c r="K442">
        <f>_xlfn.XLOOKUP(D442,products!$A$1:$A$49,products!$D$1:$D$49,,0)</f>
        <v>2.5</v>
      </c>
      <c r="L442">
        <f>_xlfn.XLOOKUP(D442,products!$A$1:$A$49,products!$E$1:$E$49,,0)</f>
        <v>25.874999999999996</v>
      </c>
      <c r="M442">
        <f t="shared" si="6"/>
        <v>103.49999999999999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IF(_xlfn.XLOOKUP(orders!C443,customers!$A$1:$A$1001,customers!$C$1:$C$1001,,0)=0,"",_xlfn.XLOOKUP(orders!C443,customers!$A$1:$A$1001,customers!$C$1:$C$1001,,0))</f>
        <v>llathleiffc9@nationalgeographic.com</v>
      </c>
      <c r="H443" s="2" t="str">
        <f>_xlfn.XLOOKUP(orders!C443,customers!$A$1:$A$1001,customers!$G$1:$G$1001,,0)</f>
        <v>Ireland</v>
      </c>
      <c r="I443" t="str">
        <f>_xlfn.XLOOKUP(orders!D443,products!$A$1:$A$49,products!$B$1:$B$49,,0)</f>
        <v>Exc</v>
      </c>
      <c r="J443" t="str">
        <f>_xlfn.XLOOKUP(D443,products!$A$1:$A$49,products!$C$1:$C$49,,0)</f>
        <v>D</v>
      </c>
      <c r="K443">
        <f>_xlfn.XLOOKUP(D443,products!$A$1:$A$49,products!$D$1:$D$49,,0)</f>
        <v>1</v>
      </c>
      <c r="L443">
        <f>_xlfn.XLOOKUP(D443,products!$A$1:$A$49,products!$E$1:$E$49,,0)</f>
        <v>12.15</v>
      </c>
      <c r="M443">
        <f t="shared" si="6"/>
        <v>36.450000000000003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IF(_xlfn.XLOOKUP(orders!C444,customers!$A$1:$A$1001,customers!$C$1:$C$1001,,0)=0,"",_xlfn.XLOOKUP(orders!C444,customers!$A$1:$A$1001,customers!$C$1:$C$1001,,0))</f>
        <v>kheadsca@jalbum.net</v>
      </c>
      <c r="H444" s="2" t="str">
        <f>_xlfn.XLOOKUP(orders!C444,customers!$A$1:$A$1001,customers!$G$1:$G$1001,,0)</f>
        <v>United States</v>
      </c>
      <c r="I444" t="str">
        <f>_xlfn.XLOOKUP(orders!D444,products!$A$1:$A$49,products!$B$1:$B$49,,0)</f>
        <v>Rob</v>
      </c>
      <c r="J444" t="str">
        <f>_xlfn.XLOOKUP(D444,products!$A$1:$A$49,products!$C$1:$C$49,,0)</f>
        <v>L</v>
      </c>
      <c r="K444">
        <f>_xlfn.XLOOKUP(D444,products!$A$1:$A$49,products!$D$1:$D$49,,0)</f>
        <v>0.5</v>
      </c>
      <c r="L444">
        <f>_xlfn.XLOOKUP(D444,products!$A$1:$A$49,products!$E$1:$E$49,,0)</f>
        <v>7.169999999999999</v>
      </c>
      <c r="M444">
        <f t="shared" si="6"/>
        <v>35.849999999999994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IF(_xlfn.XLOOKUP(orders!C445,customers!$A$1:$A$1001,customers!$C$1:$C$1001,,0)=0,"",_xlfn.XLOOKUP(orders!C445,customers!$A$1:$A$1001,customers!$C$1:$C$1001,,0))</f>
        <v>tbownecb@unicef.org</v>
      </c>
      <c r="H445" s="2" t="str">
        <f>_xlfn.XLOOKUP(orders!C445,customers!$A$1:$A$1001,customers!$G$1:$G$1001,,0)</f>
        <v>Ireland</v>
      </c>
      <c r="I445" t="str">
        <f>_xlfn.XLOOKUP(orders!D445,products!$A$1:$A$49,products!$B$1:$B$49,,0)</f>
        <v>Exc</v>
      </c>
      <c r="J445" t="str">
        <f>_xlfn.XLOOKUP(D445,products!$A$1:$A$49,products!$C$1:$C$49,,0)</f>
        <v>L</v>
      </c>
      <c r="K445">
        <f>_xlfn.XLOOKUP(D445,products!$A$1:$A$49,products!$D$1:$D$49,,0)</f>
        <v>0.2</v>
      </c>
      <c r="L445">
        <f>_xlfn.XLOOKUP(D445,products!$A$1:$A$49,products!$E$1:$E$49,,0)</f>
        <v>4.4550000000000001</v>
      </c>
      <c r="M445">
        <f t="shared" si="6"/>
        <v>22.274999999999999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IF(_xlfn.XLOOKUP(orders!C446,customers!$A$1:$A$1001,customers!$C$1:$C$1001,,0)=0,"",_xlfn.XLOOKUP(orders!C446,customers!$A$1:$A$1001,customers!$C$1:$C$1001,,0))</f>
        <v>rjacquemardcc@acquirethisname.com</v>
      </c>
      <c r="H446" s="2" t="str">
        <f>_xlfn.XLOOKUP(orders!C446,customers!$A$1:$A$1001,customers!$G$1:$G$1001,,0)</f>
        <v>Ireland</v>
      </c>
      <c r="I446" t="str">
        <f>_xlfn.XLOOKUP(orders!D446,products!$A$1:$A$49,products!$B$1:$B$49,,0)</f>
        <v>Exc</v>
      </c>
      <c r="J446" t="str">
        <f>_xlfn.XLOOKUP(D446,products!$A$1:$A$49,products!$C$1:$C$49,,0)</f>
        <v>M</v>
      </c>
      <c r="K446">
        <f>_xlfn.XLOOKUP(D446,products!$A$1:$A$49,products!$D$1:$D$49,,0)</f>
        <v>0.2</v>
      </c>
      <c r="L446">
        <f>_xlfn.XLOOKUP(D446,products!$A$1:$A$49,products!$E$1:$E$49,,0)</f>
        <v>4.125</v>
      </c>
      <c r="M446">
        <f t="shared" si="6"/>
        <v>24.75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IF(_xlfn.XLOOKUP(orders!C447,customers!$A$1:$A$1001,customers!$C$1:$C$1001,,0)=0,"",_xlfn.XLOOKUP(orders!C447,customers!$A$1:$A$1001,customers!$C$1:$C$1001,,0))</f>
        <v>kwarmancd@printfriendly.com</v>
      </c>
      <c r="H447" s="2" t="str">
        <f>_xlfn.XLOOKUP(orders!C447,customers!$A$1:$A$1001,customers!$G$1:$G$1001,,0)</f>
        <v>Ireland</v>
      </c>
      <c r="I447" t="str">
        <f>_xlfn.XLOOKUP(orders!D447,products!$A$1:$A$49,products!$B$1:$B$49,,0)</f>
        <v>Lib</v>
      </c>
      <c r="J447" t="str">
        <f>_xlfn.XLOOKUP(D447,products!$A$1:$A$49,products!$C$1:$C$49,,0)</f>
        <v>M</v>
      </c>
      <c r="K447">
        <f>_xlfn.XLOOKUP(D447,products!$A$1:$A$49,products!$D$1:$D$49,,0)</f>
        <v>2.5</v>
      </c>
      <c r="L447">
        <f>_xlfn.XLOOKUP(D447,products!$A$1:$A$49,products!$E$1:$E$49,,0)</f>
        <v>33.464999999999996</v>
      </c>
      <c r="M447">
        <f t="shared" si="6"/>
        <v>66.929999999999993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IF(_xlfn.XLOOKUP(orders!C448,customers!$A$1:$A$1001,customers!$C$1:$C$1001,,0)=0,"",_xlfn.XLOOKUP(orders!C448,customers!$A$1:$A$1001,customers!$C$1:$C$1001,,0))</f>
        <v>wcholomince@about.com</v>
      </c>
      <c r="H448" s="2" t="str">
        <f>_xlfn.XLOOKUP(orders!C448,customers!$A$1:$A$1001,customers!$G$1:$G$1001,,0)</f>
        <v>United Kingdom</v>
      </c>
      <c r="I448" t="str">
        <f>_xlfn.XLOOKUP(orders!D448,products!$A$1:$A$49,products!$B$1:$B$49,,0)</f>
        <v>Lib</v>
      </c>
      <c r="J448" t="str">
        <f>_xlfn.XLOOKUP(D448,products!$A$1:$A$49,products!$C$1:$C$49,,0)</f>
        <v>M</v>
      </c>
      <c r="K448">
        <f>_xlfn.XLOOKUP(D448,products!$A$1:$A$49,products!$D$1:$D$49,,0)</f>
        <v>0.5</v>
      </c>
      <c r="L448">
        <f>_xlfn.XLOOKUP(D448,products!$A$1:$A$49,products!$E$1:$E$49,,0)</f>
        <v>8.73</v>
      </c>
      <c r="M448">
        <f t="shared" si="6"/>
        <v>8.73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IF(_xlfn.XLOOKUP(orders!C449,customers!$A$1:$A$1001,customers!$C$1:$C$1001,,0)=0,"",_xlfn.XLOOKUP(orders!C449,customers!$A$1:$A$1001,customers!$C$1:$C$1001,,0))</f>
        <v>abraidmancf@census.gov</v>
      </c>
      <c r="H449" s="2" t="str">
        <f>_xlfn.XLOOKUP(orders!C449,customers!$A$1:$A$1001,customers!$G$1:$G$1001,,0)</f>
        <v>United States</v>
      </c>
      <c r="I449" t="str">
        <f>_xlfn.XLOOKUP(orders!D449,products!$A$1:$A$49,products!$B$1:$B$49,,0)</f>
        <v>Rob</v>
      </c>
      <c r="J449" t="str">
        <f>_xlfn.XLOOKUP(D449,products!$A$1:$A$49,products!$C$1:$C$49,,0)</f>
        <v>M</v>
      </c>
      <c r="K449">
        <f>_xlfn.XLOOKUP(D449,products!$A$1:$A$49,products!$D$1:$D$49,,0)</f>
        <v>0.5</v>
      </c>
      <c r="L449">
        <f>_xlfn.XLOOKUP(D449,products!$A$1:$A$49,products!$E$1:$E$49,,0)</f>
        <v>5.97</v>
      </c>
      <c r="M449">
        <f t="shared" si="6"/>
        <v>17.91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IF(_xlfn.XLOOKUP(orders!C450,customers!$A$1:$A$1001,customers!$C$1:$C$1001,,0)=0,"",_xlfn.XLOOKUP(orders!C450,customers!$A$1:$A$1001,customers!$C$1:$C$1001,,0))</f>
        <v>pdurbancg@symantec.com</v>
      </c>
      <c r="H450" s="2" t="str">
        <f>_xlfn.XLOOKUP(orders!C450,customers!$A$1:$A$1001,customers!$G$1:$G$1001,,0)</f>
        <v>Ireland</v>
      </c>
      <c r="I450" t="str">
        <f>_xlfn.XLOOKUP(orders!D450,products!$A$1:$A$49,products!$B$1:$B$49,,0)</f>
        <v>Rob</v>
      </c>
      <c r="J450" t="str">
        <f>_xlfn.XLOOKUP(D450,products!$A$1:$A$49,products!$C$1:$C$49,,0)</f>
        <v>L</v>
      </c>
      <c r="K450">
        <f>_xlfn.XLOOKUP(D450,products!$A$1:$A$49,products!$D$1:$D$49,,0)</f>
        <v>0.5</v>
      </c>
      <c r="L450">
        <f>_xlfn.XLOOKUP(D450,products!$A$1:$A$49,products!$E$1:$E$49,,0)</f>
        <v>7.169999999999999</v>
      </c>
      <c r="M450">
        <f t="shared" si="6"/>
        <v>7.169999999999999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IF(_xlfn.XLOOKUP(orders!C451,customers!$A$1:$A$1001,customers!$C$1:$C$1001,,0)=0,"",_xlfn.XLOOKUP(orders!C451,customers!$A$1:$A$1001,customers!$C$1:$C$1001,,0))</f>
        <v>aharroldch@miibeian.gov.cn</v>
      </c>
      <c r="H451" s="2" t="str">
        <f>_xlfn.XLOOKUP(orders!C451,customers!$A$1:$A$1001,customers!$G$1:$G$1001,,0)</f>
        <v>United States</v>
      </c>
      <c r="I451" t="str">
        <f>_xlfn.XLOOKUP(orders!D451,products!$A$1:$A$49,products!$B$1:$B$49,,0)</f>
        <v>Rob</v>
      </c>
      <c r="J451" t="str">
        <f>_xlfn.XLOOKUP(D451,products!$A$1:$A$49,products!$C$1:$C$49,,0)</f>
        <v>D</v>
      </c>
      <c r="K451">
        <f>_xlfn.XLOOKUP(D451,products!$A$1:$A$49,products!$D$1:$D$49,,0)</f>
        <v>0.2</v>
      </c>
      <c r="L451">
        <f>_xlfn.XLOOKUP(D451,products!$A$1:$A$49,products!$E$1:$E$49,,0)</f>
        <v>2.6849999999999996</v>
      </c>
      <c r="M451">
        <f t="shared" ref="M451:M514" si="7">L451*E451</f>
        <v>5.3699999999999992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IF(_xlfn.XLOOKUP(orders!C452,customers!$A$1:$A$1001,customers!$C$1:$C$1001,,0)=0,"",_xlfn.XLOOKUP(orders!C452,customers!$A$1:$A$1001,customers!$C$1:$C$1001,,0))</f>
        <v>spamphilonci@mlb.com</v>
      </c>
      <c r="H452" s="2" t="str">
        <f>_xlfn.XLOOKUP(orders!C452,customers!$A$1:$A$1001,customers!$G$1:$G$1001,,0)</f>
        <v>Ireland</v>
      </c>
      <c r="I452" t="str">
        <f>_xlfn.XLOOKUP(orders!D452,products!$A$1:$A$49,products!$B$1:$B$49,,0)</f>
        <v>Lib</v>
      </c>
      <c r="J452" t="str">
        <f>_xlfn.XLOOKUP(D452,products!$A$1:$A$49,products!$C$1:$C$49,,0)</f>
        <v>L</v>
      </c>
      <c r="K452">
        <f>_xlfn.XLOOKUP(D452,products!$A$1:$A$49,products!$D$1:$D$49,,0)</f>
        <v>0.2</v>
      </c>
      <c r="L452">
        <f>_xlfn.XLOOKUP(D452,products!$A$1:$A$49,products!$E$1:$E$49,,0)</f>
        <v>4.7549999999999999</v>
      </c>
      <c r="M452">
        <f t="shared" si="7"/>
        <v>23.774999999999999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IF(_xlfn.XLOOKUP(orders!C453,customers!$A$1:$A$1001,customers!$C$1:$C$1001,,0)=0,"",_xlfn.XLOOKUP(orders!C453,customers!$A$1:$A$1001,customers!$C$1:$C$1001,,0))</f>
        <v>mspurdencj@exblog.jp</v>
      </c>
      <c r="H453" s="2" t="str">
        <f>_xlfn.XLOOKUP(orders!C453,customers!$A$1:$A$1001,customers!$G$1:$G$1001,,0)</f>
        <v>United States</v>
      </c>
      <c r="I453" t="str">
        <f>_xlfn.XLOOKUP(orders!D453,products!$A$1:$A$49,products!$B$1:$B$49,,0)</f>
        <v>Rob</v>
      </c>
      <c r="J453" t="str">
        <f>_xlfn.XLOOKUP(D453,products!$A$1:$A$49,products!$C$1:$C$49,,0)</f>
        <v>D</v>
      </c>
      <c r="K453">
        <f>_xlfn.XLOOKUP(D453,products!$A$1:$A$49,products!$D$1:$D$49,,0)</f>
        <v>2.5</v>
      </c>
      <c r="L453">
        <f>_xlfn.XLOOKUP(D453,products!$A$1:$A$49,products!$E$1:$E$49,,0)</f>
        <v>20.584999999999997</v>
      </c>
      <c r="M453">
        <f t="shared" si="7"/>
        <v>41.169999999999995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IF(_xlfn.XLOOKUP(orders!C454,customers!$A$1:$A$1001,customers!$C$1:$C$1001,,0)=0,"",_xlfn.XLOOKUP(orders!C454,customers!$A$1:$A$1001,customers!$C$1:$C$1001,,0))</f>
        <v>msesonck@census.gov</v>
      </c>
      <c r="H454" s="2" t="str">
        <f>_xlfn.XLOOKUP(orders!C454,customers!$A$1:$A$1001,customers!$G$1:$G$1001,,0)</f>
        <v>United States</v>
      </c>
      <c r="I454" t="str">
        <f>_xlfn.XLOOKUP(orders!D454,products!$A$1:$A$49,products!$B$1:$B$49,,0)</f>
        <v>Ara</v>
      </c>
      <c r="J454" t="str">
        <f>_xlfn.XLOOKUP(D454,products!$A$1:$A$49,products!$C$1:$C$49,,0)</f>
        <v>L</v>
      </c>
      <c r="K454">
        <f>_xlfn.XLOOKUP(D454,products!$A$1:$A$49,products!$D$1:$D$49,,0)</f>
        <v>0.2</v>
      </c>
      <c r="L454">
        <f>_xlfn.XLOOKUP(D454,products!$A$1:$A$49,products!$E$1:$E$49,,0)</f>
        <v>3.8849999999999998</v>
      </c>
      <c r="M454">
        <f t="shared" si="7"/>
        <v>11.654999999999999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IF(_xlfn.XLOOKUP(orders!C455,customers!$A$1:$A$1001,customers!$C$1:$C$1001,,0)=0,"",_xlfn.XLOOKUP(orders!C455,customers!$A$1:$A$1001,customers!$C$1:$C$1001,,0))</f>
        <v>npirronecl@weibo.com</v>
      </c>
      <c r="H455" s="2" t="str">
        <f>_xlfn.XLOOKUP(orders!C455,customers!$A$1:$A$1001,customers!$G$1:$G$1001,,0)</f>
        <v>United States</v>
      </c>
      <c r="I455" t="str">
        <f>_xlfn.XLOOKUP(orders!D455,products!$A$1:$A$49,products!$B$1:$B$49,,0)</f>
        <v>Lib</v>
      </c>
      <c r="J455" t="str">
        <f>_xlfn.XLOOKUP(D455,products!$A$1:$A$49,products!$C$1:$C$49,,0)</f>
        <v>L</v>
      </c>
      <c r="K455">
        <f>_xlfn.XLOOKUP(D455,products!$A$1:$A$49,products!$D$1:$D$49,,0)</f>
        <v>0.5</v>
      </c>
      <c r="L455">
        <f>_xlfn.XLOOKUP(D455,products!$A$1:$A$49,products!$E$1:$E$49,,0)</f>
        <v>9.51</v>
      </c>
      <c r="M455">
        <f t="shared" si="7"/>
        <v>38.04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IF(_xlfn.XLOOKUP(orders!C456,customers!$A$1:$A$1001,customers!$C$1:$C$1001,,0)=0,"",_xlfn.XLOOKUP(orders!C456,customers!$A$1:$A$1001,customers!$C$1:$C$1001,,0))</f>
        <v>rcawleycm@yellowbook.com</v>
      </c>
      <c r="H456" s="2" t="str">
        <f>_xlfn.XLOOKUP(orders!C456,customers!$A$1:$A$1001,customers!$G$1:$G$1001,,0)</f>
        <v>Ireland</v>
      </c>
      <c r="I456" t="str">
        <f>_xlfn.XLOOKUP(orders!D456,products!$A$1:$A$49,products!$B$1:$B$49,,0)</f>
        <v>Rob</v>
      </c>
      <c r="J456" t="str">
        <f>_xlfn.XLOOKUP(D456,products!$A$1:$A$49,products!$C$1:$C$49,,0)</f>
        <v>D</v>
      </c>
      <c r="K456">
        <f>_xlfn.XLOOKUP(D456,products!$A$1:$A$49,products!$D$1:$D$49,,0)</f>
        <v>2.5</v>
      </c>
      <c r="L456">
        <f>_xlfn.XLOOKUP(D456,products!$A$1:$A$49,products!$E$1:$E$49,,0)</f>
        <v>20.584999999999997</v>
      </c>
      <c r="M456">
        <f t="shared" si="7"/>
        <v>82.339999999999989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IF(_xlfn.XLOOKUP(orders!C457,customers!$A$1:$A$1001,customers!$C$1:$C$1001,,0)=0,"",_xlfn.XLOOKUP(orders!C457,customers!$A$1:$A$1001,customers!$C$1:$C$1001,,0))</f>
        <v>sbarribalcn@microsoft.com</v>
      </c>
      <c r="H457" s="2" t="str">
        <f>_xlfn.XLOOKUP(orders!C457,customers!$A$1:$A$1001,customers!$G$1:$G$1001,,0)</f>
        <v>Ireland</v>
      </c>
      <c r="I457" t="str">
        <f>_xlfn.XLOOKUP(orders!D457,products!$A$1:$A$49,products!$B$1:$B$49,,0)</f>
        <v>Lib</v>
      </c>
      <c r="J457" t="str">
        <f>_xlfn.XLOOKUP(D457,products!$A$1:$A$49,products!$C$1:$C$49,,0)</f>
        <v>L</v>
      </c>
      <c r="K457">
        <f>_xlfn.XLOOKUP(D457,products!$A$1:$A$49,products!$D$1:$D$49,,0)</f>
        <v>0.2</v>
      </c>
      <c r="L457">
        <f>_xlfn.XLOOKUP(D457,products!$A$1:$A$49,products!$E$1:$E$49,,0)</f>
        <v>4.7549999999999999</v>
      </c>
      <c r="M457">
        <f t="shared" si="7"/>
        <v>9.51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IF(_xlfn.XLOOKUP(orders!C458,customers!$A$1:$A$1001,customers!$C$1:$C$1001,,0)=0,"",_xlfn.XLOOKUP(orders!C458,customers!$A$1:$A$1001,customers!$C$1:$C$1001,,0))</f>
        <v>aadamidesco@bizjournals.com</v>
      </c>
      <c r="H458" s="2" t="str">
        <f>_xlfn.XLOOKUP(orders!C458,customers!$A$1:$A$1001,customers!$G$1:$G$1001,,0)</f>
        <v>United Kingdom</v>
      </c>
      <c r="I458" t="str">
        <f>_xlfn.XLOOKUP(orders!D458,products!$A$1:$A$49,products!$B$1:$B$49,,0)</f>
        <v>Rob</v>
      </c>
      <c r="J458" t="str">
        <f>_xlfn.XLOOKUP(D458,products!$A$1:$A$49,products!$C$1:$C$49,,0)</f>
        <v>D</v>
      </c>
      <c r="K458">
        <f>_xlfn.XLOOKUP(D458,products!$A$1:$A$49,products!$D$1:$D$49,,0)</f>
        <v>2.5</v>
      </c>
      <c r="L458">
        <f>_xlfn.XLOOKUP(D458,products!$A$1:$A$49,products!$E$1:$E$49,,0)</f>
        <v>20.584999999999997</v>
      </c>
      <c r="M458">
        <f t="shared" si="7"/>
        <v>41.169999999999995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IF(_xlfn.XLOOKUP(orders!C459,customers!$A$1:$A$1001,customers!$C$1:$C$1001,,0)=0,"",_xlfn.XLOOKUP(orders!C459,customers!$A$1:$A$1001,customers!$C$1:$C$1001,,0))</f>
        <v>cthowescp@craigslist.org</v>
      </c>
      <c r="H459" s="2" t="str">
        <f>_xlfn.XLOOKUP(orders!C459,customers!$A$1:$A$1001,customers!$G$1:$G$1001,,0)</f>
        <v>United States</v>
      </c>
      <c r="I459" t="str">
        <f>_xlfn.XLOOKUP(orders!D459,products!$A$1:$A$49,products!$B$1:$B$49,,0)</f>
        <v>Lib</v>
      </c>
      <c r="J459" t="str">
        <f>_xlfn.XLOOKUP(D459,products!$A$1:$A$49,products!$C$1:$C$49,,0)</f>
        <v>L</v>
      </c>
      <c r="K459">
        <f>_xlfn.XLOOKUP(D459,products!$A$1:$A$49,products!$D$1:$D$49,,0)</f>
        <v>0.5</v>
      </c>
      <c r="L459">
        <f>_xlfn.XLOOKUP(D459,products!$A$1:$A$49,products!$E$1:$E$49,,0)</f>
        <v>9.51</v>
      </c>
      <c r="M459">
        <f t="shared" si="7"/>
        <v>47.55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IF(_xlfn.XLOOKUP(orders!C460,customers!$A$1:$A$1001,customers!$C$1:$C$1001,,0)=0,"",_xlfn.XLOOKUP(orders!C460,customers!$A$1:$A$1001,customers!$C$1:$C$1001,,0))</f>
        <v>rwillowaycq@admin.ch</v>
      </c>
      <c r="H460" s="2" t="str">
        <f>_xlfn.XLOOKUP(orders!C460,customers!$A$1:$A$1001,customers!$G$1:$G$1001,,0)</f>
        <v>United States</v>
      </c>
      <c r="I460" t="str">
        <f>_xlfn.XLOOKUP(orders!D460,products!$A$1:$A$49,products!$B$1:$B$49,,0)</f>
        <v>Ara</v>
      </c>
      <c r="J460" t="str">
        <f>_xlfn.XLOOKUP(D460,products!$A$1:$A$49,products!$C$1:$C$49,,0)</f>
        <v>M</v>
      </c>
      <c r="K460">
        <f>_xlfn.XLOOKUP(D460,products!$A$1:$A$49,products!$D$1:$D$49,,0)</f>
        <v>1</v>
      </c>
      <c r="L460">
        <f>_xlfn.XLOOKUP(D460,products!$A$1:$A$49,products!$E$1:$E$49,,0)</f>
        <v>11.25</v>
      </c>
      <c r="M460">
        <f t="shared" si="7"/>
        <v>45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IF(_xlfn.XLOOKUP(orders!C461,customers!$A$1:$A$1001,customers!$C$1:$C$1001,,0)=0,"",_xlfn.XLOOKUP(orders!C461,customers!$A$1:$A$1001,customers!$C$1:$C$1001,,0))</f>
        <v>aelwincr@privacy.gov.au</v>
      </c>
      <c r="H461" s="2" t="str">
        <f>_xlfn.XLOOKUP(orders!C461,customers!$A$1:$A$1001,customers!$G$1:$G$1001,,0)</f>
        <v>United States</v>
      </c>
      <c r="I461" t="str">
        <f>_xlfn.XLOOKUP(orders!D461,products!$A$1:$A$49,products!$B$1:$B$49,,0)</f>
        <v>Lib</v>
      </c>
      <c r="J461" t="str">
        <f>_xlfn.XLOOKUP(D461,products!$A$1:$A$49,products!$C$1:$C$49,,0)</f>
        <v>L</v>
      </c>
      <c r="K461">
        <f>_xlfn.XLOOKUP(D461,products!$A$1:$A$49,products!$D$1:$D$49,,0)</f>
        <v>0.2</v>
      </c>
      <c r="L461">
        <f>_xlfn.XLOOKUP(D461,products!$A$1:$A$49,products!$E$1:$E$49,,0)</f>
        <v>4.7549999999999999</v>
      </c>
      <c r="M461">
        <f t="shared" si="7"/>
        <v>23.774999999999999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IF(_xlfn.XLOOKUP(orders!C462,customers!$A$1:$A$1001,customers!$C$1:$C$1001,,0)=0,"",_xlfn.XLOOKUP(orders!C462,customers!$A$1:$A$1001,customers!$C$1:$C$1001,,0))</f>
        <v>abilbrookcs@booking.com</v>
      </c>
      <c r="H462" s="2" t="str">
        <f>_xlfn.XLOOKUP(orders!C462,customers!$A$1:$A$1001,customers!$G$1:$G$1001,,0)</f>
        <v>Ireland</v>
      </c>
      <c r="I462" t="str">
        <f>_xlfn.XLOOKUP(orders!D462,products!$A$1:$A$49,products!$B$1:$B$49,,0)</f>
        <v>Rob</v>
      </c>
      <c r="J462" t="str">
        <f>_xlfn.XLOOKUP(D462,products!$A$1:$A$49,products!$C$1:$C$49,,0)</f>
        <v>D</v>
      </c>
      <c r="K462">
        <f>_xlfn.XLOOKUP(D462,products!$A$1:$A$49,products!$D$1:$D$49,,0)</f>
        <v>0.5</v>
      </c>
      <c r="L462">
        <f>_xlfn.XLOOKUP(D462,products!$A$1:$A$49,products!$E$1:$E$49,,0)</f>
        <v>5.3699999999999992</v>
      </c>
      <c r="M462">
        <f t="shared" si="7"/>
        <v>16.11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IF(_xlfn.XLOOKUP(orders!C463,customers!$A$1:$A$1001,customers!$C$1:$C$1001,,0)=0,"",_xlfn.XLOOKUP(orders!C463,customers!$A$1:$A$1001,customers!$C$1:$C$1001,,0))</f>
        <v>rmckallct@sakura.ne.jp</v>
      </c>
      <c r="H463" s="2" t="str">
        <f>_xlfn.XLOOKUP(orders!C463,customers!$A$1:$A$1001,customers!$G$1:$G$1001,,0)</f>
        <v>United Kingdom</v>
      </c>
      <c r="I463" t="str">
        <f>_xlfn.XLOOKUP(orders!D463,products!$A$1:$A$49,products!$B$1:$B$49,,0)</f>
        <v>Rob</v>
      </c>
      <c r="J463" t="str">
        <f>_xlfn.XLOOKUP(D463,products!$A$1:$A$49,products!$C$1:$C$49,,0)</f>
        <v>D</v>
      </c>
      <c r="K463">
        <f>_xlfn.XLOOKUP(D463,products!$A$1:$A$49,products!$D$1:$D$49,,0)</f>
        <v>0.2</v>
      </c>
      <c r="L463">
        <f>_xlfn.XLOOKUP(D463,products!$A$1:$A$49,products!$E$1:$E$49,,0)</f>
        <v>2.6849999999999996</v>
      </c>
      <c r="M463">
        <f t="shared" si="7"/>
        <v>10.739999999999998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IF(_xlfn.XLOOKUP(orders!C464,customers!$A$1:$A$1001,customers!$C$1:$C$1001,,0)=0,"",_xlfn.XLOOKUP(orders!C464,customers!$A$1:$A$1001,customers!$C$1:$C$1001,,0))</f>
        <v>bdailecu@vistaprint.com</v>
      </c>
      <c r="H464" s="2" t="str">
        <f>_xlfn.XLOOKUP(orders!C464,customers!$A$1:$A$1001,customers!$G$1:$G$1001,,0)</f>
        <v>United States</v>
      </c>
      <c r="I464" t="str">
        <f>_xlfn.XLOOKUP(orders!D464,products!$A$1:$A$49,products!$B$1:$B$49,,0)</f>
        <v>Ara</v>
      </c>
      <c r="J464" t="str">
        <f>_xlfn.XLOOKUP(D464,products!$A$1:$A$49,products!$C$1:$C$49,,0)</f>
        <v>D</v>
      </c>
      <c r="K464">
        <f>_xlfn.XLOOKUP(D464,products!$A$1:$A$49,products!$D$1:$D$49,,0)</f>
        <v>1</v>
      </c>
      <c r="L464">
        <f>_xlfn.XLOOKUP(D464,products!$A$1:$A$49,products!$E$1:$E$49,,0)</f>
        <v>9.9499999999999993</v>
      </c>
      <c r="M464">
        <f t="shared" si="7"/>
        <v>49.75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IF(_xlfn.XLOOKUP(orders!C465,customers!$A$1:$A$1001,customers!$C$1:$C$1001,,0)=0,"",_xlfn.XLOOKUP(orders!C465,customers!$A$1:$A$1001,customers!$C$1:$C$1001,,0))</f>
        <v>atrehernecv@state.tx.us</v>
      </c>
      <c r="H465" s="2" t="str">
        <f>_xlfn.XLOOKUP(orders!C465,customers!$A$1:$A$1001,customers!$G$1:$G$1001,,0)</f>
        <v>Ireland</v>
      </c>
      <c r="I465" t="str">
        <f>_xlfn.XLOOKUP(orders!D465,products!$A$1:$A$49,products!$B$1:$B$49,,0)</f>
        <v>Exc</v>
      </c>
      <c r="J465" t="str">
        <f>_xlfn.XLOOKUP(D465,products!$A$1:$A$49,products!$C$1:$C$49,,0)</f>
        <v>M</v>
      </c>
      <c r="K465">
        <f>_xlfn.XLOOKUP(D465,products!$A$1:$A$49,products!$D$1:$D$49,,0)</f>
        <v>1</v>
      </c>
      <c r="L465">
        <f>_xlfn.XLOOKUP(D465,products!$A$1:$A$49,products!$E$1:$E$49,,0)</f>
        <v>13.75</v>
      </c>
      <c r="M465">
        <f t="shared" si="7"/>
        <v>27.5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IF(_xlfn.XLOOKUP(orders!C466,customers!$A$1:$A$1001,customers!$C$1:$C$1001,,0)=0,"",_xlfn.XLOOKUP(orders!C466,customers!$A$1:$A$1001,customers!$C$1:$C$1001,,0))</f>
        <v>abrentnallcw@biglobe.ne.jp</v>
      </c>
      <c r="H466" s="2" t="str">
        <f>_xlfn.XLOOKUP(orders!C466,customers!$A$1:$A$1001,customers!$G$1:$G$1001,,0)</f>
        <v>United Kingdom</v>
      </c>
      <c r="I466" t="str">
        <f>_xlfn.XLOOKUP(orders!D466,products!$A$1:$A$49,products!$B$1:$B$49,,0)</f>
        <v>Lib</v>
      </c>
      <c r="J466" t="str">
        <f>_xlfn.XLOOKUP(D466,products!$A$1:$A$49,products!$C$1:$C$49,,0)</f>
        <v>D</v>
      </c>
      <c r="K466">
        <f>_xlfn.XLOOKUP(D466,products!$A$1:$A$49,products!$D$1:$D$49,,0)</f>
        <v>2.5</v>
      </c>
      <c r="L466">
        <f>_xlfn.XLOOKUP(D466,products!$A$1:$A$49,products!$E$1:$E$49,,0)</f>
        <v>29.784999999999997</v>
      </c>
      <c r="M466">
        <f t="shared" si="7"/>
        <v>119.13999999999999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IF(_xlfn.XLOOKUP(orders!C467,customers!$A$1:$A$1001,customers!$C$1:$C$1001,,0)=0,"",_xlfn.XLOOKUP(orders!C467,customers!$A$1:$A$1001,customers!$C$1:$C$1001,,0))</f>
        <v>ddrinkallcx@psu.edu</v>
      </c>
      <c r="H467" s="2" t="str">
        <f>_xlfn.XLOOKUP(orders!C467,customers!$A$1:$A$1001,customers!$G$1:$G$1001,,0)</f>
        <v>United States</v>
      </c>
      <c r="I467" t="str">
        <f>_xlfn.XLOOKUP(orders!D467,products!$A$1:$A$49,products!$B$1:$B$49,,0)</f>
        <v>Rob</v>
      </c>
      <c r="J467" t="str">
        <f>_xlfn.XLOOKUP(D467,products!$A$1:$A$49,products!$C$1:$C$49,,0)</f>
        <v>D</v>
      </c>
      <c r="K467">
        <f>_xlfn.XLOOKUP(D467,products!$A$1:$A$49,products!$D$1:$D$49,,0)</f>
        <v>2.5</v>
      </c>
      <c r="L467">
        <f>_xlfn.XLOOKUP(D467,products!$A$1:$A$49,products!$E$1:$E$49,,0)</f>
        <v>20.584999999999997</v>
      </c>
      <c r="M467">
        <f t="shared" si="7"/>
        <v>20.584999999999997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IF(_xlfn.XLOOKUP(orders!C468,customers!$A$1:$A$1001,customers!$C$1:$C$1001,,0)=0,"",_xlfn.XLOOKUP(orders!C468,customers!$A$1:$A$1001,customers!$C$1:$C$1001,,0))</f>
        <v>dkornelcy@cyberchimps.com</v>
      </c>
      <c r="H468" s="2" t="str">
        <f>_xlfn.XLOOKUP(orders!C468,customers!$A$1:$A$1001,customers!$G$1:$G$1001,,0)</f>
        <v>United States</v>
      </c>
      <c r="I468" t="str">
        <f>_xlfn.XLOOKUP(orders!D468,products!$A$1:$A$49,products!$B$1:$B$49,,0)</f>
        <v>Ara</v>
      </c>
      <c r="J468" t="str">
        <f>_xlfn.XLOOKUP(D468,products!$A$1:$A$49,products!$C$1:$C$49,,0)</f>
        <v>D</v>
      </c>
      <c r="K468">
        <f>_xlfn.XLOOKUP(D468,products!$A$1:$A$49,products!$D$1:$D$49,,0)</f>
        <v>0.2</v>
      </c>
      <c r="L468">
        <f>_xlfn.XLOOKUP(D468,products!$A$1:$A$49,products!$E$1:$E$49,,0)</f>
        <v>2.9849999999999999</v>
      </c>
      <c r="M468">
        <f t="shared" si="7"/>
        <v>8.9550000000000001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IF(_xlfn.XLOOKUP(orders!C469,customers!$A$1:$A$1001,customers!$C$1:$C$1001,,0)=0,"",_xlfn.XLOOKUP(orders!C469,customers!$A$1:$A$1001,customers!$C$1:$C$1001,,0))</f>
        <v>rlequeuxcz@newyorker.com</v>
      </c>
      <c r="H469" s="2" t="str">
        <f>_xlfn.XLOOKUP(orders!C469,customers!$A$1:$A$1001,customers!$G$1:$G$1001,,0)</f>
        <v>United States</v>
      </c>
      <c r="I469" t="str">
        <f>_xlfn.XLOOKUP(orders!D469,products!$A$1:$A$49,products!$B$1:$B$49,,0)</f>
        <v>Ara</v>
      </c>
      <c r="J469" t="str">
        <f>_xlfn.XLOOKUP(D469,products!$A$1:$A$49,products!$C$1:$C$49,,0)</f>
        <v>D</v>
      </c>
      <c r="K469">
        <f>_xlfn.XLOOKUP(D469,products!$A$1:$A$49,products!$D$1:$D$49,,0)</f>
        <v>0.5</v>
      </c>
      <c r="L469">
        <f>_xlfn.XLOOKUP(D469,products!$A$1:$A$49,products!$E$1:$E$49,,0)</f>
        <v>5.97</v>
      </c>
      <c r="M469">
        <f t="shared" si="7"/>
        <v>5.97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IF(_xlfn.XLOOKUP(orders!C470,customers!$A$1:$A$1001,customers!$C$1:$C$1001,,0)=0,"",_xlfn.XLOOKUP(orders!C470,customers!$A$1:$A$1001,customers!$C$1:$C$1001,,0))</f>
        <v>jmccaulld0@parallels.com</v>
      </c>
      <c r="H470" s="2" t="str">
        <f>_xlfn.XLOOKUP(orders!C470,customers!$A$1:$A$1001,customers!$G$1:$G$1001,,0)</f>
        <v>United States</v>
      </c>
      <c r="I470" t="str">
        <f>_xlfn.XLOOKUP(orders!D470,products!$A$1:$A$49,products!$B$1:$B$49,,0)</f>
        <v>Exc</v>
      </c>
      <c r="J470" t="str">
        <f>_xlfn.XLOOKUP(D470,products!$A$1:$A$49,products!$C$1:$C$49,,0)</f>
        <v>M</v>
      </c>
      <c r="K470">
        <f>_xlfn.XLOOKUP(D470,products!$A$1:$A$49,products!$D$1:$D$49,,0)</f>
        <v>1</v>
      </c>
      <c r="L470">
        <f>_xlfn.XLOOKUP(D470,products!$A$1:$A$49,products!$E$1:$E$49,,0)</f>
        <v>13.75</v>
      </c>
      <c r="M470">
        <f t="shared" si="7"/>
        <v>41.25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IF(_xlfn.XLOOKUP(orders!C471,customers!$A$1:$A$1001,customers!$C$1:$C$1001,,0)=0,"",_xlfn.XLOOKUP(orders!C471,customers!$A$1:$A$1001,customers!$C$1:$C$1001,,0))</f>
        <v>abrashda@plala.or.jp</v>
      </c>
      <c r="H471" s="2" t="str">
        <f>_xlfn.XLOOKUP(orders!C471,customers!$A$1:$A$1001,customers!$G$1:$G$1001,,0)</f>
        <v>United States</v>
      </c>
      <c r="I471" t="str">
        <f>_xlfn.XLOOKUP(orders!D471,products!$A$1:$A$49,products!$B$1:$B$49,,0)</f>
        <v>Exc</v>
      </c>
      <c r="J471" t="str">
        <f>_xlfn.XLOOKUP(D471,products!$A$1:$A$49,products!$C$1:$C$49,,0)</f>
        <v>L</v>
      </c>
      <c r="K471">
        <f>_xlfn.XLOOKUP(D471,products!$A$1:$A$49,products!$D$1:$D$49,,0)</f>
        <v>0.2</v>
      </c>
      <c r="L471">
        <f>_xlfn.XLOOKUP(D471,products!$A$1:$A$49,products!$E$1:$E$49,,0)</f>
        <v>4.4550000000000001</v>
      </c>
      <c r="M471">
        <f t="shared" si="7"/>
        <v>22.274999999999999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IF(_xlfn.XLOOKUP(orders!C472,customers!$A$1:$A$1001,customers!$C$1:$C$1001,,0)=0,"",_xlfn.XLOOKUP(orders!C472,customers!$A$1:$A$1001,customers!$C$1:$C$1001,,0))</f>
        <v>ahutchinsond2@imgur.com</v>
      </c>
      <c r="H472" s="2" t="str">
        <f>_xlfn.XLOOKUP(orders!C472,customers!$A$1:$A$1001,customers!$G$1:$G$1001,,0)</f>
        <v>United States</v>
      </c>
      <c r="I472" t="str">
        <f>_xlfn.XLOOKUP(orders!D472,products!$A$1:$A$49,products!$B$1:$B$49,,0)</f>
        <v>Ara</v>
      </c>
      <c r="J472" t="str">
        <f>_xlfn.XLOOKUP(D472,products!$A$1:$A$49,products!$C$1:$C$49,,0)</f>
        <v>M</v>
      </c>
      <c r="K472">
        <f>_xlfn.XLOOKUP(D472,products!$A$1:$A$49,products!$D$1:$D$49,,0)</f>
        <v>0.5</v>
      </c>
      <c r="L472">
        <f>_xlfn.XLOOKUP(D472,products!$A$1:$A$49,products!$E$1:$E$49,,0)</f>
        <v>6.75</v>
      </c>
      <c r="M472">
        <f t="shared" si="7"/>
        <v>6.75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IF(_xlfn.XLOOKUP(orders!C473,customers!$A$1:$A$1001,customers!$C$1:$C$1001,,0)=0,"",_xlfn.XLOOKUP(orders!C473,customers!$A$1:$A$1001,customers!$C$1:$C$1001,,0))</f>
        <v/>
      </c>
      <c r="H473" s="2" t="str">
        <f>_xlfn.XLOOKUP(orders!C473,customers!$A$1:$A$1001,customers!$G$1:$G$1001,,0)</f>
        <v>United States</v>
      </c>
      <c r="I473" t="str">
        <f>_xlfn.XLOOKUP(orders!D473,products!$A$1:$A$49,products!$B$1:$B$49,,0)</f>
        <v>Lib</v>
      </c>
      <c r="J473" t="str">
        <f>_xlfn.XLOOKUP(D473,products!$A$1:$A$49,products!$C$1:$C$49,,0)</f>
        <v>M</v>
      </c>
      <c r="K473">
        <f>_xlfn.XLOOKUP(D473,products!$A$1:$A$49,products!$D$1:$D$49,,0)</f>
        <v>2.5</v>
      </c>
      <c r="L473">
        <f>_xlfn.XLOOKUP(D473,products!$A$1:$A$49,products!$E$1:$E$49,,0)</f>
        <v>33.464999999999996</v>
      </c>
      <c r="M473">
        <f t="shared" si="7"/>
        <v>133.85999999999999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IF(_xlfn.XLOOKUP(orders!C474,customers!$A$1:$A$1001,customers!$C$1:$C$1001,,0)=0,"",_xlfn.XLOOKUP(orders!C474,customers!$A$1:$A$1001,customers!$C$1:$C$1001,,0))</f>
        <v>rdriversd4@hexun.com</v>
      </c>
      <c r="H474" s="2" t="str">
        <f>_xlfn.XLOOKUP(orders!C474,customers!$A$1:$A$1001,customers!$G$1:$G$1001,,0)</f>
        <v>United States</v>
      </c>
      <c r="I474" t="str">
        <f>_xlfn.XLOOKUP(orders!D474,products!$A$1:$A$49,products!$B$1:$B$49,,0)</f>
        <v>Ara</v>
      </c>
      <c r="J474" t="str">
        <f>_xlfn.XLOOKUP(D474,products!$A$1:$A$49,products!$C$1:$C$49,,0)</f>
        <v>D</v>
      </c>
      <c r="K474">
        <f>_xlfn.XLOOKUP(D474,products!$A$1:$A$49,products!$D$1:$D$49,,0)</f>
        <v>0.2</v>
      </c>
      <c r="L474">
        <f>_xlfn.XLOOKUP(D474,products!$A$1:$A$49,products!$E$1:$E$49,,0)</f>
        <v>2.9849999999999999</v>
      </c>
      <c r="M474">
        <f t="shared" si="7"/>
        <v>5.97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IF(_xlfn.XLOOKUP(orders!C475,customers!$A$1:$A$1001,customers!$C$1:$C$1001,,0)=0,"",_xlfn.XLOOKUP(orders!C475,customers!$A$1:$A$1001,customers!$C$1:$C$1001,,0))</f>
        <v>hzeald5@google.de</v>
      </c>
      <c r="H475" s="2" t="str">
        <f>_xlfn.XLOOKUP(orders!C475,customers!$A$1:$A$1001,customers!$G$1:$G$1001,,0)</f>
        <v>United States</v>
      </c>
      <c r="I475" t="str">
        <f>_xlfn.XLOOKUP(orders!D475,products!$A$1:$A$49,products!$B$1:$B$49,,0)</f>
        <v>Ara</v>
      </c>
      <c r="J475" t="str">
        <f>_xlfn.XLOOKUP(D475,products!$A$1:$A$49,products!$C$1:$C$49,,0)</f>
        <v>L</v>
      </c>
      <c r="K475">
        <f>_xlfn.XLOOKUP(D475,products!$A$1:$A$49,products!$D$1:$D$49,,0)</f>
        <v>1</v>
      </c>
      <c r="L475">
        <f>_xlfn.XLOOKUP(D475,products!$A$1:$A$49,products!$E$1:$E$49,,0)</f>
        <v>12.95</v>
      </c>
      <c r="M475">
        <f t="shared" si="7"/>
        <v>25.9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IF(_xlfn.XLOOKUP(orders!C476,customers!$A$1:$A$1001,customers!$C$1:$C$1001,,0)=0,"",_xlfn.XLOOKUP(orders!C476,customers!$A$1:$A$1001,customers!$C$1:$C$1001,,0))</f>
        <v>gsmallcombed6@ucla.edu</v>
      </c>
      <c r="H476" s="2" t="str">
        <f>_xlfn.XLOOKUP(orders!C476,customers!$A$1:$A$1001,customers!$G$1:$G$1001,,0)</f>
        <v>Ireland</v>
      </c>
      <c r="I476" t="str">
        <f>_xlfn.XLOOKUP(orders!D476,products!$A$1:$A$49,products!$B$1:$B$49,,0)</f>
        <v>Exc</v>
      </c>
      <c r="J476" t="str">
        <f>_xlfn.XLOOKUP(D476,products!$A$1:$A$49,products!$C$1:$C$49,,0)</f>
        <v>M</v>
      </c>
      <c r="K476">
        <f>_xlfn.XLOOKUP(D476,products!$A$1:$A$49,products!$D$1:$D$49,,0)</f>
        <v>2.5</v>
      </c>
      <c r="L476">
        <f>_xlfn.XLOOKUP(D476,products!$A$1:$A$49,products!$E$1:$E$49,,0)</f>
        <v>31.624999999999996</v>
      </c>
      <c r="M476">
        <f t="shared" si="7"/>
        <v>31.624999999999996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IF(_xlfn.XLOOKUP(orders!C477,customers!$A$1:$A$1001,customers!$C$1:$C$1001,,0)=0,"",_xlfn.XLOOKUP(orders!C477,customers!$A$1:$A$1001,customers!$C$1:$C$1001,,0))</f>
        <v>ddibleyd7@feedburner.com</v>
      </c>
      <c r="H477" s="2" t="str">
        <f>_xlfn.XLOOKUP(orders!C477,customers!$A$1:$A$1001,customers!$G$1:$G$1001,,0)</f>
        <v>United States</v>
      </c>
      <c r="I477" t="str">
        <f>_xlfn.XLOOKUP(orders!D477,products!$A$1:$A$49,products!$B$1:$B$49,,0)</f>
        <v>Lib</v>
      </c>
      <c r="J477" t="str">
        <f>_xlfn.XLOOKUP(D477,products!$A$1:$A$49,products!$C$1:$C$49,,0)</f>
        <v>M</v>
      </c>
      <c r="K477">
        <f>_xlfn.XLOOKUP(D477,products!$A$1:$A$49,products!$D$1:$D$49,,0)</f>
        <v>0.2</v>
      </c>
      <c r="L477">
        <f>_xlfn.XLOOKUP(D477,products!$A$1:$A$49,products!$E$1:$E$49,,0)</f>
        <v>4.3650000000000002</v>
      </c>
      <c r="M477">
        <f t="shared" si="7"/>
        <v>8.73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IF(_xlfn.XLOOKUP(orders!C478,customers!$A$1:$A$1001,customers!$C$1:$C$1001,,0)=0,"",_xlfn.XLOOKUP(orders!C478,customers!$A$1:$A$1001,customers!$C$1:$C$1001,,0))</f>
        <v>gdimitrioud8@chronoengine.com</v>
      </c>
      <c r="H478" s="2" t="str">
        <f>_xlfn.XLOOKUP(orders!C478,customers!$A$1:$A$1001,customers!$G$1:$G$1001,,0)</f>
        <v>United States</v>
      </c>
      <c r="I478" t="str">
        <f>_xlfn.XLOOKUP(orders!D478,products!$A$1:$A$49,products!$B$1:$B$49,,0)</f>
        <v>Exc</v>
      </c>
      <c r="J478" t="str">
        <f>_xlfn.XLOOKUP(D478,products!$A$1:$A$49,products!$C$1:$C$49,,0)</f>
        <v>L</v>
      </c>
      <c r="K478">
        <f>_xlfn.XLOOKUP(D478,products!$A$1:$A$49,products!$D$1:$D$49,,0)</f>
        <v>0.2</v>
      </c>
      <c r="L478">
        <f>_xlfn.XLOOKUP(D478,products!$A$1:$A$49,products!$E$1:$E$49,,0)</f>
        <v>4.4550000000000001</v>
      </c>
      <c r="M478">
        <f t="shared" si="7"/>
        <v>26.73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IF(_xlfn.XLOOKUP(orders!C479,customers!$A$1:$A$1001,customers!$C$1:$C$1001,,0)=0,"",_xlfn.XLOOKUP(orders!C479,customers!$A$1:$A$1001,customers!$C$1:$C$1001,,0))</f>
        <v>fflanagand9@woothemes.com</v>
      </c>
      <c r="H479" s="2" t="str">
        <f>_xlfn.XLOOKUP(orders!C479,customers!$A$1:$A$1001,customers!$G$1:$G$1001,,0)</f>
        <v>United States</v>
      </c>
      <c r="I479" t="str">
        <f>_xlfn.XLOOKUP(orders!D479,products!$A$1:$A$49,products!$B$1:$B$49,,0)</f>
        <v>Lib</v>
      </c>
      <c r="J479" t="str">
        <f>_xlfn.XLOOKUP(D479,products!$A$1:$A$49,products!$C$1:$C$49,,0)</f>
        <v>M</v>
      </c>
      <c r="K479">
        <f>_xlfn.XLOOKUP(D479,products!$A$1:$A$49,products!$D$1:$D$49,,0)</f>
        <v>0.2</v>
      </c>
      <c r="L479">
        <f>_xlfn.XLOOKUP(D479,products!$A$1:$A$49,products!$E$1:$E$49,,0)</f>
        <v>4.3650000000000002</v>
      </c>
      <c r="M479">
        <f t="shared" si="7"/>
        <v>26.19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IF(_xlfn.XLOOKUP(orders!C480,customers!$A$1:$A$1001,customers!$C$1:$C$1001,,0)=0,"",_xlfn.XLOOKUP(orders!C480,customers!$A$1:$A$1001,customers!$C$1:$C$1001,,0))</f>
        <v>abrashda@plala.or.jp</v>
      </c>
      <c r="H480" s="2" t="str">
        <f>_xlfn.XLOOKUP(orders!C480,customers!$A$1:$A$1001,customers!$G$1:$G$1001,,0)</f>
        <v>United States</v>
      </c>
      <c r="I480" t="str">
        <f>_xlfn.XLOOKUP(orders!D480,products!$A$1:$A$49,products!$B$1:$B$49,,0)</f>
        <v>Rob</v>
      </c>
      <c r="J480" t="str">
        <f>_xlfn.XLOOKUP(D480,products!$A$1:$A$49,products!$C$1:$C$49,,0)</f>
        <v>D</v>
      </c>
      <c r="K480">
        <f>_xlfn.XLOOKUP(D480,products!$A$1:$A$49,products!$D$1:$D$49,,0)</f>
        <v>1</v>
      </c>
      <c r="L480">
        <f>_xlfn.XLOOKUP(D480,products!$A$1:$A$49,products!$E$1:$E$49,,0)</f>
        <v>8.9499999999999993</v>
      </c>
      <c r="M480">
        <f t="shared" si="7"/>
        <v>53.699999999999996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IF(_xlfn.XLOOKUP(orders!C481,customers!$A$1:$A$1001,customers!$C$1:$C$1001,,0)=0,"",_xlfn.XLOOKUP(orders!C481,customers!$A$1:$A$1001,customers!$C$1:$C$1001,,0))</f>
        <v>abrashda@plala.or.jp</v>
      </c>
      <c r="H481" s="2" t="str">
        <f>_xlfn.XLOOKUP(orders!C481,customers!$A$1:$A$1001,customers!$G$1:$G$1001,,0)</f>
        <v>United States</v>
      </c>
      <c r="I481" t="str">
        <f>_xlfn.XLOOKUP(orders!D481,products!$A$1:$A$49,products!$B$1:$B$49,,0)</f>
        <v>Exc</v>
      </c>
      <c r="J481" t="str">
        <f>_xlfn.XLOOKUP(D481,products!$A$1:$A$49,products!$C$1:$C$49,,0)</f>
        <v>M</v>
      </c>
      <c r="K481">
        <f>_xlfn.XLOOKUP(D481,products!$A$1:$A$49,products!$D$1:$D$49,,0)</f>
        <v>2.5</v>
      </c>
      <c r="L481">
        <f>_xlfn.XLOOKUP(D481,products!$A$1:$A$49,products!$E$1:$E$49,,0)</f>
        <v>31.624999999999996</v>
      </c>
      <c r="M481">
        <f t="shared" si="7"/>
        <v>126.49999999999999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IF(_xlfn.XLOOKUP(orders!C482,customers!$A$1:$A$1001,customers!$C$1:$C$1001,,0)=0,"",_xlfn.XLOOKUP(orders!C482,customers!$A$1:$A$1001,customers!$C$1:$C$1001,,0))</f>
        <v>abrashda@plala.or.jp</v>
      </c>
      <c r="H482" s="2" t="str">
        <f>_xlfn.XLOOKUP(orders!C482,customers!$A$1:$A$1001,customers!$G$1:$G$1001,,0)</f>
        <v>United States</v>
      </c>
      <c r="I482" t="str">
        <f>_xlfn.XLOOKUP(orders!D482,products!$A$1:$A$49,products!$B$1:$B$49,,0)</f>
        <v>Exc</v>
      </c>
      <c r="J482" t="str">
        <f>_xlfn.XLOOKUP(D482,products!$A$1:$A$49,products!$C$1:$C$49,,0)</f>
        <v>M</v>
      </c>
      <c r="K482">
        <f>_xlfn.XLOOKUP(D482,products!$A$1:$A$49,products!$D$1:$D$49,,0)</f>
        <v>0.2</v>
      </c>
      <c r="L482">
        <f>_xlfn.XLOOKUP(D482,products!$A$1:$A$49,products!$E$1:$E$49,,0)</f>
        <v>4.125</v>
      </c>
      <c r="M482">
        <f t="shared" si="7"/>
        <v>4.125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IF(_xlfn.XLOOKUP(orders!C483,customers!$A$1:$A$1001,customers!$C$1:$C$1001,,0)=0,"",_xlfn.XLOOKUP(orders!C483,customers!$A$1:$A$1001,customers!$C$1:$C$1001,,0))</f>
        <v>nizhakovdd@aol.com</v>
      </c>
      <c r="H483" s="2" t="str">
        <f>_xlfn.XLOOKUP(orders!C483,customers!$A$1:$A$1001,customers!$G$1:$G$1001,,0)</f>
        <v>United Kingdom</v>
      </c>
      <c r="I483" t="str">
        <f>_xlfn.XLOOKUP(orders!D483,products!$A$1:$A$49,products!$B$1:$B$49,,0)</f>
        <v>Rob</v>
      </c>
      <c r="J483" t="str">
        <f>_xlfn.XLOOKUP(D483,products!$A$1:$A$49,products!$C$1:$C$49,,0)</f>
        <v>L</v>
      </c>
      <c r="K483">
        <f>_xlfn.XLOOKUP(D483,products!$A$1:$A$49,products!$D$1:$D$49,,0)</f>
        <v>1</v>
      </c>
      <c r="L483">
        <f>_xlfn.XLOOKUP(D483,products!$A$1:$A$49,products!$E$1:$E$49,,0)</f>
        <v>11.95</v>
      </c>
      <c r="M483">
        <f t="shared" si="7"/>
        <v>23.9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IF(_xlfn.XLOOKUP(orders!C484,customers!$A$1:$A$1001,customers!$C$1:$C$1001,,0)=0,"",_xlfn.XLOOKUP(orders!C484,customers!$A$1:$A$1001,customers!$C$1:$C$1001,,0))</f>
        <v>skeetsde@answers.com</v>
      </c>
      <c r="H484" s="2" t="str">
        <f>_xlfn.XLOOKUP(orders!C484,customers!$A$1:$A$1001,customers!$G$1:$G$1001,,0)</f>
        <v>United States</v>
      </c>
      <c r="I484" t="str">
        <f>_xlfn.XLOOKUP(orders!D484,products!$A$1:$A$49,products!$B$1:$B$49,,0)</f>
        <v>Exc</v>
      </c>
      <c r="J484" t="str">
        <f>_xlfn.XLOOKUP(D484,products!$A$1:$A$49,products!$C$1:$C$49,,0)</f>
        <v>D</v>
      </c>
      <c r="K484">
        <f>_xlfn.XLOOKUP(D484,products!$A$1:$A$49,products!$D$1:$D$49,,0)</f>
        <v>2.5</v>
      </c>
      <c r="L484">
        <f>_xlfn.XLOOKUP(D484,products!$A$1:$A$49,products!$E$1:$E$49,,0)</f>
        <v>27.945</v>
      </c>
      <c r="M484">
        <f t="shared" si="7"/>
        <v>139.72499999999999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IF(_xlfn.XLOOKUP(orders!C485,customers!$A$1:$A$1001,customers!$C$1:$C$1001,,0)=0,"",_xlfn.XLOOKUP(orders!C485,customers!$A$1:$A$1001,customers!$C$1:$C$1001,,0))</f>
        <v/>
      </c>
      <c r="H485" s="2" t="str">
        <f>_xlfn.XLOOKUP(orders!C485,customers!$A$1:$A$1001,customers!$G$1:$G$1001,,0)</f>
        <v>United States</v>
      </c>
      <c r="I485" t="str">
        <f>_xlfn.XLOOKUP(orders!D485,products!$A$1:$A$49,products!$B$1:$B$49,,0)</f>
        <v>Lib</v>
      </c>
      <c r="J485" t="str">
        <f>_xlfn.XLOOKUP(D485,products!$A$1:$A$49,products!$C$1:$C$49,,0)</f>
        <v>D</v>
      </c>
      <c r="K485">
        <f>_xlfn.XLOOKUP(D485,products!$A$1:$A$49,products!$D$1:$D$49,,0)</f>
        <v>2.5</v>
      </c>
      <c r="L485">
        <f>_xlfn.XLOOKUP(D485,products!$A$1:$A$49,products!$E$1:$E$49,,0)</f>
        <v>29.784999999999997</v>
      </c>
      <c r="M485">
        <f t="shared" si="7"/>
        <v>59.569999999999993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IF(_xlfn.XLOOKUP(orders!C486,customers!$A$1:$A$1001,customers!$C$1:$C$1001,,0)=0,"",_xlfn.XLOOKUP(orders!C486,customers!$A$1:$A$1001,customers!$C$1:$C$1001,,0))</f>
        <v>kcakedg@huffingtonpost.com</v>
      </c>
      <c r="H486" s="2" t="str">
        <f>_xlfn.XLOOKUP(orders!C486,customers!$A$1:$A$1001,customers!$G$1:$G$1001,,0)</f>
        <v>United States</v>
      </c>
      <c r="I486" t="str">
        <f>_xlfn.XLOOKUP(orders!D486,products!$A$1:$A$49,products!$B$1:$B$49,,0)</f>
        <v>Lib</v>
      </c>
      <c r="J486" t="str">
        <f>_xlfn.XLOOKUP(D486,products!$A$1:$A$49,products!$C$1:$C$49,,0)</f>
        <v>L</v>
      </c>
      <c r="K486">
        <f>_xlfn.XLOOKUP(D486,products!$A$1:$A$49,products!$D$1:$D$49,,0)</f>
        <v>0.5</v>
      </c>
      <c r="L486">
        <f>_xlfn.XLOOKUP(D486,products!$A$1:$A$49,products!$E$1:$E$49,,0)</f>
        <v>9.51</v>
      </c>
      <c r="M486">
        <f t="shared" si="7"/>
        <v>57.06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IF(_xlfn.XLOOKUP(orders!C487,customers!$A$1:$A$1001,customers!$C$1:$C$1001,,0)=0,"",_xlfn.XLOOKUP(orders!C487,customers!$A$1:$A$1001,customers!$C$1:$C$1001,,0))</f>
        <v>mhanseddh@instagram.com</v>
      </c>
      <c r="H487" s="2" t="str">
        <f>_xlfn.XLOOKUP(orders!C487,customers!$A$1:$A$1001,customers!$G$1:$G$1001,,0)</f>
        <v>Ireland</v>
      </c>
      <c r="I487" t="str">
        <f>_xlfn.XLOOKUP(orders!D487,products!$A$1:$A$49,products!$B$1:$B$49,,0)</f>
        <v>Rob</v>
      </c>
      <c r="J487" t="str">
        <f>_xlfn.XLOOKUP(D487,products!$A$1:$A$49,products!$C$1:$C$49,,0)</f>
        <v>L</v>
      </c>
      <c r="K487">
        <f>_xlfn.XLOOKUP(D487,products!$A$1:$A$49,products!$D$1:$D$49,,0)</f>
        <v>0.2</v>
      </c>
      <c r="L487">
        <f>_xlfn.XLOOKUP(D487,products!$A$1:$A$49,products!$E$1:$E$49,,0)</f>
        <v>3.5849999999999995</v>
      </c>
      <c r="M487">
        <f t="shared" si="7"/>
        <v>21.509999999999998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IF(_xlfn.XLOOKUP(orders!C488,customers!$A$1:$A$1001,customers!$C$1:$C$1001,,0)=0,"",_xlfn.XLOOKUP(orders!C488,customers!$A$1:$A$1001,customers!$C$1:$C$1001,,0))</f>
        <v>fkienleindi@trellian.com</v>
      </c>
      <c r="H488" s="2" t="str">
        <f>_xlfn.XLOOKUP(orders!C488,customers!$A$1:$A$1001,customers!$G$1:$G$1001,,0)</f>
        <v>Ireland</v>
      </c>
      <c r="I488" t="str">
        <f>_xlfn.XLOOKUP(orders!D488,products!$A$1:$A$49,products!$B$1:$B$49,,0)</f>
        <v>Lib</v>
      </c>
      <c r="J488" t="str">
        <f>_xlfn.XLOOKUP(D488,products!$A$1:$A$49,products!$C$1:$C$49,,0)</f>
        <v>M</v>
      </c>
      <c r="K488">
        <f>_xlfn.XLOOKUP(D488,products!$A$1:$A$49,products!$D$1:$D$49,,0)</f>
        <v>0.5</v>
      </c>
      <c r="L488">
        <f>_xlfn.XLOOKUP(D488,products!$A$1:$A$49,products!$E$1:$E$49,,0)</f>
        <v>8.73</v>
      </c>
      <c r="M488">
        <f t="shared" si="7"/>
        <v>52.38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IF(_xlfn.XLOOKUP(orders!C489,customers!$A$1:$A$1001,customers!$C$1:$C$1001,,0)=0,"",_xlfn.XLOOKUP(orders!C489,customers!$A$1:$A$1001,customers!$C$1:$C$1001,,0))</f>
        <v>kegglestonedj@sphinn.com</v>
      </c>
      <c r="H489" s="2" t="str">
        <f>_xlfn.XLOOKUP(orders!C489,customers!$A$1:$A$1001,customers!$G$1:$G$1001,,0)</f>
        <v>Ireland</v>
      </c>
      <c r="I489" t="str">
        <f>_xlfn.XLOOKUP(orders!D489,products!$A$1:$A$49,products!$B$1:$B$49,,0)</f>
        <v>Exc</v>
      </c>
      <c r="J489" t="str">
        <f>_xlfn.XLOOKUP(D489,products!$A$1:$A$49,products!$C$1:$C$49,,0)</f>
        <v>D</v>
      </c>
      <c r="K489">
        <f>_xlfn.XLOOKUP(D489,products!$A$1:$A$49,products!$D$1:$D$49,,0)</f>
        <v>1</v>
      </c>
      <c r="L489">
        <f>_xlfn.XLOOKUP(D489,products!$A$1:$A$49,products!$E$1:$E$49,,0)</f>
        <v>12.15</v>
      </c>
      <c r="M489">
        <f t="shared" si="7"/>
        <v>72.900000000000006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IF(_xlfn.XLOOKUP(orders!C490,customers!$A$1:$A$1001,customers!$C$1:$C$1001,,0)=0,"",_xlfn.XLOOKUP(orders!C490,customers!$A$1:$A$1001,customers!$C$1:$C$1001,,0))</f>
        <v>bsemkinsdk@unc.edu</v>
      </c>
      <c r="H490" s="2" t="str">
        <f>_xlfn.XLOOKUP(orders!C490,customers!$A$1:$A$1001,customers!$G$1:$G$1001,,0)</f>
        <v>Ireland</v>
      </c>
      <c r="I490" t="str">
        <f>_xlfn.XLOOKUP(orders!D490,products!$A$1:$A$49,products!$B$1:$B$49,,0)</f>
        <v>Rob</v>
      </c>
      <c r="J490" t="str">
        <f>_xlfn.XLOOKUP(D490,products!$A$1:$A$49,products!$C$1:$C$49,,0)</f>
        <v>M</v>
      </c>
      <c r="K490">
        <f>_xlfn.XLOOKUP(D490,products!$A$1:$A$49,products!$D$1:$D$49,,0)</f>
        <v>0.2</v>
      </c>
      <c r="L490">
        <f>_xlfn.XLOOKUP(D490,products!$A$1:$A$49,products!$E$1:$E$49,,0)</f>
        <v>2.9849999999999999</v>
      </c>
      <c r="M490">
        <f t="shared" si="7"/>
        <v>14.924999999999999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IF(_xlfn.XLOOKUP(orders!C491,customers!$A$1:$A$1001,customers!$C$1:$C$1001,,0)=0,"",_xlfn.XLOOKUP(orders!C491,customers!$A$1:$A$1001,customers!$C$1:$C$1001,,0))</f>
        <v>slorenzettidl@is.gd</v>
      </c>
      <c r="H491" s="2" t="str">
        <f>_xlfn.XLOOKUP(orders!C491,customers!$A$1:$A$1001,customers!$G$1:$G$1001,,0)</f>
        <v>United States</v>
      </c>
      <c r="I491" t="str">
        <f>_xlfn.XLOOKUP(orders!D491,products!$A$1:$A$49,products!$B$1:$B$49,,0)</f>
        <v>Lib</v>
      </c>
      <c r="J491" t="str">
        <f>_xlfn.XLOOKUP(D491,products!$A$1:$A$49,products!$C$1:$C$49,,0)</f>
        <v>L</v>
      </c>
      <c r="K491">
        <f>_xlfn.XLOOKUP(D491,products!$A$1:$A$49,products!$D$1:$D$49,,0)</f>
        <v>1</v>
      </c>
      <c r="L491">
        <f>_xlfn.XLOOKUP(D491,products!$A$1:$A$49,products!$E$1:$E$49,,0)</f>
        <v>15.85</v>
      </c>
      <c r="M491">
        <f t="shared" si="7"/>
        <v>95.1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IF(_xlfn.XLOOKUP(orders!C492,customers!$A$1:$A$1001,customers!$C$1:$C$1001,,0)=0,"",_xlfn.XLOOKUP(orders!C492,customers!$A$1:$A$1001,customers!$C$1:$C$1001,,0))</f>
        <v>bgiannazzidm@apple.com</v>
      </c>
      <c r="H492" s="2" t="str">
        <f>_xlfn.XLOOKUP(orders!C492,customers!$A$1:$A$1001,customers!$G$1:$G$1001,,0)</f>
        <v>United States</v>
      </c>
      <c r="I492" t="str">
        <f>_xlfn.XLOOKUP(orders!D492,products!$A$1:$A$49,products!$B$1:$B$49,,0)</f>
        <v>Lib</v>
      </c>
      <c r="J492" t="str">
        <f>_xlfn.XLOOKUP(D492,products!$A$1:$A$49,products!$C$1:$C$49,,0)</f>
        <v>D</v>
      </c>
      <c r="K492">
        <f>_xlfn.XLOOKUP(D492,products!$A$1:$A$49,products!$D$1:$D$49,,0)</f>
        <v>0.5</v>
      </c>
      <c r="L492">
        <f>_xlfn.XLOOKUP(D492,products!$A$1:$A$49,products!$E$1:$E$49,,0)</f>
        <v>7.77</v>
      </c>
      <c r="M492">
        <f t="shared" si="7"/>
        <v>15.54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IF(_xlfn.XLOOKUP(orders!C493,customers!$A$1:$A$1001,customers!$C$1:$C$1001,,0)=0,"",_xlfn.XLOOKUP(orders!C493,customers!$A$1:$A$1001,customers!$C$1:$C$1001,,0))</f>
        <v/>
      </c>
      <c r="H493" s="2" t="str">
        <f>_xlfn.XLOOKUP(orders!C493,customers!$A$1:$A$1001,customers!$G$1:$G$1001,,0)</f>
        <v>United States</v>
      </c>
      <c r="I493" t="str">
        <f>_xlfn.XLOOKUP(orders!D493,products!$A$1:$A$49,products!$B$1:$B$49,,0)</f>
        <v>Lib</v>
      </c>
      <c r="J493" t="str">
        <f>_xlfn.XLOOKUP(D493,products!$A$1:$A$49,products!$C$1:$C$49,,0)</f>
        <v>D</v>
      </c>
      <c r="K493">
        <f>_xlfn.XLOOKUP(D493,products!$A$1:$A$49,products!$D$1:$D$49,,0)</f>
        <v>0.2</v>
      </c>
      <c r="L493">
        <f>_xlfn.XLOOKUP(D493,products!$A$1:$A$49,products!$E$1:$E$49,,0)</f>
        <v>3.8849999999999998</v>
      </c>
      <c r="M493">
        <f t="shared" si="7"/>
        <v>23.31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IF(_xlfn.XLOOKUP(orders!C494,customers!$A$1:$A$1001,customers!$C$1:$C$1001,,0)=0,"",_xlfn.XLOOKUP(orders!C494,customers!$A$1:$A$1001,customers!$C$1:$C$1001,,0))</f>
        <v>ulethbrigdo@hc360.com</v>
      </c>
      <c r="H494" s="2" t="str">
        <f>_xlfn.XLOOKUP(orders!C494,customers!$A$1:$A$1001,customers!$G$1:$G$1001,,0)</f>
        <v>United States</v>
      </c>
      <c r="I494" t="str">
        <f>_xlfn.XLOOKUP(orders!D494,products!$A$1:$A$49,products!$B$1:$B$49,,0)</f>
        <v>Exc</v>
      </c>
      <c r="J494" t="str">
        <f>_xlfn.XLOOKUP(D494,products!$A$1:$A$49,products!$C$1:$C$49,,0)</f>
        <v>M</v>
      </c>
      <c r="K494">
        <f>_xlfn.XLOOKUP(D494,products!$A$1:$A$49,products!$D$1:$D$49,,0)</f>
        <v>0.2</v>
      </c>
      <c r="L494">
        <f>_xlfn.XLOOKUP(D494,products!$A$1:$A$49,products!$E$1:$E$49,,0)</f>
        <v>4.125</v>
      </c>
      <c r="M494">
        <f t="shared" si="7"/>
        <v>4.125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IF(_xlfn.XLOOKUP(orders!C495,customers!$A$1:$A$1001,customers!$C$1:$C$1001,,0)=0,"",_xlfn.XLOOKUP(orders!C495,customers!$A$1:$A$1001,customers!$C$1:$C$1001,,0))</f>
        <v>sfarnishdp@dmoz.org</v>
      </c>
      <c r="H495" s="2" t="str">
        <f>_xlfn.XLOOKUP(orders!C495,customers!$A$1:$A$1001,customers!$G$1:$G$1001,,0)</f>
        <v>United Kingdom</v>
      </c>
      <c r="I495" t="str">
        <f>_xlfn.XLOOKUP(orders!D495,products!$A$1:$A$49,products!$B$1:$B$49,,0)</f>
        <v>Rob</v>
      </c>
      <c r="J495" t="str">
        <f>_xlfn.XLOOKUP(D495,products!$A$1:$A$49,products!$C$1:$C$49,,0)</f>
        <v>M</v>
      </c>
      <c r="K495">
        <f>_xlfn.XLOOKUP(D495,products!$A$1:$A$49,products!$D$1:$D$49,,0)</f>
        <v>0.5</v>
      </c>
      <c r="L495">
        <f>_xlfn.XLOOKUP(D495,products!$A$1:$A$49,products!$E$1:$E$49,,0)</f>
        <v>5.97</v>
      </c>
      <c r="M495">
        <f t="shared" si="7"/>
        <v>35.82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IF(_xlfn.XLOOKUP(orders!C496,customers!$A$1:$A$1001,customers!$C$1:$C$1001,,0)=0,"",_xlfn.XLOOKUP(orders!C496,customers!$A$1:$A$1001,customers!$C$1:$C$1001,,0))</f>
        <v>fjecockdq@unicef.org</v>
      </c>
      <c r="H496" s="2" t="str">
        <f>_xlfn.XLOOKUP(orders!C496,customers!$A$1:$A$1001,customers!$G$1:$G$1001,,0)</f>
        <v>United States</v>
      </c>
      <c r="I496" t="str">
        <f>_xlfn.XLOOKUP(orders!D496,products!$A$1:$A$49,products!$B$1:$B$49,,0)</f>
        <v>Lib</v>
      </c>
      <c r="J496" t="str">
        <f>_xlfn.XLOOKUP(D496,products!$A$1:$A$49,products!$C$1:$C$49,,0)</f>
        <v>L</v>
      </c>
      <c r="K496">
        <f>_xlfn.XLOOKUP(D496,products!$A$1:$A$49,products!$D$1:$D$49,,0)</f>
        <v>1</v>
      </c>
      <c r="L496">
        <f>_xlfn.XLOOKUP(D496,products!$A$1:$A$49,products!$E$1:$E$49,,0)</f>
        <v>15.85</v>
      </c>
      <c r="M496">
        <f t="shared" si="7"/>
        <v>31.7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IF(_xlfn.XLOOKUP(orders!C497,customers!$A$1:$A$1001,customers!$C$1:$C$1001,,0)=0,"",_xlfn.XLOOKUP(orders!C497,customers!$A$1:$A$1001,customers!$C$1:$C$1001,,0))</f>
        <v/>
      </c>
      <c r="H497" s="2" t="str">
        <f>_xlfn.XLOOKUP(orders!C497,customers!$A$1:$A$1001,customers!$G$1:$G$1001,,0)</f>
        <v>United States</v>
      </c>
      <c r="I497" t="str">
        <f>_xlfn.XLOOKUP(orders!D497,products!$A$1:$A$49,products!$B$1:$B$49,,0)</f>
        <v>Lib</v>
      </c>
      <c r="J497" t="str">
        <f>_xlfn.XLOOKUP(D497,products!$A$1:$A$49,products!$C$1:$C$49,,0)</f>
        <v>L</v>
      </c>
      <c r="K497">
        <f>_xlfn.XLOOKUP(D497,products!$A$1:$A$49,products!$D$1:$D$49,,0)</f>
        <v>1</v>
      </c>
      <c r="L497">
        <f>_xlfn.XLOOKUP(D497,products!$A$1:$A$49,products!$E$1:$E$49,,0)</f>
        <v>15.85</v>
      </c>
      <c r="M497">
        <f t="shared" si="7"/>
        <v>79.25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IF(_xlfn.XLOOKUP(orders!C498,customers!$A$1:$A$1001,customers!$C$1:$C$1001,,0)=0,"",_xlfn.XLOOKUP(orders!C498,customers!$A$1:$A$1001,customers!$C$1:$C$1001,,0))</f>
        <v>hpallisterds@ning.com</v>
      </c>
      <c r="H498" s="2" t="str">
        <f>_xlfn.XLOOKUP(orders!C498,customers!$A$1:$A$1001,customers!$G$1:$G$1001,,0)</f>
        <v>United States</v>
      </c>
      <c r="I498" t="str">
        <f>_xlfn.XLOOKUP(orders!D498,products!$A$1:$A$49,products!$B$1:$B$49,,0)</f>
        <v>Exc</v>
      </c>
      <c r="J498" t="str">
        <f>_xlfn.XLOOKUP(D498,products!$A$1:$A$49,products!$C$1:$C$49,,0)</f>
        <v>D</v>
      </c>
      <c r="K498">
        <f>_xlfn.XLOOKUP(D498,products!$A$1:$A$49,products!$D$1:$D$49,,0)</f>
        <v>0.2</v>
      </c>
      <c r="L498">
        <f>_xlfn.XLOOKUP(D498,products!$A$1:$A$49,products!$E$1:$E$49,,0)</f>
        <v>3.645</v>
      </c>
      <c r="M498">
        <f t="shared" si="7"/>
        <v>10.935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IF(_xlfn.XLOOKUP(orders!C499,customers!$A$1:$A$1001,customers!$C$1:$C$1001,,0)=0,"",_xlfn.XLOOKUP(orders!C499,customers!$A$1:$A$1001,customers!$C$1:$C$1001,,0))</f>
        <v>cmershdt@drupal.org</v>
      </c>
      <c r="H499" s="2" t="str">
        <f>_xlfn.XLOOKUP(orders!C499,customers!$A$1:$A$1001,customers!$G$1:$G$1001,,0)</f>
        <v>Ireland</v>
      </c>
      <c r="I499" t="str">
        <f>_xlfn.XLOOKUP(orders!D499,products!$A$1:$A$49,products!$B$1:$B$49,,0)</f>
        <v>Ara</v>
      </c>
      <c r="J499" t="str">
        <f>_xlfn.XLOOKUP(D499,products!$A$1:$A$49,products!$C$1:$C$49,,0)</f>
        <v>D</v>
      </c>
      <c r="K499">
        <f>_xlfn.XLOOKUP(D499,products!$A$1:$A$49,products!$D$1:$D$49,,0)</f>
        <v>1</v>
      </c>
      <c r="L499">
        <f>_xlfn.XLOOKUP(D499,products!$A$1:$A$49,products!$E$1:$E$49,,0)</f>
        <v>9.9499999999999993</v>
      </c>
      <c r="M499">
        <f t="shared" si="7"/>
        <v>39.799999999999997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IF(_xlfn.XLOOKUP(orders!C500,customers!$A$1:$A$1001,customers!$C$1:$C$1001,,0)=0,"",_xlfn.XLOOKUP(orders!C500,customers!$A$1:$A$1001,customers!$C$1:$C$1001,,0))</f>
        <v>murione5@alexa.com</v>
      </c>
      <c r="H500" s="2" t="str">
        <f>_xlfn.XLOOKUP(orders!C500,customers!$A$1:$A$1001,customers!$G$1:$G$1001,,0)</f>
        <v>Ireland</v>
      </c>
      <c r="I500" t="str">
        <f>_xlfn.XLOOKUP(orders!D500,products!$A$1:$A$49,products!$B$1:$B$49,,0)</f>
        <v>Rob</v>
      </c>
      <c r="J500" t="str">
        <f>_xlfn.XLOOKUP(D500,products!$A$1:$A$49,products!$C$1:$C$49,,0)</f>
        <v>M</v>
      </c>
      <c r="K500">
        <f>_xlfn.XLOOKUP(D500,products!$A$1:$A$49,products!$D$1:$D$49,,0)</f>
        <v>1</v>
      </c>
      <c r="L500">
        <f>_xlfn.XLOOKUP(D500,products!$A$1:$A$49,products!$E$1:$E$49,,0)</f>
        <v>9.9499999999999993</v>
      </c>
      <c r="M500">
        <f t="shared" si="7"/>
        <v>49.75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IF(_xlfn.XLOOKUP(orders!C501,customers!$A$1:$A$1001,customers!$C$1:$C$1001,,0)=0,"",_xlfn.XLOOKUP(orders!C501,customers!$A$1:$A$1001,customers!$C$1:$C$1001,,0))</f>
        <v/>
      </c>
      <c r="H501" s="2" t="str">
        <f>_xlfn.XLOOKUP(orders!C501,customers!$A$1:$A$1001,customers!$G$1:$G$1001,,0)</f>
        <v>Ireland</v>
      </c>
      <c r="I501" t="str">
        <f>_xlfn.XLOOKUP(orders!D501,products!$A$1:$A$49,products!$B$1:$B$49,,0)</f>
        <v>Rob</v>
      </c>
      <c r="J501" t="str">
        <f>_xlfn.XLOOKUP(D501,products!$A$1:$A$49,products!$C$1:$C$49,,0)</f>
        <v>D</v>
      </c>
      <c r="K501">
        <f>_xlfn.XLOOKUP(D501,products!$A$1:$A$49,products!$D$1:$D$49,,0)</f>
        <v>0.2</v>
      </c>
      <c r="L501">
        <f>_xlfn.XLOOKUP(D501,products!$A$1:$A$49,products!$E$1:$E$49,,0)</f>
        <v>2.6849999999999996</v>
      </c>
      <c r="M501">
        <f t="shared" si="7"/>
        <v>8.0549999999999997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IF(_xlfn.XLOOKUP(orders!C502,customers!$A$1:$A$1001,customers!$C$1:$C$1001,,0)=0,"",_xlfn.XLOOKUP(orders!C502,customers!$A$1:$A$1001,customers!$C$1:$C$1001,,0))</f>
        <v/>
      </c>
      <c r="H502" s="2" t="str">
        <f>_xlfn.XLOOKUP(orders!C502,customers!$A$1:$A$1001,customers!$G$1:$G$1001,,0)</f>
        <v>United States</v>
      </c>
      <c r="I502" t="str">
        <f>_xlfn.XLOOKUP(orders!D502,products!$A$1:$A$49,products!$B$1:$B$49,,0)</f>
        <v>Rob</v>
      </c>
      <c r="J502" t="str">
        <f>_xlfn.XLOOKUP(D502,products!$A$1:$A$49,products!$C$1:$C$49,,0)</f>
        <v>L</v>
      </c>
      <c r="K502">
        <f>_xlfn.XLOOKUP(D502,products!$A$1:$A$49,products!$D$1:$D$49,,0)</f>
        <v>1</v>
      </c>
      <c r="L502">
        <f>_xlfn.XLOOKUP(D502,products!$A$1:$A$49,products!$E$1:$E$49,,0)</f>
        <v>11.95</v>
      </c>
      <c r="M502">
        <f t="shared" si="7"/>
        <v>47.8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IF(_xlfn.XLOOKUP(orders!C503,customers!$A$1:$A$1001,customers!$C$1:$C$1001,,0)=0,"",_xlfn.XLOOKUP(orders!C503,customers!$A$1:$A$1001,customers!$C$1:$C$1001,,0))</f>
        <v>gduckerdx@patch.com</v>
      </c>
      <c r="H503" s="2" t="str">
        <f>_xlfn.XLOOKUP(orders!C503,customers!$A$1:$A$1001,customers!$G$1:$G$1001,,0)</f>
        <v>United Kingdom</v>
      </c>
      <c r="I503" t="str">
        <f>_xlfn.XLOOKUP(orders!D503,products!$A$1:$A$49,products!$B$1:$B$49,,0)</f>
        <v>Rob</v>
      </c>
      <c r="J503" t="str">
        <f>_xlfn.XLOOKUP(D503,products!$A$1:$A$49,products!$C$1:$C$49,,0)</f>
        <v>M</v>
      </c>
      <c r="K503">
        <f>_xlfn.XLOOKUP(D503,products!$A$1:$A$49,products!$D$1:$D$49,,0)</f>
        <v>0.2</v>
      </c>
      <c r="L503">
        <f>_xlfn.XLOOKUP(D503,products!$A$1:$A$49,products!$E$1:$E$49,,0)</f>
        <v>2.9849999999999999</v>
      </c>
      <c r="M503">
        <f t="shared" si="7"/>
        <v>11.94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IF(_xlfn.XLOOKUP(orders!C504,customers!$A$1:$A$1001,customers!$C$1:$C$1001,,0)=0,"",_xlfn.XLOOKUP(orders!C504,customers!$A$1:$A$1001,customers!$C$1:$C$1001,,0))</f>
        <v>gduckerdx@patch.com</v>
      </c>
      <c r="H504" s="2" t="str">
        <f>_xlfn.XLOOKUP(orders!C504,customers!$A$1:$A$1001,customers!$G$1:$G$1001,,0)</f>
        <v>United Kingdom</v>
      </c>
      <c r="I504" t="str">
        <f>_xlfn.XLOOKUP(orders!D504,products!$A$1:$A$49,products!$B$1:$B$49,,0)</f>
        <v>Exc</v>
      </c>
      <c r="J504" t="str">
        <f>_xlfn.XLOOKUP(D504,products!$A$1:$A$49,products!$C$1:$C$49,,0)</f>
        <v>M</v>
      </c>
      <c r="K504">
        <f>_xlfn.XLOOKUP(D504,products!$A$1:$A$49,products!$D$1:$D$49,,0)</f>
        <v>0.2</v>
      </c>
      <c r="L504">
        <f>_xlfn.XLOOKUP(D504,products!$A$1:$A$49,products!$E$1:$E$49,,0)</f>
        <v>4.125</v>
      </c>
      <c r="M504">
        <f t="shared" si="7"/>
        <v>16.5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IF(_xlfn.XLOOKUP(orders!C505,customers!$A$1:$A$1001,customers!$C$1:$C$1001,,0)=0,"",_xlfn.XLOOKUP(orders!C505,customers!$A$1:$A$1001,customers!$C$1:$C$1001,,0))</f>
        <v>gduckerdx@patch.com</v>
      </c>
      <c r="H505" s="2" t="str">
        <f>_xlfn.XLOOKUP(orders!C505,customers!$A$1:$A$1001,customers!$G$1:$G$1001,,0)</f>
        <v>United Kingdom</v>
      </c>
      <c r="I505" t="str">
        <f>_xlfn.XLOOKUP(orders!D505,products!$A$1:$A$49,products!$B$1:$B$49,,0)</f>
        <v>Lib</v>
      </c>
      <c r="J505" t="str">
        <f>_xlfn.XLOOKUP(D505,products!$A$1:$A$49,products!$C$1:$C$49,,0)</f>
        <v>D</v>
      </c>
      <c r="K505">
        <f>_xlfn.XLOOKUP(D505,products!$A$1:$A$49,products!$D$1:$D$49,,0)</f>
        <v>1</v>
      </c>
      <c r="L505">
        <f>_xlfn.XLOOKUP(D505,products!$A$1:$A$49,products!$E$1:$E$49,,0)</f>
        <v>12.95</v>
      </c>
      <c r="M505">
        <f t="shared" si="7"/>
        <v>51.8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IF(_xlfn.XLOOKUP(orders!C506,customers!$A$1:$A$1001,customers!$C$1:$C$1001,,0)=0,"",_xlfn.XLOOKUP(orders!C506,customers!$A$1:$A$1001,customers!$C$1:$C$1001,,0))</f>
        <v>gduckerdx@patch.com</v>
      </c>
      <c r="H506" s="2" t="str">
        <f>_xlfn.XLOOKUP(orders!C506,customers!$A$1:$A$1001,customers!$G$1:$G$1001,,0)</f>
        <v>United Kingdom</v>
      </c>
      <c r="I506" t="str">
        <f>_xlfn.XLOOKUP(orders!D506,products!$A$1:$A$49,products!$B$1:$B$49,,0)</f>
        <v>Lib</v>
      </c>
      <c r="J506" t="str">
        <f>_xlfn.XLOOKUP(D506,products!$A$1:$A$49,products!$C$1:$C$49,,0)</f>
        <v>L</v>
      </c>
      <c r="K506">
        <f>_xlfn.XLOOKUP(D506,products!$A$1:$A$49,products!$D$1:$D$49,,0)</f>
        <v>0.2</v>
      </c>
      <c r="L506">
        <f>_xlfn.XLOOKUP(D506,products!$A$1:$A$49,products!$E$1:$E$49,,0)</f>
        <v>4.7549999999999999</v>
      </c>
      <c r="M506">
        <f t="shared" si="7"/>
        <v>14.265000000000001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IF(_xlfn.XLOOKUP(orders!C507,customers!$A$1:$A$1001,customers!$C$1:$C$1001,,0)=0,"",_xlfn.XLOOKUP(orders!C507,customers!$A$1:$A$1001,customers!$C$1:$C$1001,,0))</f>
        <v>wstearleye1@census.gov</v>
      </c>
      <c r="H507" s="2" t="str">
        <f>_xlfn.XLOOKUP(orders!C507,customers!$A$1:$A$1001,customers!$G$1:$G$1001,,0)</f>
        <v>United States</v>
      </c>
      <c r="I507" t="str">
        <f>_xlfn.XLOOKUP(orders!D507,products!$A$1:$A$49,products!$B$1:$B$49,,0)</f>
        <v>Lib</v>
      </c>
      <c r="J507" t="str">
        <f>_xlfn.XLOOKUP(D507,products!$A$1:$A$49,products!$C$1:$C$49,,0)</f>
        <v>M</v>
      </c>
      <c r="K507">
        <f>_xlfn.XLOOKUP(D507,products!$A$1:$A$49,products!$D$1:$D$49,,0)</f>
        <v>0.2</v>
      </c>
      <c r="L507">
        <f>_xlfn.XLOOKUP(D507,products!$A$1:$A$49,products!$E$1:$E$49,,0)</f>
        <v>4.3650000000000002</v>
      </c>
      <c r="M507">
        <f t="shared" si="7"/>
        <v>26.19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IF(_xlfn.XLOOKUP(orders!C508,customers!$A$1:$A$1001,customers!$C$1:$C$1001,,0)=0,"",_xlfn.XLOOKUP(orders!C508,customers!$A$1:$A$1001,customers!$C$1:$C$1001,,0))</f>
        <v>dwincere2@marriott.com</v>
      </c>
      <c r="H508" s="2" t="str">
        <f>_xlfn.XLOOKUP(orders!C508,customers!$A$1:$A$1001,customers!$G$1:$G$1001,,0)</f>
        <v>United States</v>
      </c>
      <c r="I508" t="str">
        <f>_xlfn.XLOOKUP(orders!D508,products!$A$1:$A$49,products!$B$1:$B$49,,0)</f>
        <v>Ara</v>
      </c>
      <c r="J508" t="str">
        <f>_xlfn.XLOOKUP(D508,products!$A$1:$A$49,products!$C$1:$C$49,,0)</f>
        <v>L</v>
      </c>
      <c r="K508">
        <f>_xlfn.XLOOKUP(D508,products!$A$1:$A$49,products!$D$1:$D$49,,0)</f>
        <v>1</v>
      </c>
      <c r="L508">
        <f>_xlfn.XLOOKUP(D508,products!$A$1:$A$49,products!$E$1:$E$49,,0)</f>
        <v>12.95</v>
      </c>
      <c r="M508">
        <f t="shared" si="7"/>
        <v>25.9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IF(_xlfn.XLOOKUP(orders!C509,customers!$A$1:$A$1001,customers!$C$1:$C$1001,,0)=0,"",_xlfn.XLOOKUP(orders!C509,customers!$A$1:$A$1001,customers!$C$1:$C$1001,,0))</f>
        <v>plyfielde3@baidu.com</v>
      </c>
      <c r="H509" s="2" t="str">
        <f>_xlfn.XLOOKUP(orders!C509,customers!$A$1:$A$1001,customers!$G$1:$G$1001,,0)</f>
        <v>United States</v>
      </c>
      <c r="I509" t="str">
        <f>_xlfn.XLOOKUP(orders!D509,products!$A$1:$A$49,products!$B$1:$B$49,,0)</f>
        <v>Ara</v>
      </c>
      <c r="J509" t="str">
        <f>_xlfn.XLOOKUP(D509,products!$A$1:$A$49,products!$C$1:$C$49,,0)</f>
        <v>L</v>
      </c>
      <c r="K509">
        <f>_xlfn.XLOOKUP(D509,products!$A$1:$A$49,products!$D$1:$D$49,,0)</f>
        <v>2.5</v>
      </c>
      <c r="L509">
        <f>_xlfn.XLOOKUP(D509,products!$A$1:$A$49,products!$E$1:$E$49,,0)</f>
        <v>29.784999999999997</v>
      </c>
      <c r="M509">
        <f t="shared" si="7"/>
        <v>89.35499999999999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IF(_xlfn.XLOOKUP(orders!C510,customers!$A$1:$A$1001,customers!$C$1:$C$1001,,0)=0,"",_xlfn.XLOOKUP(orders!C510,customers!$A$1:$A$1001,customers!$C$1:$C$1001,,0))</f>
        <v>hperrise4@studiopress.com</v>
      </c>
      <c r="H510" s="2" t="str">
        <f>_xlfn.XLOOKUP(orders!C510,customers!$A$1:$A$1001,customers!$G$1:$G$1001,,0)</f>
        <v>Ireland</v>
      </c>
      <c r="I510" t="str">
        <f>_xlfn.XLOOKUP(orders!D510,products!$A$1:$A$49,products!$B$1:$B$49,,0)</f>
        <v>Lib</v>
      </c>
      <c r="J510" t="str">
        <f>_xlfn.XLOOKUP(D510,products!$A$1:$A$49,products!$C$1:$C$49,,0)</f>
        <v>D</v>
      </c>
      <c r="K510">
        <f>_xlfn.XLOOKUP(D510,products!$A$1:$A$49,products!$D$1:$D$49,,0)</f>
        <v>0.5</v>
      </c>
      <c r="L510">
        <f>_xlfn.XLOOKUP(D510,products!$A$1:$A$49,products!$E$1:$E$49,,0)</f>
        <v>7.77</v>
      </c>
      <c r="M510">
        <f t="shared" si="7"/>
        <v>46.62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IF(_xlfn.XLOOKUP(orders!C511,customers!$A$1:$A$1001,customers!$C$1:$C$1001,,0)=0,"",_xlfn.XLOOKUP(orders!C511,customers!$A$1:$A$1001,customers!$C$1:$C$1001,,0))</f>
        <v>murione5@alexa.com</v>
      </c>
      <c r="H511" s="2" t="str">
        <f>_xlfn.XLOOKUP(orders!C511,customers!$A$1:$A$1001,customers!$G$1:$G$1001,,0)</f>
        <v>Ireland</v>
      </c>
      <c r="I511" t="str">
        <f>_xlfn.XLOOKUP(orders!D511,products!$A$1:$A$49,products!$B$1:$B$49,,0)</f>
        <v>Ara</v>
      </c>
      <c r="J511" t="str">
        <f>_xlfn.XLOOKUP(D511,products!$A$1:$A$49,products!$C$1:$C$49,,0)</f>
        <v>D</v>
      </c>
      <c r="K511">
        <f>_xlfn.XLOOKUP(D511,products!$A$1:$A$49,products!$D$1:$D$49,,0)</f>
        <v>1</v>
      </c>
      <c r="L511">
        <f>_xlfn.XLOOKUP(D511,products!$A$1:$A$49,products!$E$1:$E$49,,0)</f>
        <v>9.9499999999999993</v>
      </c>
      <c r="M511">
        <f t="shared" si="7"/>
        <v>29.849999999999998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IF(_xlfn.XLOOKUP(orders!C512,customers!$A$1:$A$1001,customers!$C$1:$C$1001,,0)=0,"",_xlfn.XLOOKUP(orders!C512,customers!$A$1:$A$1001,customers!$C$1:$C$1001,,0))</f>
        <v>ckide6@narod.ru</v>
      </c>
      <c r="H512" s="2" t="str">
        <f>_xlfn.XLOOKUP(orders!C512,customers!$A$1:$A$1001,customers!$G$1:$G$1001,,0)</f>
        <v>Ireland</v>
      </c>
      <c r="I512" t="str">
        <f>_xlfn.XLOOKUP(orders!D512,products!$A$1:$A$49,products!$B$1:$B$49,,0)</f>
        <v>Rob</v>
      </c>
      <c r="J512" t="str">
        <f>_xlfn.XLOOKUP(D512,products!$A$1:$A$49,products!$C$1:$C$49,,0)</f>
        <v>L</v>
      </c>
      <c r="K512">
        <f>_xlfn.XLOOKUP(D512,products!$A$1:$A$49,products!$D$1:$D$49,,0)</f>
        <v>0.2</v>
      </c>
      <c r="L512">
        <f>_xlfn.XLOOKUP(D512,products!$A$1:$A$49,products!$E$1:$E$49,,0)</f>
        <v>3.5849999999999995</v>
      </c>
      <c r="M512">
        <f t="shared" si="7"/>
        <v>10.754999999999999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IF(_xlfn.XLOOKUP(orders!C513,customers!$A$1:$A$1001,customers!$C$1:$C$1001,,0)=0,"",_xlfn.XLOOKUP(orders!C513,customers!$A$1:$A$1001,customers!$C$1:$C$1001,,0))</f>
        <v>cbeinee7@xinhuanet.com</v>
      </c>
      <c r="H513" s="2" t="str">
        <f>_xlfn.XLOOKUP(orders!C513,customers!$A$1:$A$1001,customers!$G$1:$G$1001,,0)</f>
        <v>United States</v>
      </c>
      <c r="I513" t="str">
        <f>_xlfn.XLOOKUP(orders!D513,products!$A$1:$A$49,products!$B$1:$B$49,,0)</f>
        <v>Ara</v>
      </c>
      <c r="J513" t="str">
        <f>_xlfn.XLOOKUP(D513,products!$A$1:$A$49,products!$C$1:$C$49,,0)</f>
        <v>M</v>
      </c>
      <c r="K513">
        <f>_xlfn.XLOOKUP(D513,products!$A$1:$A$49,products!$D$1:$D$49,,0)</f>
        <v>0.2</v>
      </c>
      <c r="L513">
        <f>_xlfn.XLOOKUP(D513,products!$A$1:$A$49,products!$E$1:$E$49,,0)</f>
        <v>3.375</v>
      </c>
      <c r="M513">
        <f t="shared" si="7"/>
        <v>13.5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IF(_xlfn.XLOOKUP(orders!C514,customers!$A$1:$A$1001,customers!$C$1:$C$1001,,0)=0,"",_xlfn.XLOOKUP(orders!C514,customers!$A$1:$A$1001,customers!$C$1:$C$1001,,0))</f>
        <v>cbakeupe8@globo.com</v>
      </c>
      <c r="H514" s="2" t="str">
        <f>_xlfn.XLOOKUP(orders!C514,customers!$A$1:$A$1001,customers!$G$1:$G$1001,,0)</f>
        <v>United States</v>
      </c>
      <c r="I514" t="str">
        <f>_xlfn.XLOOKUP(orders!D514,products!$A$1:$A$49,products!$B$1:$B$49,,0)</f>
        <v>Lib</v>
      </c>
      <c r="J514" t="str">
        <f>_xlfn.XLOOKUP(D514,products!$A$1:$A$49,products!$C$1:$C$49,,0)</f>
        <v>L</v>
      </c>
      <c r="K514">
        <f>_xlfn.XLOOKUP(D514,products!$A$1:$A$49,products!$D$1:$D$49,,0)</f>
        <v>1</v>
      </c>
      <c r="L514">
        <f>_xlfn.XLOOKUP(D514,products!$A$1:$A$49,products!$E$1:$E$49,,0)</f>
        <v>15.85</v>
      </c>
      <c r="M514">
        <f t="shared" si="7"/>
        <v>47.55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IF(_xlfn.XLOOKUP(orders!C515,customers!$A$1:$A$1001,customers!$C$1:$C$1001,,0)=0,"",_xlfn.XLOOKUP(orders!C515,customers!$A$1:$A$1001,customers!$C$1:$C$1001,,0))</f>
        <v>nhelkine9@example.com</v>
      </c>
      <c r="H515" s="2" t="str">
        <f>_xlfn.XLOOKUP(orders!C515,customers!$A$1:$A$1001,customers!$G$1:$G$1001,,0)</f>
        <v>United States</v>
      </c>
      <c r="I515" t="str">
        <f>_xlfn.XLOOKUP(orders!D515,products!$A$1:$A$49,products!$B$1:$B$49,,0)</f>
        <v>Lib</v>
      </c>
      <c r="J515" t="str">
        <f>_xlfn.XLOOKUP(D515,products!$A$1:$A$49,products!$C$1:$C$49,,0)</f>
        <v>L</v>
      </c>
      <c r="K515">
        <f>_xlfn.XLOOKUP(D515,products!$A$1:$A$49,products!$D$1:$D$49,,0)</f>
        <v>1</v>
      </c>
      <c r="L515">
        <f>_xlfn.XLOOKUP(D515,products!$A$1:$A$49,products!$E$1:$E$49,,0)</f>
        <v>15.85</v>
      </c>
      <c r="M515">
        <f t="shared" ref="M515:M578" si="8">L515*E515</f>
        <v>79.25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IF(_xlfn.XLOOKUP(orders!C516,customers!$A$1:$A$1001,customers!$C$1:$C$1001,,0)=0,"",_xlfn.XLOOKUP(orders!C516,customers!$A$1:$A$1001,customers!$C$1:$C$1001,,0))</f>
        <v>pwitheringtonea@networkadvertising.org</v>
      </c>
      <c r="H516" s="2" t="str">
        <f>_xlfn.XLOOKUP(orders!C516,customers!$A$1:$A$1001,customers!$G$1:$G$1001,,0)</f>
        <v>United States</v>
      </c>
      <c r="I516" t="str">
        <f>_xlfn.XLOOKUP(orders!D516,products!$A$1:$A$49,products!$B$1:$B$49,,0)</f>
        <v>Lib</v>
      </c>
      <c r="J516" t="str">
        <f>_xlfn.XLOOKUP(D516,products!$A$1:$A$49,products!$C$1:$C$49,,0)</f>
        <v>M</v>
      </c>
      <c r="K516">
        <f>_xlfn.XLOOKUP(D516,products!$A$1:$A$49,products!$D$1:$D$49,,0)</f>
        <v>0.2</v>
      </c>
      <c r="L516">
        <f>_xlfn.XLOOKUP(D516,products!$A$1:$A$49,products!$E$1:$E$49,,0)</f>
        <v>4.3650000000000002</v>
      </c>
      <c r="M516">
        <f t="shared" si="8"/>
        <v>26.19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IF(_xlfn.XLOOKUP(orders!C517,customers!$A$1:$A$1001,customers!$C$1:$C$1001,,0)=0,"",_xlfn.XLOOKUP(orders!C517,customers!$A$1:$A$1001,customers!$C$1:$C$1001,,0))</f>
        <v>ttilzeyeb@hostgator.com</v>
      </c>
      <c r="H517" s="2" t="str">
        <f>_xlfn.XLOOKUP(orders!C517,customers!$A$1:$A$1001,customers!$G$1:$G$1001,,0)</f>
        <v>United States</v>
      </c>
      <c r="I517" t="str">
        <f>_xlfn.XLOOKUP(orders!D517,products!$A$1:$A$49,products!$B$1:$B$49,,0)</f>
        <v>Rob</v>
      </c>
      <c r="J517" t="str">
        <f>_xlfn.XLOOKUP(D517,products!$A$1:$A$49,products!$C$1:$C$49,,0)</f>
        <v>L</v>
      </c>
      <c r="K517">
        <f>_xlfn.XLOOKUP(D517,products!$A$1:$A$49,products!$D$1:$D$49,,0)</f>
        <v>0.5</v>
      </c>
      <c r="L517">
        <f>_xlfn.XLOOKUP(D517,products!$A$1:$A$49,products!$E$1:$E$49,,0)</f>
        <v>7.169999999999999</v>
      </c>
      <c r="M517">
        <f t="shared" si="8"/>
        <v>21.509999999999998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IF(_xlfn.XLOOKUP(orders!C518,customers!$A$1:$A$1001,customers!$C$1:$C$1001,,0)=0,"",_xlfn.XLOOKUP(orders!C518,customers!$A$1:$A$1001,customers!$C$1:$C$1001,,0))</f>
        <v/>
      </c>
      <c r="H518" s="2" t="str">
        <f>_xlfn.XLOOKUP(orders!C518,customers!$A$1:$A$1001,customers!$G$1:$G$1001,,0)</f>
        <v>United States</v>
      </c>
      <c r="I518" t="str">
        <f>_xlfn.XLOOKUP(orders!D518,products!$A$1:$A$49,products!$B$1:$B$49,,0)</f>
        <v>Rob</v>
      </c>
      <c r="J518" t="str">
        <f>_xlfn.XLOOKUP(D518,products!$A$1:$A$49,products!$C$1:$C$49,,0)</f>
        <v>D</v>
      </c>
      <c r="K518">
        <f>_xlfn.XLOOKUP(D518,products!$A$1:$A$49,products!$D$1:$D$49,,0)</f>
        <v>2.5</v>
      </c>
      <c r="L518">
        <f>_xlfn.XLOOKUP(D518,products!$A$1:$A$49,products!$E$1:$E$49,,0)</f>
        <v>20.584999999999997</v>
      </c>
      <c r="M518">
        <f t="shared" si="8"/>
        <v>102.92499999999998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IF(_xlfn.XLOOKUP(orders!C519,customers!$A$1:$A$1001,customers!$C$1:$C$1001,,0)=0,"",_xlfn.XLOOKUP(orders!C519,customers!$A$1:$A$1001,customers!$C$1:$C$1001,,0))</f>
        <v/>
      </c>
      <c r="H519" s="2" t="str">
        <f>_xlfn.XLOOKUP(orders!C519,customers!$A$1:$A$1001,customers!$G$1:$G$1001,,0)</f>
        <v>United States</v>
      </c>
      <c r="I519" t="str">
        <f>_xlfn.XLOOKUP(orders!D519,products!$A$1:$A$49,products!$B$1:$B$49,,0)</f>
        <v>Lib</v>
      </c>
      <c r="J519" t="str">
        <f>_xlfn.XLOOKUP(D519,products!$A$1:$A$49,products!$C$1:$C$49,,0)</f>
        <v>D</v>
      </c>
      <c r="K519">
        <f>_xlfn.XLOOKUP(D519,products!$A$1:$A$49,products!$D$1:$D$49,,0)</f>
        <v>0.2</v>
      </c>
      <c r="L519">
        <f>_xlfn.XLOOKUP(D519,products!$A$1:$A$49,products!$E$1:$E$49,,0)</f>
        <v>3.8849999999999998</v>
      </c>
      <c r="M519">
        <f t="shared" si="8"/>
        <v>7.77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IF(_xlfn.XLOOKUP(orders!C520,customers!$A$1:$A$1001,customers!$C$1:$C$1001,,0)=0,"",_xlfn.XLOOKUP(orders!C520,customers!$A$1:$A$1001,customers!$C$1:$C$1001,,0))</f>
        <v>kimortsee@alexa.com</v>
      </c>
      <c r="H520" s="2" t="str">
        <f>_xlfn.XLOOKUP(orders!C520,customers!$A$1:$A$1001,customers!$G$1:$G$1001,,0)</f>
        <v>United States</v>
      </c>
      <c r="I520" t="str">
        <f>_xlfn.XLOOKUP(orders!D520,products!$A$1:$A$49,products!$B$1:$B$49,,0)</f>
        <v>Exc</v>
      </c>
      <c r="J520" t="str">
        <f>_xlfn.XLOOKUP(D520,products!$A$1:$A$49,products!$C$1:$C$49,,0)</f>
        <v>D</v>
      </c>
      <c r="K520">
        <f>_xlfn.XLOOKUP(D520,products!$A$1:$A$49,products!$D$1:$D$49,,0)</f>
        <v>2.5</v>
      </c>
      <c r="L520">
        <f>_xlfn.XLOOKUP(D520,products!$A$1:$A$49,products!$E$1:$E$49,,0)</f>
        <v>27.945</v>
      </c>
      <c r="M520">
        <f t="shared" si="8"/>
        <v>139.72499999999999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IF(_xlfn.XLOOKUP(orders!C521,customers!$A$1:$A$1001,customers!$C$1:$C$1001,,0)=0,"",_xlfn.XLOOKUP(orders!C521,customers!$A$1:$A$1001,customers!$C$1:$C$1001,,0))</f>
        <v>murione5@alexa.com</v>
      </c>
      <c r="H521" s="2" t="str">
        <f>_xlfn.XLOOKUP(orders!C521,customers!$A$1:$A$1001,customers!$G$1:$G$1001,,0)</f>
        <v>Ireland</v>
      </c>
      <c r="I521" t="str">
        <f>_xlfn.XLOOKUP(orders!D521,products!$A$1:$A$49,products!$B$1:$B$49,,0)</f>
        <v>Ara</v>
      </c>
      <c r="J521" t="str">
        <f>_xlfn.XLOOKUP(D521,products!$A$1:$A$49,products!$C$1:$C$49,,0)</f>
        <v>D</v>
      </c>
      <c r="K521">
        <f>_xlfn.XLOOKUP(D521,products!$A$1:$A$49,products!$D$1:$D$49,,0)</f>
        <v>0.5</v>
      </c>
      <c r="L521">
        <f>_xlfn.XLOOKUP(D521,products!$A$1:$A$49,products!$E$1:$E$49,,0)</f>
        <v>5.97</v>
      </c>
      <c r="M521">
        <f t="shared" si="8"/>
        <v>11.94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IF(_xlfn.XLOOKUP(orders!C522,customers!$A$1:$A$1001,customers!$C$1:$C$1001,,0)=0,"",_xlfn.XLOOKUP(orders!C522,customers!$A$1:$A$1001,customers!$C$1:$C$1001,,0))</f>
        <v>marmisteadeg@blogtalkradio.com</v>
      </c>
      <c r="H522" s="2" t="str">
        <f>_xlfn.XLOOKUP(orders!C522,customers!$A$1:$A$1001,customers!$G$1:$G$1001,,0)</f>
        <v>United States</v>
      </c>
      <c r="I522" t="str">
        <f>_xlfn.XLOOKUP(orders!D522,products!$A$1:$A$49,products!$B$1:$B$49,,0)</f>
        <v>Lib</v>
      </c>
      <c r="J522" t="str">
        <f>_xlfn.XLOOKUP(D522,products!$A$1:$A$49,products!$C$1:$C$49,,0)</f>
        <v>D</v>
      </c>
      <c r="K522">
        <f>_xlfn.XLOOKUP(D522,products!$A$1:$A$49,products!$D$1:$D$49,,0)</f>
        <v>0.2</v>
      </c>
      <c r="L522">
        <f>_xlfn.XLOOKUP(D522,products!$A$1:$A$49,products!$E$1:$E$49,,0)</f>
        <v>3.8849999999999998</v>
      </c>
      <c r="M522">
        <f t="shared" si="8"/>
        <v>3.8849999999999998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IF(_xlfn.XLOOKUP(orders!C523,customers!$A$1:$A$1001,customers!$C$1:$C$1001,,0)=0,"",_xlfn.XLOOKUP(orders!C523,customers!$A$1:$A$1001,customers!$C$1:$C$1001,,0))</f>
        <v>marmisteadeg@blogtalkradio.com</v>
      </c>
      <c r="H523" s="2" t="str">
        <f>_xlfn.XLOOKUP(orders!C523,customers!$A$1:$A$1001,customers!$G$1:$G$1001,,0)</f>
        <v>United States</v>
      </c>
      <c r="I523" t="str">
        <f>_xlfn.XLOOKUP(orders!D523,products!$A$1:$A$49,products!$B$1:$B$49,,0)</f>
        <v>Rob</v>
      </c>
      <c r="J523" t="str">
        <f>_xlfn.XLOOKUP(D523,products!$A$1:$A$49,products!$C$1:$C$49,,0)</f>
        <v>M</v>
      </c>
      <c r="K523">
        <f>_xlfn.XLOOKUP(D523,products!$A$1:$A$49,products!$D$1:$D$49,,0)</f>
        <v>1</v>
      </c>
      <c r="L523">
        <f>_xlfn.XLOOKUP(D523,products!$A$1:$A$49,products!$E$1:$E$49,,0)</f>
        <v>9.9499999999999993</v>
      </c>
      <c r="M523">
        <f t="shared" si="8"/>
        <v>39.799999999999997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IF(_xlfn.XLOOKUP(orders!C524,customers!$A$1:$A$1001,customers!$C$1:$C$1001,,0)=0,"",_xlfn.XLOOKUP(orders!C524,customers!$A$1:$A$1001,customers!$C$1:$C$1001,,0))</f>
        <v>vupstoneei@google.pl</v>
      </c>
      <c r="H524" s="2" t="str">
        <f>_xlfn.XLOOKUP(orders!C524,customers!$A$1:$A$1001,customers!$G$1:$G$1001,,0)</f>
        <v>United States</v>
      </c>
      <c r="I524" t="str">
        <f>_xlfn.XLOOKUP(orders!D524,products!$A$1:$A$49,products!$B$1:$B$49,,0)</f>
        <v>Rob</v>
      </c>
      <c r="J524" t="str">
        <f>_xlfn.XLOOKUP(D524,products!$A$1:$A$49,products!$C$1:$C$49,,0)</f>
        <v>M</v>
      </c>
      <c r="K524">
        <f>_xlfn.XLOOKUP(D524,products!$A$1:$A$49,products!$D$1:$D$49,,0)</f>
        <v>0.5</v>
      </c>
      <c r="L524">
        <f>_xlfn.XLOOKUP(D524,products!$A$1:$A$49,products!$E$1:$E$49,,0)</f>
        <v>5.97</v>
      </c>
      <c r="M524">
        <f t="shared" si="8"/>
        <v>29.849999999999998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IF(_xlfn.XLOOKUP(orders!C525,customers!$A$1:$A$1001,customers!$C$1:$C$1001,,0)=0,"",_xlfn.XLOOKUP(orders!C525,customers!$A$1:$A$1001,customers!$C$1:$C$1001,,0))</f>
        <v>bbeelbyej@rediff.com</v>
      </c>
      <c r="H525" s="2" t="str">
        <f>_xlfn.XLOOKUP(orders!C525,customers!$A$1:$A$1001,customers!$G$1:$G$1001,,0)</f>
        <v>Ireland</v>
      </c>
      <c r="I525" t="str">
        <f>_xlfn.XLOOKUP(orders!D525,products!$A$1:$A$49,products!$B$1:$B$49,,0)</f>
        <v>Lib</v>
      </c>
      <c r="J525" t="str">
        <f>_xlfn.XLOOKUP(D525,products!$A$1:$A$49,products!$C$1:$C$49,,0)</f>
        <v>D</v>
      </c>
      <c r="K525">
        <f>_xlfn.XLOOKUP(D525,products!$A$1:$A$49,products!$D$1:$D$49,,0)</f>
        <v>2.5</v>
      </c>
      <c r="L525">
        <f>_xlfn.XLOOKUP(D525,products!$A$1:$A$49,products!$E$1:$E$49,,0)</f>
        <v>29.784999999999997</v>
      </c>
      <c r="M525">
        <f t="shared" si="8"/>
        <v>29.784999999999997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IF(_xlfn.XLOOKUP(orders!C526,customers!$A$1:$A$1001,customers!$C$1:$C$1001,,0)=0,"",_xlfn.XLOOKUP(orders!C526,customers!$A$1:$A$1001,customers!$C$1:$C$1001,,0))</f>
        <v/>
      </c>
      <c r="H526" s="2" t="str">
        <f>_xlfn.XLOOKUP(orders!C526,customers!$A$1:$A$1001,customers!$G$1:$G$1001,,0)</f>
        <v>United States</v>
      </c>
      <c r="I526" t="str">
        <f>_xlfn.XLOOKUP(orders!D526,products!$A$1:$A$49,products!$B$1:$B$49,,0)</f>
        <v>Lib</v>
      </c>
      <c r="J526" t="str">
        <f>_xlfn.XLOOKUP(D526,products!$A$1:$A$49,products!$C$1:$C$49,,0)</f>
        <v>L</v>
      </c>
      <c r="K526">
        <f>_xlfn.XLOOKUP(D526,products!$A$1:$A$49,products!$D$1:$D$49,,0)</f>
        <v>2.5</v>
      </c>
      <c r="L526">
        <f>_xlfn.XLOOKUP(D526,products!$A$1:$A$49,products!$E$1:$E$49,,0)</f>
        <v>36.454999999999998</v>
      </c>
      <c r="M526">
        <f t="shared" si="8"/>
        <v>72.91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IF(_xlfn.XLOOKUP(orders!C527,customers!$A$1:$A$1001,customers!$C$1:$C$1001,,0)=0,"",_xlfn.XLOOKUP(orders!C527,customers!$A$1:$A$1001,customers!$C$1:$C$1001,,0))</f>
        <v/>
      </c>
      <c r="H527" s="2" t="str">
        <f>_xlfn.XLOOKUP(orders!C527,customers!$A$1:$A$1001,customers!$G$1:$G$1001,,0)</f>
        <v>United States</v>
      </c>
      <c r="I527" t="str">
        <f>_xlfn.XLOOKUP(orders!D527,products!$A$1:$A$49,products!$B$1:$B$49,,0)</f>
        <v>Rob</v>
      </c>
      <c r="J527" t="str">
        <f>_xlfn.XLOOKUP(D527,products!$A$1:$A$49,products!$C$1:$C$49,,0)</f>
        <v>D</v>
      </c>
      <c r="K527">
        <f>_xlfn.XLOOKUP(D527,products!$A$1:$A$49,products!$D$1:$D$49,,0)</f>
        <v>0.2</v>
      </c>
      <c r="L527">
        <f>_xlfn.XLOOKUP(D527,products!$A$1:$A$49,products!$E$1:$E$49,,0)</f>
        <v>2.6849999999999996</v>
      </c>
      <c r="M527">
        <f t="shared" si="8"/>
        <v>13.424999999999997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IF(_xlfn.XLOOKUP(orders!C528,customers!$A$1:$A$1001,customers!$C$1:$C$1001,,0)=0,"",_xlfn.XLOOKUP(orders!C528,customers!$A$1:$A$1001,customers!$C$1:$C$1001,,0))</f>
        <v>wspeechlyem@amazon.com</v>
      </c>
      <c r="H528" s="2" t="str">
        <f>_xlfn.XLOOKUP(orders!C528,customers!$A$1:$A$1001,customers!$G$1:$G$1001,,0)</f>
        <v>United States</v>
      </c>
      <c r="I528" t="str">
        <f>_xlfn.XLOOKUP(orders!D528,products!$A$1:$A$49,products!$B$1:$B$49,,0)</f>
        <v>Exc</v>
      </c>
      <c r="J528" t="str">
        <f>_xlfn.XLOOKUP(D528,products!$A$1:$A$49,products!$C$1:$C$49,,0)</f>
        <v>M</v>
      </c>
      <c r="K528">
        <f>_xlfn.XLOOKUP(D528,products!$A$1:$A$49,products!$D$1:$D$49,,0)</f>
        <v>2.5</v>
      </c>
      <c r="L528">
        <f>_xlfn.XLOOKUP(D528,products!$A$1:$A$49,products!$E$1:$E$49,,0)</f>
        <v>31.624999999999996</v>
      </c>
      <c r="M528">
        <f t="shared" si="8"/>
        <v>126.49999999999999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IF(_xlfn.XLOOKUP(orders!C529,customers!$A$1:$A$1001,customers!$C$1:$C$1001,,0)=0,"",_xlfn.XLOOKUP(orders!C529,customers!$A$1:$A$1001,customers!$C$1:$C$1001,,0))</f>
        <v>iphillpoten@buzzfeed.com</v>
      </c>
      <c r="H529" s="2" t="str">
        <f>_xlfn.XLOOKUP(orders!C529,customers!$A$1:$A$1001,customers!$G$1:$G$1001,,0)</f>
        <v>United Kingdom</v>
      </c>
      <c r="I529" t="str">
        <f>_xlfn.XLOOKUP(orders!D529,products!$A$1:$A$49,products!$B$1:$B$49,,0)</f>
        <v>Exc</v>
      </c>
      <c r="J529" t="str">
        <f>_xlfn.XLOOKUP(D529,products!$A$1:$A$49,products!$C$1:$C$49,,0)</f>
        <v>M</v>
      </c>
      <c r="K529">
        <f>_xlfn.XLOOKUP(D529,products!$A$1:$A$49,products!$D$1:$D$49,,0)</f>
        <v>0.5</v>
      </c>
      <c r="L529">
        <f>_xlfn.XLOOKUP(D529,products!$A$1:$A$49,products!$E$1:$E$49,,0)</f>
        <v>8.25</v>
      </c>
      <c r="M529">
        <f t="shared" si="8"/>
        <v>41.25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IF(_xlfn.XLOOKUP(orders!C530,customers!$A$1:$A$1001,customers!$C$1:$C$1001,,0)=0,"",_xlfn.XLOOKUP(orders!C530,customers!$A$1:$A$1001,customers!$C$1:$C$1001,,0))</f>
        <v>lpennaccieo@statcounter.com</v>
      </c>
      <c r="H530" s="2" t="str">
        <f>_xlfn.XLOOKUP(orders!C530,customers!$A$1:$A$1001,customers!$G$1:$G$1001,,0)</f>
        <v>United States</v>
      </c>
      <c r="I530" t="str">
        <f>_xlfn.XLOOKUP(orders!D530,products!$A$1:$A$49,products!$B$1:$B$49,,0)</f>
        <v>Exc</v>
      </c>
      <c r="J530" t="str">
        <f>_xlfn.XLOOKUP(D530,products!$A$1:$A$49,products!$C$1:$C$49,,0)</f>
        <v>L</v>
      </c>
      <c r="K530">
        <f>_xlfn.XLOOKUP(D530,products!$A$1:$A$49,products!$D$1:$D$49,,0)</f>
        <v>0.5</v>
      </c>
      <c r="L530">
        <f>_xlfn.XLOOKUP(D530,products!$A$1:$A$49,products!$E$1:$E$49,,0)</f>
        <v>8.91</v>
      </c>
      <c r="M530">
        <f t="shared" si="8"/>
        <v>53.46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IF(_xlfn.XLOOKUP(orders!C531,customers!$A$1:$A$1001,customers!$C$1:$C$1001,,0)=0,"",_xlfn.XLOOKUP(orders!C531,customers!$A$1:$A$1001,customers!$C$1:$C$1001,,0))</f>
        <v>sarpinep@moonfruit.com</v>
      </c>
      <c r="H531" s="2" t="str">
        <f>_xlfn.XLOOKUP(orders!C531,customers!$A$1:$A$1001,customers!$G$1:$G$1001,,0)</f>
        <v>United States</v>
      </c>
      <c r="I531" t="str">
        <f>_xlfn.XLOOKUP(orders!D531,products!$A$1:$A$49,products!$B$1:$B$49,,0)</f>
        <v>Rob</v>
      </c>
      <c r="J531" t="str">
        <f>_xlfn.XLOOKUP(D531,products!$A$1:$A$49,products!$C$1:$C$49,,0)</f>
        <v>M</v>
      </c>
      <c r="K531">
        <f>_xlfn.XLOOKUP(D531,products!$A$1:$A$49,products!$D$1:$D$49,,0)</f>
        <v>1</v>
      </c>
      <c r="L531">
        <f>_xlfn.XLOOKUP(D531,products!$A$1:$A$49,products!$E$1:$E$49,,0)</f>
        <v>9.9499999999999993</v>
      </c>
      <c r="M531">
        <f t="shared" si="8"/>
        <v>59.699999999999996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IF(_xlfn.XLOOKUP(orders!C532,customers!$A$1:$A$1001,customers!$C$1:$C$1001,,0)=0,"",_xlfn.XLOOKUP(orders!C532,customers!$A$1:$A$1001,customers!$C$1:$C$1001,,0))</f>
        <v>dfrieseq@cargocollective.com</v>
      </c>
      <c r="H532" s="2" t="str">
        <f>_xlfn.XLOOKUP(orders!C532,customers!$A$1:$A$1001,customers!$G$1:$G$1001,,0)</f>
        <v>United States</v>
      </c>
      <c r="I532" t="str">
        <f>_xlfn.XLOOKUP(orders!D532,products!$A$1:$A$49,products!$B$1:$B$49,,0)</f>
        <v>Rob</v>
      </c>
      <c r="J532" t="str">
        <f>_xlfn.XLOOKUP(D532,products!$A$1:$A$49,products!$C$1:$C$49,,0)</f>
        <v>M</v>
      </c>
      <c r="K532">
        <f>_xlfn.XLOOKUP(D532,products!$A$1:$A$49,products!$D$1:$D$49,,0)</f>
        <v>1</v>
      </c>
      <c r="L532">
        <f>_xlfn.XLOOKUP(D532,products!$A$1:$A$49,products!$E$1:$E$49,,0)</f>
        <v>9.9499999999999993</v>
      </c>
      <c r="M532">
        <f t="shared" si="8"/>
        <v>59.699999999999996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IF(_xlfn.XLOOKUP(orders!C533,customers!$A$1:$A$1001,customers!$C$1:$C$1001,,0)=0,"",_xlfn.XLOOKUP(orders!C533,customers!$A$1:$A$1001,customers!$C$1:$C$1001,,0))</f>
        <v>rsharerer@flavors.me</v>
      </c>
      <c r="H533" s="2" t="str">
        <f>_xlfn.XLOOKUP(orders!C533,customers!$A$1:$A$1001,customers!$G$1:$G$1001,,0)</f>
        <v>United States</v>
      </c>
      <c r="I533" t="str">
        <f>_xlfn.XLOOKUP(orders!D533,products!$A$1:$A$49,products!$B$1:$B$49,,0)</f>
        <v>Rob</v>
      </c>
      <c r="J533" t="str">
        <f>_xlfn.XLOOKUP(D533,products!$A$1:$A$49,products!$C$1:$C$49,,0)</f>
        <v>D</v>
      </c>
      <c r="K533">
        <f>_xlfn.XLOOKUP(D533,products!$A$1:$A$49,products!$D$1:$D$49,,0)</f>
        <v>1</v>
      </c>
      <c r="L533">
        <f>_xlfn.XLOOKUP(D533,products!$A$1:$A$49,products!$E$1:$E$49,,0)</f>
        <v>8.9499999999999993</v>
      </c>
      <c r="M533">
        <f t="shared" si="8"/>
        <v>44.75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IF(_xlfn.XLOOKUP(orders!C534,customers!$A$1:$A$1001,customers!$C$1:$C$1001,,0)=0,"",_xlfn.XLOOKUP(orders!C534,customers!$A$1:$A$1001,customers!$C$1:$C$1001,,0))</f>
        <v>nnasebyes@umich.edu</v>
      </c>
      <c r="H534" s="2" t="str">
        <f>_xlfn.XLOOKUP(orders!C534,customers!$A$1:$A$1001,customers!$G$1:$G$1001,,0)</f>
        <v>United States</v>
      </c>
      <c r="I534" t="str">
        <f>_xlfn.XLOOKUP(orders!D534,products!$A$1:$A$49,products!$B$1:$B$49,,0)</f>
        <v>Exc</v>
      </c>
      <c r="J534" t="str">
        <f>_xlfn.XLOOKUP(D534,products!$A$1:$A$49,products!$C$1:$C$49,,0)</f>
        <v>M</v>
      </c>
      <c r="K534">
        <f>_xlfn.XLOOKUP(D534,products!$A$1:$A$49,products!$D$1:$D$49,,0)</f>
        <v>0.5</v>
      </c>
      <c r="L534">
        <f>_xlfn.XLOOKUP(D534,products!$A$1:$A$49,products!$E$1:$E$49,,0)</f>
        <v>8.25</v>
      </c>
      <c r="M534">
        <f t="shared" si="8"/>
        <v>16.5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IF(_xlfn.XLOOKUP(orders!C535,customers!$A$1:$A$1001,customers!$C$1:$C$1001,,0)=0,"",_xlfn.XLOOKUP(orders!C535,customers!$A$1:$A$1001,customers!$C$1:$C$1001,,0))</f>
        <v/>
      </c>
      <c r="H535" s="2" t="str">
        <f>_xlfn.XLOOKUP(orders!C535,customers!$A$1:$A$1001,customers!$G$1:$G$1001,,0)</f>
        <v>United States</v>
      </c>
      <c r="I535" t="str">
        <f>_xlfn.XLOOKUP(orders!D535,products!$A$1:$A$49,products!$B$1:$B$49,,0)</f>
        <v>Rob</v>
      </c>
      <c r="J535" t="str">
        <f>_xlfn.XLOOKUP(D535,products!$A$1:$A$49,products!$C$1:$C$49,,0)</f>
        <v>D</v>
      </c>
      <c r="K535">
        <f>_xlfn.XLOOKUP(D535,products!$A$1:$A$49,products!$D$1:$D$49,,0)</f>
        <v>0.5</v>
      </c>
      <c r="L535">
        <f>_xlfn.XLOOKUP(D535,products!$A$1:$A$49,products!$E$1:$E$49,,0)</f>
        <v>5.3699999999999992</v>
      </c>
      <c r="M535">
        <f t="shared" si="8"/>
        <v>21.479999999999997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IF(_xlfn.XLOOKUP(orders!C536,customers!$A$1:$A$1001,customers!$C$1:$C$1001,,0)=0,"",_xlfn.XLOOKUP(orders!C536,customers!$A$1:$A$1001,customers!$C$1:$C$1001,,0))</f>
        <v>koculleneu@ca.gov</v>
      </c>
      <c r="H536" s="2" t="str">
        <f>_xlfn.XLOOKUP(orders!C536,customers!$A$1:$A$1001,customers!$G$1:$G$1001,,0)</f>
        <v>Ireland</v>
      </c>
      <c r="I536" t="str">
        <f>_xlfn.XLOOKUP(orders!D536,products!$A$1:$A$49,products!$B$1:$B$49,,0)</f>
        <v>Rob</v>
      </c>
      <c r="J536" t="str">
        <f>_xlfn.XLOOKUP(D536,products!$A$1:$A$49,products!$C$1:$C$49,,0)</f>
        <v>M</v>
      </c>
      <c r="K536">
        <f>_xlfn.XLOOKUP(D536,products!$A$1:$A$49,products!$D$1:$D$49,,0)</f>
        <v>2.5</v>
      </c>
      <c r="L536">
        <f>_xlfn.XLOOKUP(D536,products!$A$1:$A$49,products!$E$1:$E$49,,0)</f>
        <v>22.884999999999998</v>
      </c>
      <c r="M536">
        <f t="shared" si="8"/>
        <v>45.769999999999996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IF(_xlfn.XLOOKUP(orders!C537,customers!$A$1:$A$1001,customers!$C$1:$C$1001,,0)=0,"",_xlfn.XLOOKUP(orders!C537,customers!$A$1:$A$1001,customers!$C$1:$C$1001,,0))</f>
        <v/>
      </c>
      <c r="H537" s="2" t="str">
        <f>_xlfn.XLOOKUP(orders!C537,customers!$A$1:$A$1001,customers!$G$1:$G$1001,,0)</f>
        <v>Ireland</v>
      </c>
      <c r="I537" t="str">
        <f>_xlfn.XLOOKUP(orders!D537,products!$A$1:$A$49,products!$B$1:$B$49,,0)</f>
        <v>Lib</v>
      </c>
      <c r="J537" t="str">
        <f>_xlfn.XLOOKUP(D537,products!$A$1:$A$49,products!$C$1:$C$49,,0)</f>
        <v>L</v>
      </c>
      <c r="K537">
        <f>_xlfn.XLOOKUP(D537,products!$A$1:$A$49,products!$D$1:$D$49,,0)</f>
        <v>0.2</v>
      </c>
      <c r="L537">
        <f>_xlfn.XLOOKUP(D537,products!$A$1:$A$49,products!$E$1:$E$49,,0)</f>
        <v>4.7549999999999999</v>
      </c>
      <c r="M537">
        <f t="shared" si="8"/>
        <v>9.51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IF(_xlfn.XLOOKUP(orders!C538,customers!$A$1:$A$1001,customers!$C$1:$C$1001,,0)=0,"",_xlfn.XLOOKUP(orders!C538,customers!$A$1:$A$1001,customers!$C$1:$C$1001,,0))</f>
        <v>murione5@alexa.com</v>
      </c>
      <c r="H538" s="2" t="str">
        <f>_xlfn.XLOOKUP(orders!C538,customers!$A$1:$A$1001,customers!$G$1:$G$1001,,0)</f>
        <v>Ireland</v>
      </c>
      <c r="I538" t="str">
        <f>_xlfn.XLOOKUP(orders!D538,products!$A$1:$A$49,products!$B$1:$B$49,,0)</f>
        <v>Rob</v>
      </c>
      <c r="J538" t="str">
        <f>_xlfn.XLOOKUP(D538,products!$A$1:$A$49,products!$C$1:$C$49,,0)</f>
        <v>D</v>
      </c>
      <c r="K538">
        <f>_xlfn.XLOOKUP(D538,products!$A$1:$A$49,products!$D$1:$D$49,,0)</f>
        <v>0.2</v>
      </c>
      <c r="L538">
        <f>_xlfn.XLOOKUP(D538,products!$A$1:$A$49,products!$E$1:$E$49,,0)</f>
        <v>2.6849999999999996</v>
      </c>
      <c r="M538">
        <f t="shared" si="8"/>
        <v>8.0549999999999997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IF(_xlfn.XLOOKUP(orders!C539,customers!$A$1:$A$1001,customers!$C$1:$C$1001,,0)=0,"",_xlfn.XLOOKUP(orders!C539,customers!$A$1:$A$1001,customers!$C$1:$C$1001,,0))</f>
        <v>hbranganex@woothemes.com</v>
      </c>
      <c r="H539" s="2" t="str">
        <f>_xlfn.XLOOKUP(orders!C539,customers!$A$1:$A$1001,customers!$G$1:$G$1001,,0)</f>
        <v>United States</v>
      </c>
      <c r="I539" t="str">
        <f>_xlfn.XLOOKUP(orders!D539,products!$A$1:$A$49,products!$B$1:$B$49,,0)</f>
        <v>Exc</v>
      </c>
      <c r="J539" t="str">
        <f>_xlfn.XLOOKUP(D539,products!$A$1:$A$49,products!$C$1:$C$49,,0)</f>
        <v>D</v>
      </c>
      <c r="K539">
        <f>_xlfn.XLOOKUP(D539,products!$A$1:$A$49,products!$D$1:$D$49,,0)</f>
        <v>2.5</v>
      </c>
      <c r="L539">
        <f>_xlfn.XLOOKUP(D539,products!$A$1:$A$49,products!$E$1:$E$49,,0)</f>
        <v>27.945</v>
      </c>
      <c r="M539">
        <f t="shared" si="8"/>
        <v>111.78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IF(_xlfn.XLOOKUP(orders!C540,customers!$A$1:$A$1001,customers!$C$1:$C$1001,,0)=0,"",_xlfn.XLOOKUP(orders!C540,customers!$A$1:$A$1001,customers!$C$1:$C$1001,,0))</f>
        <v>agallyoney@engadget.com</v>
      </c>
      <c r="H540" s="2" t="str">
        <f>_xlfn.XLOOKUP(orders!C540,customers!$A$1:$A$1001,customers!$G$1:$G$1001,,0)</f>
        <v>United States</v>
      </c>
      <c r="I540" t="str">
        <f>_xlfn.XLOOKUP(orders!D540,products!$A$1:$A$49,products!$B$1:$B$49,,0)</f>
        <v>Rob</v>
      </c>
      <c r="J540" t="str">
        <f>_xlfn.XLOOKUP(D540,products!$A$1:$A$49,products!$C$1:$C$49,,0)</f>
        <v>D</v>
      </c>
      <c r="K540">
        <f>_xlfn.XLOOKUP(D540,products!$A$1:$A$49,products!$D$1:$D$49,,0)</f>
        <v>0.2</v>
      </c>
      <c r="L540">
        <f>_xlfn.XLOOKUP(D540,products!$A$1:$A$49,products!$E$1:$E$49,,0)</f>
        <v>2.6849999999999996</v>
      </c>
      <c r="M540">
        <f t="shared" si="8"/>
        <v>10.739999999999998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IF(_xlfn.XLOOKUP(orders!C541,customers!$A$1:$A$1001,customers!$C$1:$C$1001,,0)=0,"",_xlfn.XLOOKUP(orders!C541,customers!$A$1:$A$1001,customers!$C$1:$C$1001,,0))</f>
        <v>bdomangeez@yahoo.co.jp</v>
      </c>
      <c r="H541" s="2" t="str">
        <f>_xlfn.XLOOKUP(orders!C541,customers!$A$1:$A$1001,customers!$G$1:$G$1001,,0)</f>
        <v>United States</v>
      </c>
      <c r="I541" t="str">
        <f>_xlfn.XLOOKUP(orders!D541,products!$A$1:$A$49,products!$B$1:$B$49,,0)</f>
        <v>Rob</v>
      </c>
      <c r="J541" t="str">
        <f>_xlfn.XLOOKUP(D541,products!$A$1:$A$49,products!$C$1:$C$49,,0)</f>
        <v>D</v>
      </c>
      <c r="K541">
        <f>_xlfn.XLOOKUP(D541,products!$A$1:$A$49,products!$D$1:$D$49,,0)</f>
        <v>0.5</v>
      </c>
      <c r="L541">
        <f>_xlfn.XLOOKUP(D541,products!$A$1:$A$49,products!$E$1:$E$49,,0)</f>
        <v>5.3699999999999992</v>
      </c>
      <c r="M541">
        <f t="shared" si="8"/>
        <v>26.849999999999994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IF(_xlfn.XLOOKUP(orders!C542,customers!$A$1:$A$1001,customers!$C$1:$C$1001,,0)=0,"",_xlfn.XLOOKUP(orders!C542,customers!$A$1:$A$1001,customers!$C$1:$C$1001,,0))</f>
        <v>koslerf0@gmpg.org</v>
      </c>
      <c r="H542" s="2" t="str">
        <f>_xlfn.XLOOKUP(orders!C542,customers!$A$1:$A$1001,customers!$G$1:$G$1001,,0)</f>
        <v>United States</v>
      </c>
      <c r="I542" t="str">
        <f>_xlfn.XLOOKUP(orders!D542,products!$A$1:$A$49,products!$B$1:$B$49,,0)</f>
        <v>Lib</v>
      </c>
      <c r="J542" t="str">
        <f>_xlfn.XLOOKUP(D542,products!$A$1:$A$49,products!$C$1:$C$49,,0)</f>
        <v>L</v>
      </c>
      <c r="K542">
        <f>_xlfn.XLOOKUP(D542,products!$A$1:$A$49,products!$D$1:$D$49,,0)</f>
        <v>1</v>
      </c>
      <c r="L542">
        <f>_xlfn.XLOOKUP(D542,products!$A$1:$A$49,products!$E$1:$E$49,,0)</f>
        <v>15.85</v>
      </c>
      <c r="M542">
        <f t="shared" si="8"/>
        <v>63.4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IF(_xlfn.XLOOKUP(orders!C543,customers!$A$1:$A$1001,customers!$C$1:$C$1001,,0)=0,"",_xlfn.XLOOKUP(orders!C543,customers!$A$1:$A$1001,customers!$C$1:$C$1001,,0))</f>
        <v/>
      </c>
      <c r="H543" s="2" t="str">
        <f>_xlfn.XLOOKUP(orders!C543,customers!$A$1:$A$1001,customers!$G$1:$G$1001,,0)</f>
        <v>Ireland</v>
      </c>
      <c r="I543" t="str">
        <f>_xlfn.XLOOKUP(orders!D543,products!$A$1:$A$49,products!$B$1:$B$49,,0)</f>
        <v>Ara</v>
      </c>
      <c r="J543" t="str">
        <f>_xlfn.XLOOKUP(D543,products!$A$1:$A$49,products!$C$1:$C$49,,0)</f>
        <v>D</v>
      </c>
      <c r="K543">
        <f>_xlfn.XLOOKUP(D543,products!$A$1:$A$49,products!$D$1:$D$49,,0)</f>
        <v>2.5</v>
      </c>
      <c r="L543">
        <f>_xlfn.XLOOKUP(D543,products!$A$1:$A$49,products!$E$1:$E$49,,0)</f>
        <v>22.884999999999998</v>
      </c>
      <c r="M543">
        <f t="shared" si="8"/>
        <v>22.884999999999998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IF(_xlfn.XLOOKUP(orders!C544,customers!$A$1:$A$1001,customers!$C$1:$C$1001,,0)=0,"",_xlfn.XLOOKUP(orders!C544,customers!$A$1:$A$1001,customers!$C$1:$C$1001,,0))</f>
        <v>zpellettf2@dailymotion.com</v>
      </c>
      <c r="H544" s="2" t="str">
        <f>_xlfn.XLOOKUP(orders!C544,customers!$A$1:$A$1001,customers!$G$1:$G$1001,,0)</f>
        <v>United States</v>
      </c>
      <c r="I544" t="str">
        <f>_xlfn.XLOOKUP(orders!D544,products!$A$1:$A$49,products!$B$1:$B$49,,0)</f>
        <v>Ara</v>
      </c>
      <c r="J544" t="str">
        <f>_xlfn.XLOOKUP(D544,products!$A$1:$A$49,products!$C$1:$C$49,,0)</f>
        <v>M</v>
      </c>
      <c r="K544">
        <f>_xlfn.XLOOKUP(D544,products!$A$1:$A$49,products!$D$1:$D$49,,0)</f>
        <v>2.5</v>
      </c>
      <c r="L544">
        <f>_xlfn.XLOOKUP(D544,products!$A$1:$A$49,products!$E$1:$E$49,,0)</f>
        <v>25.874999999999996</v>
      </c>
      <c r="M544">
        <f t="shared" si="8"/>
        <v>103.49999999999999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IF(_xlfn.XLOOKUP(orders!C545,customers!$A$1:$A$1001,customers!$C$1:$C$1001,,0)=0,"",_xlfn.XLOOKUP(orders!C545,customers!$A$1:$A$1001,customers!$C$1:$C$1001,,0))</f>
        <v>isprakesf3@spiegel.de</v>
      </c>
      <c r="H545" s="2" t="str">
        <f>_xlfn.XLOOKUP(orders!C545,customers!$A$1:$A$1001,customers!$G$1:$G$1001,,0)</f>
        <v>United States</v>
      </c>
      <c r="I545" t="str">
        <f>_xlfn.XLOOKUP(orders!D545,products!$A$1:$A$49,products!$B$1:$B$49,,0)</f>
        <v>Rob</v>
      </c>
      <c r="J545" t="str">
        <f>_xlfn.XLOOKUP(D545,products!$A$1:$A$49,products!$C$1:$C$49,,0)</f>
        <v>L</v>
      </c>
      <c r="K545">
        <f>_xlfn.XLOOKUP(D545,products!$A$1:$A$49,products!$D$1:$D$49,,0)</f>
        <v>2.5</v>
      </c>
      <c r="L545">
        <f>_xlfn.XLOOKUP(D545,products!$A$1:$A$49,products!$E$1:$E$49,,0)</f>
        <v>27.484999999999996</v>
      </c>
      <c r="M545">
        <f t="shared" si="8"/>
        <v>54.969999999999992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IF(_xlfn.XLOOKUP(orders!C546,customers!$A$1:$A$1001,customers!$C$1:$C$1001,,0)=0,"",_xlfn.XLOOKUP(orders!C546,customers!$A$1:$A$1001,customers!$C$1:$C$1001,,0))</f>
        <v>hfromantf4@ucsd.edu</v>
      </c>
      <c r="H546" s="2" t="str">
        <f>_xlfn.XLOOKUP(orders!C546,customers!$A$1:$A$1001,customers!$G$1:$G$1001,,0)</f>
        <v>United States</v>
      </c>
      <c r="I546" t="str">
        <f>_xlfn.XLOOKUP(orders!D546,products!$A$1:$A$49,products!$B$1:$B$49,,0)</f>
        <v>Ara</v>
      </c>
      <c r="J546" t="str">
        <f>_xlfn.XLOOKUP(D546,products!$A$1:$A$49,products!$C$1:$C$49,,0)</f>
        <v>L</v>
      </c>
      <c r="K546">
        <f>_xlfn.XLOOKUP(D546,products!$A$1:$A$49,products!$D$1:$D$49,,0)</f>
        <v>0.5</v>
      </c>
      <c r="L546">
        <f>_xlfn.XLOOKUP(D546,products!$A$1:$A$49,products!$E$1:$E$49,,0)</f>
        <v>7.77</v>
      </c>
      <c r="M546">
        <f t="shared" si="8"/>
        <v>15.54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IF(_xlfn.XLOOKUP(orders!C547,customers!$A$1:$A$1001,customers!$C$1:$C$1001,,0)=0,"",_xlfn.XLOOKUP(orders!C547,customers!$A$1:$A$1001,customers!$C$1:$C$1001,,0))</f>
        <v>rflearf5@artisteer.com</v>
      </c>
      <c r="H547" s="2" t="str">
        <f>_xlfn.XLOOKUP(orders!C547,customers!$A$1:$A$1001,customers!$G$1:$G$1001,,0)</f>
        <v>United Kingdom</v>
      </c>
      <c r="I547" t="str">
        <f>_xlfn.XLOOKUP(orders!D547,products!$A$1:$A$49,products!$B$1:$B$49,,0)</f>
        <v>Lib</v>
      </c>
      <c r="J547" t="str">
        <f>_xlfn.XLOOKUP(D547,products!$A$1:$A$49,products!$C$1:$C$49,,0)</f>
        <v>D</v>
      </c>
      <c r="K547">
        <f>_xlfn.XLOOKUP(D547,products!$A$1:$A$49,products!$D$1:$D$49,,0)</f>
        <v>0.2</v>
      </c>
      <c r="L547">
        <f>_xlfn.XLOOKUP(D547,products!$A$1:$A$49,products!$E$1:$E$49,,0)</f>
        <v>3.8849999999999998</v>
      </c>
      <c r="M547">
        <f t="shared" si="8"/>
        <v>15.54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IF(_xlfn.XLOOKUP(orders!C548,customers!$A$1:$A$1001,customers!$C$1:$C$1001,,0)=0,"",_xlfn.XLOOKUP(orders!C548,customers!$A$1:$A$1001,customers!$C$1:$C$1001,,0))</f>
        <v/>
      </c>
      <c r="H548" s="2" t="str">
        <f>_xlfn.XLOOKUP(orders!C548,customers!$A$1:$A$1001,customers!$G$1:$G$1001,,0)</f>
        <v>Ireland</v>
      </c>
      <c r="I548" t="str">
        <f>_xlfn.XLOOKUP(orders!D548,products!$A$1:$A$49,products!$B$1:$B$49,,0)</f>
        <v>Exc</v>
      </c>
      <c r="J548" t="str">
        <f>_xlfn.XLOOKUP(D548,products!$A$1:$A$49,products!$C$1:$C$49,,0)</f>
        <v>D</v>
      </c>
      <c r="K548">
        <f>_xlfn.XLOOKUP(D548,products!$A$1:$A$49,products!$D$1:$D$49,,0)</f>
        <v>2.5</v>
      </c>
      <c r="L548">
        <f>_xlfn.XLOOKUP(D548,products!$A$1:$A$49,products!$E$1:$E$49,,0)</f>
        <v>27.945</v>
      </c>
      <c r="M548">
        <f t="shared" si="8"/>
        <v>83.835000000000008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IF(_xlfn.XLOOKUP(orders!C549,customers!$A$1:$A$1001,customers!$C$1:$C$1001,,0)=0,"",_xlfn.XLOOKUP(orders!C549,customers!$A$1:$A$1001,customers!$C$1:$C$1001,,0))</f>
        <v>wlightollersf9@baidu.com</v>
      </c>
      <c r="H549" s="2" t="str">
        <f>_xlfn.XLOOKUP(orders!C549,customers!$A$1:$A$1001,customers!$G$1:$G$1001,,0)</f>
        <v>United States</v>
      </c>
      <c r="I549" t="str">
        <f>_xlfn.XLOOKUP(orders!D549,products!$A$1:$A$49,products!$B$1:$B$49,,0)</f>
        <v>Rob</v>
      </c>
      <c r="J549" t="str">
        <f>_xlfn.XLOOKUP(D549,products!$A$1:$A$49,products!$C$1:$C$49,,0)</f>
        <v>L</v>
      </c>
      <c r="K549">
        <f>_xlfn.XLOOKUP(D549,products!$A$1:$A$49,products!$D$1:$D$49,,0)</f>
        <v>0.2</v>
      </c>
      <c r="L549">
        <f>_xlfn.XLOOKUP(D549,products!$A$1:$A$49,products!$E$1:$E$49,,0)</f>
        <v>3.5849999999999995</v>
      </c>
      <c r="M549">
        <f t="shared" si="8"/>
        <v>10.754999999999999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IF(_xlfn.XLOOKUP(orders!C550,customers!$A$1:$A$1001,customers!$C$1:$C$1001,,0)=0,"",_xlfn.XLOOKUP(orders!C550,customers!$A$1:$A$1001,customers!$C$1:$C$1001,,0))</f>
        <v>bmundenf8@elpais.com</v>
      </c>
      <c r="H550" s="2" t="str">
        <f>_xlfn.XLOOKUP(orders!C550,customers!$A$1:$A$1001,customers!$G$1:$G$1001,,0)</f>
        <v>United States</v>
      </c>
      <c r="I550" t="str">
        <f>_xlfn.XLOOKUP(orders!D550,products!$A$1:$A$49,products!$B$1:$B$49,,0)</f>
        <v>Exc</v>
      </c>
      <c r="J550" t="str">
        <f>_xlfn.XLOOKUP(D550,products!$A$1:$A$49,products!$C$1:$C$49,,0)</f>
        <v>L</v>
      </c>
      <c r="K550">
        <f>_xlfn.XLOOKUP(D550,products!$A$1:$A$49,products!$D$1:$D$49,,0)</f>
        <v>0.2</v>
      </c>
      <c r="L550">
        <f>_xlfn.XLOOKUP(D550,products!$A$1:$A$49,products!$E$1:$E$49,,0)</f>
        <v>4.4550000000000001</v>
      </c>
      <c r="M550">
        <f t="shared" si="8"/>
        <v>13.365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IF(_xlfn.XLOOKUP(orders!C551,customers!$A$1:$A$1001,customers!$C$1:$C$1001,,0)=0,"",_xlfn.XLOOKUP(orders!C551,customers!$A$1:$A$1001,customers!$C$1:$C$1001,,0))</f>
        <v>wlightollersf9@baidu.com</v>
      </c>
      <c r="H551" s="2" t="str">
        <f>_xlfn.XLOOKUP(orders!C551,customers!$A$1:$A$1001,customers!$G$1:$G$1001,,0)</f>
        <v>United States</v>
      </c>
      <c r="I551" t="str">
        <f>_xlfn.XLOOKUP(orders!D551,products!$A$1:$A$49,products!$B$1:$B$49,,0)</f>
        <v>Exc</v>
      </c>
      <c r="J551" t="str">
        <f>_xlfn.XLOOKUP(D551,products!$A$1:$A$49,products!$C$1:$C$49,,0)</f>
        <v>L</v>
      </c>
      <c r="K551">
        <f>_xlfn.XLOOKUP(D551,products!$A$1:$A$49,products!$D$1:$D$49,,0)</f>
        <v>0.2</v>
      </c>
      <c r="L551">
        <f>_xlfn.XLOOKUP(D551,products!$A$1:$A$49,products!$E$1:$E$49,,0)</f>
        <v>4.4550000000000001</v>
      </c>
      <c r="M551">
        <f t="shared" si="8"/>
        <v>17.82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IF(_xlfn.XLOOKUP(orders!C552,customers!$A$1:$A$1001,customers!$C$1:$C$1001,,0)=0,"",_xlfn.XLOOKUP(orders!C552,customers!$A$1:$A$1001,customers!$C$1:$C$1001,,0))</f>
        <v>nbrakespearfa@rediff.com</v>
      </c>
      <c r="H552" s="2" t="str">
        <f>_xlfn.XLOOKUP(orders!C552,customers!$A$1:$A$1001,customers!$G$1:$G$1001,,0)</f>
        <v>United States</v>
      </c>
      <c r="I552" t="str">
        <f>_xlfn.XLOOKUP(orders!D552,products!$A$1:$A$49,products!$B$1:$B$49,,0)</f>
        <v>Lib</v>
      </c>
      <c r="J552" t="str">
        <f>_xlfn.XLOOKUP(D552,products!$A$1:$A$49,products!$C$1:$C$49,,0)</f>
        <v>D</v>
      </c>
      <c r="K552">
        <f>_xlfn.XLOOKUP(D552,products!$A$1:$A$49,products!$D$1:$D$49,,0)</f>
        <v>0.2</v>
      </c>
      <c r="L552">
        <f>_xlfn.XLOOKUP(D552,products!$A$1:$A$49,products!$E$1:$E$49,,0)</f>
        <v>3.8849999999999998</v>
      </c>
      <c r="M552">
        <f t="shared" si="8"/>
        <v>23.31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IF(_xlfn.XLOOKUP(orders!C553,customers!$A$1:$A$1001,customers!$C$1:$C$1001,,0)=0,"",_xlfn.XLOOKUP(orders!C553,customers!$A$1:$A$1001,customers!$C$1:$C$1001,,0))</f>
        <v>mglawsopfb@reverbnation.com</v>
      </c>
      <c r="H553" s="2" t="str">
        <f>_xlfn.XLOOKUP(orders!C553,customers!$A$1:$A$1001,customers!$G$1:$G$1001,,0)</f>
        <v>United States</v>
      </c>
      <c r="I553" t="str">
        <f>_xlfn.XLOOKUP(orders!D553,products!$A$1:$A$49,products!$B$1:$B$49,,0)</f>
        <v>Exc</v>
      </c>
      <c r="J553" t="str">
        <f>_xlfn.XLOOKUP(D553,products!$A$1:$A$49,products!$C$1:$C$49,,0)</f>
        <v>D</v>
      </c>
      <c r="K553">
        <f>_xlfn.XLOOKUP(D553,products!$A$1:$A$49,products!$D$1:$D$49,,0)</f>
        <v>0.2</v>
      </c>
      <c r="L553">
        <f>_xlfn.XLOOKUP(D553,products!$A$1:$A$49,products!$E$1:$E$49,,0)</f>
        <v>3.645</v>
      </c>
      <c r="M553">
        <f t="shared" si="8"/>
        <v>7.29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IF(_xlfn.XLOOKUP(orders!C554,customers!$A$1:$A$1001,customers!$C$1:$C$1001,,0)=0,"",_xlfn.XLOOKUP(orders!C554,customers!$A$1:$A$1001,customers!$C$1:$C$1001,,0))</f>
        <v>galbertsfc@etsy.com</v>
      </c>
      <c r="H554" s="2" t="str">
        <f>_xlfn.XLOOKUP(orders!C554,customers!$A$1:$A$1001,customers!$G$1:$G$1001,,0)</f>
        <v>United Kingdom</v>
      </c>
      <c r="I554" t="str">
        <f>_xlfn.XLOOKUP(orders!D554,products!$A$1:$A$49,products!$B$1:$B$49,,0)</f>
        <v>Exc</v>
      </c>
      <c r="J554" t="str">
        <f>_xlfn.XLOOKUP(D554,products!$A$1:$A$49,products!$C$1:$C$49,,0)</f>
        <v>L</v>
      </c>
      <c r="K554">
        <f>_xlfn.XLOOKUP(D554,products!$A$1:$A$49,products!$D$1:$D$49,,0)</f>
        <v>0.2</v>
      </c>
      <c r="L554">
        <f>_xlfn.XLOOKUP(D554,products!$A$1:$A$49,products!$E$1:$E$49,,0)</f>
        <v>4.4550000000000001</v>
      </c>
      <c r="M554">
        <f t="shared" si="8"/>
        <v>17.82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IF(_xlfn.XLOOKUP(orders!C555,customers!$A$1:$A$1001,customers!$C$1:$C$1001,,0)=0,"",_xlfn.XLOOKUP(orders!C555,customers!$A$1:$A$1001,customers!$C$1:$C$1001,,0))</f>
        <v>vpolglasefd@about.me</v>
      </c>
      <c r="H555" s="2" t="str">
        <f>_xlfn.XLOOKUP(orders!C555,customers!$A$1:$A$1001,customers!$G$1:$G$1001,,0)</f>
        <v>United States</v>
      </c>
      <c r="I555" t="str">
        <f>_xlfn.XLOOKUP(orders!D555,products!$A$1:$A$49,products!$B$1:$B$49,,0)</f>
        <v>Exc</v>
      </c>
      <c r="J555" t="str">
        <f>_xlfn.XLOOKUP(D555,products!$A$1:$A$49,products!$C$1:$C$49,,0)</f>
        <v>M</v>
      </c>
      <c r="K555">
        <f>_xlfn.XLOOKUP(D555,products!$A$1:$A$49,products!$D$1:$D$49,,0)</f>
        <v>1</v>
      </c>
      <c r="L555">
        <f>_xlfn.XLOOKUP(D555,products!$A$1:$A$49,products!$E$1:$E$49,,0)</f>
        <v>13.75</v>
      </c>
      <c r="M555">
        <f t="shared" si="8"/>
        <v>68.75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IF(_xlfn.XLOOKUP(orders!C556,customers!$A$1:$A$1001,customers!$C$1:$C$1001,,0)=0,"",_xlfn.XLOOKUP(orders!C556,customers!$A$1:$A$1001,customers!$C$1:$C$1001,,0))</f>
        <v/>
      </c>
      <c r="H556" s="2" t="str">
        <f>_xlfn.XLOOKUP(orders!C556,customers!$A$1:$A$1001,customers!$G$1:$G$1001,,0)</f>
        <v>United Kingdom</v>
      </c>
      <c r="I556" t="str">
        <f>_xlfn.XLOOKUP(orders!D556,products!$A$1:$A$49,products!$B$1:$B$49,,0)</f>
        <v>Rob</v>
      </c>
      <c r="J556" t="str">
        <f>_xlfn.XLOOKUP(D556,products!$A$1:$A$49,products!$C$1:$C$49,,0)</f>
        <v>L</v>
      </c>
      <c r="K556">
        <f>_xlfn.XLOOKUP(D556,products!$A$1:$A$49,products!$D$1:$D$49,,0)</f>
        <v>2.5</v>
      </c>
      <c r="L556">
        <f>_xlfn.XLOOKUP(D556,products!$A$1:$A$49,products!$E$1:$E$49,,0)</f>
        <v>27.484999999999996</v>
      </c>
      <c r="M556">
        <f t="shared" si="8"/>
        <v>54.969999999999992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IF(_xlfn.XLOOKUP(orders!C557,customers!$A$1:$A$1001,customers!$C$1:$C$1001,,0)=0,"",_xlfn.XLOOKUP(orders!C557,customers!$A$1:$A$1001,customers!$C$1:$C$1001,,0))</f>
        <v>sbuschff@so-net.ne.jp</v>
      </c>
      <c r="H557" s="2" t="str">
        <f>_xlfn.XLOOKUP(orders!C557,customers!$A$1:$A$1001,customers!$G$1:$G$1001,,0)</f>
        <v>Ireland</v>
      </c>
      <c r="I557" t="str">
        <f>_xlfn.XLOOKUP(orders!D557,products!$A$1:$A$49,products!$B$1:$B$49,,0)</f>
        <v>Exc</v>
      </c>
      <c r="J557" t="str">
        <f>_xlfn.XLOOKUP(D557,products!$A$1:$A$49,products!$C$1:$C$49,,0)</f>
        <v>M</v>
      </c>
      <c r="K557">
        <f>_xlfn.XLOOKUP(D557,products!$A$1:$A$49,products!$D$1:$D$49,,0)</f>
        <v>1</v>
      </c>
      <c r="L557">
        <f>_xlfn.XLOOKUP(D557,products!$A$1:$A$49,products!$E$1:$E$49,,0)</f>
        <v>13.75</v>
      </c>
      <c r="M557">
        <f t="shared" si="8"/>
        <v>82.5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IF(_xlfn.XLOOKUP(orders!C558,customers!$A$1:$A$1001,customers!$C$1:$C$1001,,0)=0,"",_xlfn.XLOOKUP(orders!C558,customers!$A$1:$A$1001,customers!$C$1:$C$1001,,0))</f>
        <v>craisbeckfg@webnode.com</v>
      </c>
      <c r="H558" s="2" t="str">
        <f>_xlfn.XLOOKUP(orders!C558,customers!$A$1:$A$1001,customers!$G$1:$G$1001,,0)</f>
        <v>United States</v>
      </c>
      <c r="I558" t="str">
        <f>_xlfn.XLOOKUP(orders!D558,products!$A$1:$A$49,products!$B$1:$B$49,,0)</f>
        <v>Lib</v>
      </c>
      <c r="J558" t="str">
        <f>_xlfn.XLOOKUP(D558,products!$A$1:$A$49,products!$C$1:$C$49,,0)</f>
        <v>M</v>
      </c>
      <c r="K558">
        <f>_xlfn.XLOOKUP(D558,products!$A$1:$A$49,products!$D$1:$D$49,,0)</f>
        <v>0.2</v>
      </c>
      <c r="L558">
        <f>_xlfn.XLOOKUP(D558,products!$A$1:$A$49,products!$E$1:$E$49,,0)</f>
        <v>4.3650000000000002</v>
      </c>
      <c r="M558">
        <f t="shared" si="8"/>
        <v>8.73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IF(_xlfn.XLOOKUP(orders!C559,customers!$A$1:$A$1001,customers!$C$1:$C$1001,,0)=0,"",_xlfn.XLOOKUP(orders!C559,customers!$A$1:$A$1001,customers!$C$1:$C$1001,,0))</f>
        <v>murione5@alexa.com</v>
      </c>
      <c r="H559" s="2" t="str">
        <f>_xlfn.XLOOKUP(orders!C559,customers!$A$1:$A$1001,customers!$G$1:$G$1001,,0)</f>
        <v>Ireland</v>
      </c>
      <c r="I559" t="str">
        <f>_xlfn.XLOOKUP(orders!D559,products!$A$1:$A$49,products!$B$1:$B$49,,0)</f>
        <v>Exc</v>
      </c>
      <c r="J559" t="str">
        <f>_xlfn.XLOOKUP(D559,products!$A$1:$A$49,products!$C$1:$C$49,,0)</f>
        <v>L</v>
      </c>
      <c r="K559">
        <f>_xlfn.XLOOKUP(D559,products!$A$1:$A$49,products!$D$1:$D$49,,0)</f>
        <v>1</v>
      </c>
      <c r="L559">
        <f>_xlfn.XLOOKUP(D559,products!$A$1:$A$49,products!$E$1:$E$49,,0)</f>
        <v>14.85</v>
      </c>
      <c r="M559">
        <f t="shared" si="8"/>
        <v>59.4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IF(_xlfn.XLOOKUP(orders!C560,customers!$A$1:$A$1001,customers!$C$1:$C$1001,,0)=0,"",_xlfn.XLOOKUP(orders!C560,customers!$A$1:$A$1001,customers!$C$1:$C$1001,,0))</f>
        <v/>
      </c>
      <c r="H560" s="2" t="str">
        <f>_xlfn.XLOOKUP(orders!C560,customers!$A$1:$A$1001,customers!$G$1:$G$1001,,0)</f>
        <v>United States</v>
      </c>
      <c r="I560" t="str">
        <f>_xlfn.XLOOKUP(orders!D560,products!$A$1:$A$49,products!$B$1:$B$49,,0)</f>
        <v>Lib</v>
      </c>
      <c r="J560" t="str">
        <f>_xlfn.XLOOKUP(D560,products!$A$1:$A$49,products!$C$1:$C$49,,0)</f>
        <v>D</v>
      </c>
      <c r="K560">
        <f>_xlfn.XLOOKUP(D560,products!$A$1:$A$49,products!$D$1:$D$49,,0)</f>
        <v>0.2</v>
      </c>
      <c r="L560">
        <f>_xlfn.XLOOKUP(D560,products!$A$1:$A$49,products!$E$1:$E$49,,0)</f>
        <v>3.8849999999999998</v>
      </c>
      <c r="M560">
        <f t="shared" si="8"/>
        <v>15.54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IF(_xlfn.XLOOKUP(orders!C561,customers!$A$1:$A$1001,customers!$C$1:$C$1001,,0)=0,"",_xlfn.XLOOKUP(orders!C561,customers!$A$1:$A$1001,customers!$C$1:$C$1001,,0))</f>
        <v>raynoldfj@ustream.tv</v>
      </c>
      <c r="H561" s="2" t="str">
        <f>_xlfn.XLOOKUP(orders!C561,customers!$A$1:$A$1001,customers!$G$1:$G$1001,,0)</f>
        <v>United States</v>
      </c>
      <c r="I561" t="str">
        <f>_xlfn.XLOOKUP(orders!D561,products!$A$1:$A$49,products!$B$1:$B$49,,0)</f>
        <v>Ara</v>
      </c>
      <c r="J561" t="str">
        <f>_xlfn.XLOOKUP(D561,products!$A$1:$A$49,products!$C$1:$C$49,,0)</f>
        <v>L</v>
      </c>
      <c r="K561">
        <f>_xlfn.XLOOKUP(D561,products!$A$1:$A$49,products!$D$1:$D$49,,0)</f>
        <v>1</v>
      </c>
      <c r="L561">
        <f>_xlfn.XLOOKUP(D561,products!$A$1:$A$49,products!$E$1:$E$49,,0)</f>
        <v>12.95</v>
      </c>
      <c r="M561">
        <f t="shared" si="8"/>
        <v>38.849999999999994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IF(_xlfn.XLOOKUP(orders!C562,customers!$A$1:$A$1001,customers!$C$1:$C$1001,,0)=0,"",_xlfn.XLOOKUP(orders!C562,customers!$A$1:$A$1001,customers!$C$1:$C$1001,,0))</f>
        <v/>
      </c>
      <c r="H562" s="2" t="str">
        <f>_xlfn.XLOOKUP(orders!C562,customers!$A$1:$A$1001,customers!$G$1:$G$1001,,0)</f>
        <v>United States</v>
      </c>
      <c r="I562" t="str">
        <f>_xlfn.XLOOKUP(orders!D562,products!$A$1:$A$49,products!$B$1:$B$49,,0)</f>
        <v>Exc</v>
      </c>
      <c r="J562" t="str">
        <f>_xlfn.XLOOKUP(D562,products!$A$1:$A$49,products!$C$1:$C$49,,0)</f>
        <v>M</v>
      </c>
      <c r="K562">
        <f>_xlfn.XLOOKUP(D562,products!$A$1:$A$49,products!$D$1:$D$49,,0)</f>
        <v>2.5</v>
      </c>
      <c r="L562">
        <f>_xlfn.XLOOKUP(D562,products!$A$1:$A$49,products!$E$1:$E$49,,0)</f>
        <v>31.624999999999996</v>
      </c>
      <c r="M562">
        <f t="shared" si="8"/>
        <v>189.74999999999997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IF(_xlfn.XLOOKUP(orders!C563,customers!$A$1:$A$1001,customers!$C$1:$C$1001,,0)=0,"",_xlfn.XLOOKUP(orders!C563,customers!$A$1:$A$1001,customers!$C$1:$C$1001,,0))</f>
        <v/>
      </c>
      <c r="H563" s="2" t="str">
        <f>_xlfn.XLOOKUP(orders!C563,customers!$A$1:$A$1001,customers!$G$1:$G$1001,,0)</f>
        <v>Ireland</v>
      </c>
      <c r="I563" t="str">
        <f>_xlfn.XLOOKUP(orders!D563,products!$A$1:$A$49,products!$B$1:$B$49,,0)</f>
        <v>Ara</v>
      </c>
      <c r="J563" t="str">
        <f>_xlfn.XLOOKUP(D563,products!$A$1:$A$49,products!$C$1:$C$49,,0)</f>
        <v>D</v>
      </c>
      <c r="K563">
        <f>_xlfn.XLOOKUP(D563,products!$A$1:$A$49,products!$D$1:$D$49,,0)</f>
        <v>0.2</v>
      </c>
      <c r="L563">
        <f>_xlfn.XLOOKUP(D563,products!$A$1:$A$49,products!$E$1:$E$49,,0)</f>
        <v>2.9849999999999999</v>
      </c>
      <c r="M563">
        <f t="shared" si="8"/>
        <v>17.91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IF(_xlfn.XLOOKUP(orders!C564,customers!$A$1:$A$1001,customers!$C$1:$C$1001,,0)=0,"",_xlfn.XLOOKUP(orders!C564,customers!$A$1:$A$1001,customers!$C$1:$C$1001,,0))</f>
        <v>bgrecefm@naver.com</v>
      </c>
      <c r="H564" s="2" t="str">
        <f>_xlfn.XLOOKUP(orders!C564,customers!$A$1:$A$1001,customers!$G$1:$G$1001,,0)</f>
        <v>United Kingdom</v>
      </c>
      <c r="I564" t="str">
        <f>_xlfn.XLOOKUP(orders!D564,products!$A$1:$A$49,products!$B$1:$B$49,,0)</f>
        <v>Lib</v>
      </c>
      <c r="J564" t="str">
        <f>_xlfn.XLOOKUP(D564,products!$A$1:$A$49,products!$C$1:$C$49,,0)</f>
        <v>L</v>
      </c>
      <c r="K564">
        <f>_xlfn.XLOOKUP(D564,products!$A$1:$A$49,products!$D$1:$D$49,,0)</f>
        <v>0.2</v>
      </c>
      <c r="L564">
        <f>_xlfn.XLOOKUP(D564,products!$A$1:$A$49,products!$E$1:$E$49,,0)</f>
        <v>4.7549999999999999</v>
      </c>
      <c r="M564">
        <f t="shared" si="8"/>
        <v>28.53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IF(_xlfn.XLOOKUP(orders!C565,customers!$A$1:$A$1001,customers!$C$1:$C$1001,,0)=0,"",_xlfn.XLOOKUP(orders!C565,customers!$A$1:$A$1001,customers!$C$1:$C$1001,,0))</f>
        <v>dflintiffg1@e-recht24.de</v>
      </c>
      <c r="H565" s="2" t="str">
        <f>_xlfn.XLOOKUP(orders!C565,customers!$A$1:$A$1001,customers!$G$1:$G$1001,,0)</f>
        <v>United Kingdom</v>
      </c>
      <c r="I565" t="str">
        <f>_xlfn.XLOOKUP(orders!D565,products!$A$1:$A$49,products!$B$1:$B$49,,0)</f>
        <v>Exc</v>
      </c>
      <c r="J565" t="str">
        <f>_xlfn.XLOOKUP(D565,products!$A$1:$A$49,products!$C$1:$C$49,,0)</f>
        <v>M</v>
      </c>
      <c r="K565">
        <f>_xlfn.XLOOKUP(D565,products!$A$1:$A$49,products!$D$1:$D$49,,0)</f>
        <v>1</v>
      </c>
      <c r="L565">
        <f>_xlfn.XLOOKUP(D565,products!$A$1:$A$49,products!$E$1:$E$49,,0)</f>
        <v>13.75</v>
      </c>
      <c r="M565">
        <f t="shared" si="8"/>
        <v>82.5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IF(_xlfn.XLOOKUP(orders!C566,customers!$A$1:$A$1001,customers!$C$1:$C$1001,,0)=0,"",_xlfn.XLOOKUP(orders!C566,customers!$A$1:$A$1001,customers!$C$1:$C$1001,,0))</f>
        <v>athysfo@cdc.gov</v>
      </c>
      <c r="H566" s="2" t="str">
        <f>_xlfn.XLOOKUP(orders!C566,customers!$A$1:$A$1001,customers!$G$1:$G$1001,,0)</f>
        <v>United States</v>
      </c>
      <c r="I566" t="str">
        <f>_xlfn.XLOOKUP(orders!D566,products!$A$1:$A$49,products!$B$1:$B$49,,0)</f>
        <v>Rob</v>
      </c>
      <c r="J566" t="str">
        <f>_xlfn.XLOOKUP(D566,products!$A$1:$A$49,products!$C$1:$C$49,,0)</f>
        <v>L</v>
      </c>
      <c r="K566">
        <f>_xlfn.XLOOKUP(D566,products!$A$1:$A$49,products!$D$1:$D$49,,0)</f>
        <v>0.5</v>
      </c>
      <c r="L566">
        <f>_xlfn.XLOOKUP(D566,products!$A$1:$A$49,products!$E$1:$E$49,,0)</f>
        <v>7.169999999999999</v>
      </c>
      <c r="M566">
        <f t="shared" si="8"/>
        <v>14.339999999999998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IF(_xlfn.XLOOKUP(orders!C567,customers!$A$1:$A$1001,customers!$C$1:$C$1001,,0)=0,"",_xlfn.XLOOKUP(orders!C567,customers!$A$1:$A$1001,customers!$C$1:$C$1001,,0))</f>
        <v>jchuggfp@about.me</v>
      </c>
      <c r="H567" s="2" t="str">
        <f>_xlfn.XLOOKUP(orders!C567,customers!$A$1:$A$1001,customers!$G$1:$G$1001,,0)</f>
        <v>United States</v>
      </c>
      <c r="I567" t="str">
        <f>_xlfn.XLOOKUP(orders!D567,products!$A$1:$A$49,products!$B$1:$B$49,,0)</f>
        <v>Rob</v>
      </c>
      <c r="J567" t="str">
        <f>_xlfn.XLOOKUP(D567,products!$A$1:$A$49,products!$C$1:$C$49,,0)</f>
        <v>D</v>
      </c>
      <c r="K567">
        <f>_xlfn.XLOOKUP(D567,products!$A$1:$A$49,products!$D$1:$D$49,,0)</f>
        <v>2.5</v>
      </c>
      <c r="L567">
        <f>_xlfn.XLOOKUP(D567,products!$A$1:$A$49,products!$E$1:$E$49,,0)</f>
        <v>20.584999999999997</v>
      </c>
      <c r="M567">
        <f t="shared" si="8"/>
        <v>82.339999999999989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IF(_xlfn.XLOOKUP(orders!C568,customers!$A$1:$A$1001,customers!$C$1:$C$1001,,0)=0,"",_xlfn.XLOOKUP(orders!C568,customers!$A$1:$A$1001,customers!$C$1:$C$1001,,0))</f>
        <v>akelstonfq@sakura.ne.jp</v>
      </c>
      <c r="H568" s="2" t="str">
        <f>_xlfn.XLOOKUP(orders!C568,customers!$A$1:$A$1001,customers!$G$1:$G$1001,,0)</f>
        <v>United States</v>
      </c>
      <c r="I568" t="str">
        <f>_xlfn.XLOOKUP(orders!D568,products!$A$1:$A$49,products!$B$1:$B$49,,0)</f>
        <v>Ara</v>
      </c>
      <c r="J568" t="str">
        <f>_xlfn.XLOOKUP(D568,products!$A$1:$A$49,products!$C$1:$C$49,,0)</f>
        <v>M</v>
      </c>
      <c r="K568">
        <f>_xlfn.XLOOKUP(D568,products!$A$1:$A$49,products!$D$1:$D$49,,0)</f>
        <v>0.2</v>
      </c>
      <c r="L568">
        <f>_xlfn.XLOOKUP(D568,products!$A$1:$A$49,products!$E$1:$E$49,,0)</f>
        <v>3.375</v>
      </c>
      <c r="M568">
        <f t="shared" si="8"/>
        <v>20.25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IF(_xlfn.XLOOKUP(orders!C569,customers!$A$1:$A$1001,customers!$C$1:$C$1001,,0)=0,"",_xlfn.XLOOKUP(orders!C569,customers!$A$1:$A$1001,customers!$C$1:$C$1001,,0))</f>
        <v/>
      </c>
      <c r="H569" s="2" t="str">
        <f>_xlfn.XLOOKUP(orders!C569,customers!$A$1:$A$1001,customers!$G$1:$G$1001,,0)</f>
        <v>Ireland</v>
      </c>
      <c r="I569" t="str">
        <f>_xlfn.XLOOKUP(orders!D569,products!$A$1:$A$49,products!$B$1:$B$49,,0)</f>
        <v>Rob</v>
      </c>
      <c r="J569" t="str">
        <f>_xlfn.XLOOKUP(D569,products!$A$1:$A$49,products!$C$1:$C$49,,0)</f>
        <v>L</v>
      </c>
      <c r="K569">
        <f>_xlfn.XLOOKUP(D569,products!$A$1:$A$49,products!$D$1:$D$49,,0)</f>
        <v>2.5</v>
      </c>
      <c r="L569">
        <f>_xlfn.XLOOKUP(D569,products!$A$1:$A$49,products!$E$1:$E$49,,0)</f>
        <v>27.484999999999996</v>
      </c>
      <c r="M569">
        <f t="shared" si="8"/>
        <v>164.90999999999997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IF(_xlfn.XLOOKUP(orders!C570,customers!$A$1:$A$1001,customers!$C$1:$C$1001,,0)=0,"",_xlfn.XLOOKUP(orders!C570,customers!$A$1:$A$1001,customers!$C$1:$C$1001,,0))</f>
        <v>cmottramfs@harvard.edu</v>
      </c>
      <c r="H570" s="2" t="str">
        <f>_xlfn.XLOOKUP(orders!C570,customers!$A$1:$A$1001,customers!$G$1:$G$1001,,0)</f>
        <v>United States</v>
      </c>
      <c r="I570" t="str">
        <f>_xlfn.XLOOKUP(orders!D570,products!$A$1:$A$49,products!$B$1:$B$49,,0)</f>
        <v>Lib</v>
      </c>
      <c r="J570" t="str">
        <f>_xlfn.XLOOKUP(D570,products!$A$1:$A$49,products!$C$1:$C$49,,0)</f>
        <v>L</v>
      </c>
      <c r="K570">
        <f>_xlfn.XLOOKUP(D570,products!$A$1:$A$49,products!$D$1:$D$49,,0)</f>
        <v>0.2</v>
      </c>
      <c r="L570">
        <f>_xlfn.XLOOKUP(D570,products!$A$1:$A$49,products!$E$1:$E$49,,0)</f>
        <v>4.7549999999999999</v>
      </c>
      <c r="M570">
        <f t="shared" si="8"/>
        <v>19.02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IF(_xlfn.XLOOKUP(orders!C571,customers!$A$1:$A$1001,customers!$C$1:$C$1001,,0)=0,"",_xlfn.XLOOKUP(orders!C571,customers!$A$1:$A$1001,customers!$C$1:$C$1001,,0))</f>
        <v>dflintiffg1@e-recht24.de</v>
      </c>
      <c r="H571" s="2" t="str">
        <f>_xlfn.XLOOKUP(orders!C571,customers!$A$1:$A$1001,customers!$G$1:$G$1001,,0)</f>
        <v>United Kingdom</v>
      </c>
      <c r="I571" t="str">
        <f>_xlfn.XLOOKUP(orders!D571,products!$A$1:$A$49,products!$B$1:$B$49,,0)</f>
        <v>Ara</v>
      </c>
      <c r="J571" t="str">
        <f>_xlfn.XLOOKUP(D571,products!$A$1:$A$49,products!$C$1:$C$49,,0)</f>
        <v>D</v>
      </c>
      <c r="K571">
        <f>_xlfn.XLOOKUP(D571,products!$A$1:$A$49,products!$D$1:$D$49,,0)</f>
        <v>2.5</v>
      </c>
      <c r="L571">
        <f>_xlfn.XLOOKUP(D571,products!$A$1:$A$49,products!$E$1:$E$49,,0)</f>
        <v>22.884999999999998</v>
      </c>
      <c r="M571">
        <f t="shared" si="8"/>
        <v>137.31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IF(_xlfn.XLOOKUP(orders!C572,customers!$A$1:$A$1001,customers!$C$1:$C$1001,,0)=0,"",_xlfn.XLOOKUP(orders!C572,customers!$A$1:$A$1001,customers!$C$1:$C$1001,,0))</f>
        <v>dsangwinfu@weebly.com</v>
      </c>
      <c r="H572" s="2" t="str">
        <f>_xlfn.XLOOKUP(orders!C572,customers!$A$1:$A$1001,customers!$G$1:$G$1001,,0)</f>
        <v>United States</v>
      </c>
      <c r="I572" t="str">
        <f>_xlfn.XLOOKUP(orders!D572,products!$A$1:$A$49,products!$B$1:$B$49,,0)</f>
        <v>Ara</v>
      </c>
      <c r="J572" t="str">
        <f>_xlfn.XLOOKUP(D572,products!$A$1:$A$49,products!$C$1:$C$49,,0)</f>
        <v>M</v>
      </c>
      <c r="K572">
        <f>_xlfn.XLOOKUP(D572,products!$A$1:$A$49,products!$D$1:$D$49,,0)</f>
        <v>0.5</v>
      </c>
      <c r="L572">
        <f>_xlfn.XLOOKUP(D572,products!$A$1:$A$49,products!$E$1:$E$49,,0)</f>
        <v>6.75</v>
      </c>
      <c r="M572">
        <f t="shared" si="8"/>
        <v>27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IF(_xlfn.XLOOKUP(orders!C573,customers!$A$1:$A$1001,customers!$C$1:$C$1001,,0)=0,"",_xlfn.XLOOKUP(orders!C573,customers!$A$1:$A$1001,customers!$C$1:$C$1001,,0))</f>
        <v>eaizikowitzfv@virginia.edu</v>
      </c>
      <c r="H573" s="2" t="str">
        <f>_xlfn.XLOOKUP(orders!C573,customers!$A$1:$A$1001,customers!$G$1:$G$1001,,0)</f>
        <v>United Kingdom</v>
      </c>
      <c r="I573" t="str">
        <f>_xlfn.XLOOKUP(orders!D573,products!$A$1:$A$49,products!$B$1:$B$49,,0)</f>
        <v>Exc</v>
      </c>
      <c r="J573" t="str">
        <f>_xlfn.XLOOKUP(D573,products!$A$1:$A$49,products!$C$1:$C$49,,0)</f>
        <v>L</v>
      </c>
      <c r="K573">
        <f>_xlfn.XLOOKUP(D573,products!$A$1:$A$49,products!$D$1:$D$49,,0)</f>
        <v>0.5</v>
      </c>
      <c r="L573">
        <f>_xlfn.XLOOKUP(D573,products!$A$1:$A$49,products!$E$1:$E$49,,0)</f>
        <v>8.91</v>
      </c>
      <c r="M573">
        <f t="shared" si="8"/>
        <v>35.64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IF(_xlfn.XLOOKUP(orders!C574,customers!$A$1:$A$1001,customers!$C$1:$C$1001,,0)=0,"",_xlfn.XLOOKUP(orders!C574,customers!$A$1:$A$1001,customers!$C$1:$C$1001,,0))</f>
        <v/>
      </c>
      <c r="H574" s="2" t="str">
        <f>_xlfn.XLOOKUP(orders!C574,customers!$A$1:$A$1001,customers!$G$1:$G$1001,,0)</f>
        <v>United States</v>
      </c>
      <c r="I574" t="str">
        <f>_xlfn.XLOOKUP(orders!D574,products!$A$1:$A$49,products!$B$1:$B$49,,0)</f>
        <v>Ara</v>
      </c>
      <c r="J574" t="str">
        <f>_xlfn.XLOOKUP(D574,products!$A$1:$A$49,products!$C$1:$C$49,,0)</f>
        <v>D</v>
      </c>
      <c r="K574">
        <f>_xlfn.XLOOKUP(D574,products!$A$1:$A$49,products!$D$1:$D$49,,0)</f>
        <v>0.2</v>
      </c>
      <c r="L574">
        <f>_xlfn.XLOOKUP(D574,products!$A$1:$A$49,products!$E$1:$E$49,,0)</f>
        <v>2.9849999999999999</v>
      </c>
      <c r="M574">
        <f t="shared" si="8"/>
        <v>5.97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IF(_xlfn.XLOOKUP(orders!C575,customers!$A$1:$A$1001,customers!$C$1:$C$1001,,0)=0,"",_xlfn.XLOOKUP(orders!C575,customers!$A$1:$A$1001,customers!$C$1:$C$1001,,0))</f>
        <v>cvenourfx@ask.com</v>
      </c>
      <c r="H575" s="2" t="str">
        <f>_xlfn.XLOOKUP(orders!C575,customers!$A$1:$A$1001,customers!$G$1:$G$1001,,0)</f>
        <v>United States</v>
      </c>
      <c r="I575" t="str">
        <f>_xlfn.XLOOKUP(orders!D575,products!$A$1:$A$49,products!$B$1:$B$49,,0)</f>
        <v>Ara</v>
      </c>
      <c r="J575" t="str">
        <f>_xlfn.XLOOKUP(D575,products!$A$1:$A$49,products!$C$1:$C$49,,0)</f>
        <v>M</v>
      </c>
      <c r="K575">
        <f>_xlfn.XLOOKUP(D575,products!$A$1:$A$49,products!$D$1:$D$49,,0)</f>
        <v>1</v>
      </c>
      <c r="L575">
        <f>_xlfn.XLOOKUP(D575,products!$A$1:$A$49,products!$E$1:$E$49,,0)</f>
        <v>11.25</v>
      </c>
      <c r="M575">
        <f t="shared" si="8"/>
        <v>67.5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IF(_xlfn.XLOOKUP(orders!C576,customers!$A$1:$A$1001,customers!$C$1:$C$1001,,0)=0,"",_xlfn.XLOOKUP(orders!C576,customers!$A$1:$A$1001,customers!$C$1:$C$1001,,0))</f>
        <v>mharbyfy@163.com</v>
      </c>
      <c r="H576" s="2" t="str">
        <f>_xlfn.XLOOKUP(orders!C576,customers!$A$1:$A$1001,customers!$G$1:$G$1001,,0)</f>
        <v>United States</v>
      </c>
      <c r="I576" t="str">
        <f>_xlfn.XLOOKUP(orders!D576,products!$A$1:$A$49,products!$B$1:$B$49,,0)</f>
        <v>Rob</v>
      </c>
      <c r="J576" t="str">
        <f>_xlfn.XLOOKUP(D576,products!$A$1:$A$49,products!$C$1:$C$49,,0)</f>
        <v>L</v>
      </c>
      <c r="K576">
        <f>_xlfn.XLOOKUP(D576,products!$A$1:$A$49,products!$D$1:$D$49,,0)</f>
        <v>0.2</v>
      </c>
      <c r="L576">
        <f>_xlfn.XLOOKUP(D576,products!$A$1:$A$49,products!$E$1:$E$49,,0)</f>
        <v>3.5849999999999995</v>
      </c>
      <c r="M576">
        <f t="shared" si="8"/>
        <v>21.509999999999998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IF(_xlfn.XLOOKUP(orders!C577,customers!$A$1:$A$1001,customers!$C$1:$C$1001,,0)=0,"",_xlfn.XLOOKUP(orders!C577,customers!$A$1:$A$1001,customers!$C$1:$C$1001,,0))</f>
        <v>rthickpennyfz@cafepress.com</v>
      </c>
      <c r="H577" s="2" t="str">
        <f>_xlfn.XLOOKUP(orders!C577,customers!$A$1:$A$1001,customers!$G$1:$G$1001,,0)</f>
        <v>United States</v>
      </c>
      <c r="I577" t="str">
        <f>_xlfn.XLOOKUP(orders!D577,products!$A$1:$A$49,products!$B$1:$B$49,,0)</f>
        <v>Lib</v>
      </c>
      <c r="J577" t="str">
        <f>_xlfn.XLOOKUP(D577,products!$A$1:$A$49,products!$C$1:$C$49,,0)</f>
        <v>M</v>
      </c>
      <c r="K577">
        <f>_xlfn.XLOOKUP(D577,products!$A$1:$A$49,products!$D$1:$D$49,,0)</f>
        <v>2.5</v>
      </c>
      <c r="L577">
        <f>_xlfn.XLOOKUP(D577,products!$A$1:$A$49,products!$E$1:$E$49,,0)</f>
        <v>33.464999999999996</v>
      </c>
      <c r="M577">
        <f t="shared" si="8"/>
        <v>66.929999999999993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IF(_xlfn.XLOOKUP(orders!C578,customers!$A$1:$A$1001,customers!$C$1:$C$1001,,0)=0,"",_xlfn.XLOOKUP(orders!C578,customers!$A$1:$A$1001,customers!$C$1:$C$1001,,0))</f>
        <v>pormerodg0@redcross.org</v>
      </c>
      <c r="H578" s="2" t="str">
        <f>_xlfn.XLOOKUP(orders!C578,customers!$A$1:$A$1001,customers!$G$1:$G$1001,,0)</f>
        <v>United States</v>
      </c>
      <c r="I578" t="str">
        <f>_xlfn.XLOOKUP(orders!D578,products!$A$1:$A$49,products!$B$1:$B$49,,0)</f>
        <v>Ara</v>
      </c>
      <c r="J578" t="str">
        <f>_xlfn.XLOOKUP(D578,products!$A$1:$A$49,products!$C$1:$C$49,,0)</f>
        <v>D</v>
      </c>
      <c r="K578">
        <f>_xlfn.XLOOKUP(D578,products!$A$1:$A$49,products!$D$1:$D$49,,0)</f>
        <v>0.2</v>
      </c>
      <c r="L578">
        <f>_xlfn.XLOOKUP(D578,products!$A$1:$A$49,products!$E$1:$E$49,,0)</f>
        <v>2.9849999999999999</v>
      </c>
      <c r="M578">
        <f t="shared" si="8"/>
        <v>17.91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IF(_xlfn.XLOOKUP(orders!C579,customers!$A$1:$A$1001,customers!$C$1:$C$1001,,0)=0,"",_xlfn.XLOOKUP(orders!C579,customers!$A$1:$A$1001,customers!$C$1:$C$1001,,0))</f>
        <v>dflintiffg1@e-recht24.de</v>
      </c>
      <c r="H579" s="2" t="str">
        <f>_xlfn.XLOOKUP(orders!C579,customers!$A$1:$A$1001,customers!$G$1:$G$1001,,0)</f>
        <v>United Kingdom</v>
      </c>
      <c r="I579" t="str">
        <f>_xlfn.XLOOKUP(orders!D579,products!$A$1:$A$49,products!$B$1:$B$49,,0)</f>
        <v>Lib</v>
      </c>
      <c r="J579" t="str">
        <f>_xlfn.XLOOKUP(D579,products!$A$1:$A$49,products!$C$1:$C$49,,0)</f>
        <v>M</v>
      </c>
      <c r="K579">
        <f>_xlfn.XLOOKUP(D579,products!$A$1:$A$49,products!$D$1:$D$49,,0)</f>
        <v>1</v>
      </c>
      <c r="L579">
        <f>_xlfn.XLOOKUP(D579,products!$A$1:$A$49,products!$E$1:$E$49,,0)</f>
        <v>14.55</v>
      </c>
      <c r="M579">
        <f t="shared" ref="M579:M642" si="9">L579*E579</f>
        <v>58.2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IF(_xlfn.XLOOKUP(orders!C580,customers!$A$1:$A$1001,customers!$C$1:$C$1001,,0)=0,"",_xlfn.XLOOKUP(orders!C580,customers!$A$1:$A$1001,customers!$C$1:$C$1001,,0))</f>
        <v>tzanettig2@gravatar.com</v>
      </c>
      <c r="H580" s="2" t="str">
        <f>_xlfn.XLOOKUP(orders!C580,customers!$A$1:$A$1001,customers!$G$1:$G$1001,,0)</f>
        <v>Ireland</v>
      </c>
      <c r="I580" t="str">
        <f>_xlfn.XLOOKUP(orders!D580,products!$A$1:$A$49,products!$B$1:$B$49,,0)</f>
        <v>Exc</v>
      </c>
      <c r="J580" t="str">
        <f>_xlfn.XLOOKUP(D580,products!$A$1:$A$49,products!$C$1:$C$49,,0)</f>
        <v>L</v>
      </c>
      <c r="K580">
        <f>_xlfn.XLOOKUP(D580,products!$A$1:$A$49,products!$D$1:$D$49,,0)</f>
        <v>0.2</v>
      </c>
      <c r="L580">
        <f>_xlfn.XLOOKUP(D580,products!$A$1:$A$49,products!$E$1:$E$49,,0)</f>
        <v>4.4550000000000001</v>
      </c>
      <c r="M580">
        <f t="shared" si="9"/>
        <v>13.365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IF(_xlfn.XLOOKUP(orders!C581,customers!$A$1:$A$1001,customers!$C$1:$C$1001,,0)=0,"",_xlfn.XLOOKUP(orders!C581,customers!$A$1:$A$1001,customers!$C$1:$C$1001,,0))</f>
        <v>tzanettig2@gravatar.com</v>
      </c>
      <c r="H581" s="2" t="str">
        <f>_xlfn.XLOOKUP(orders!C581,customers!$A$1:$A$1001,customers!$G$1:$G$1001,,0)</f>
        <v>Ireland</v>
      </c>
      <c r="I581" t="str">
        <f>_xlfn.XLOOKUP(orders!D581,products!$A$1:$A$49,products!$B$1:$B$49,,0)</f>
        <v>Ara</v>
      </c>
      <c r="J581" t="str">
        <f>_xlfn.XLOOKUP(D581,products!$A$1:$A$49,products!$C$1:$C$49,,0)</f>
        <v>M</v>
      </c>
      <c r="K581">
        <f>_xlfn.XLOOKUP(D581,products!$A$1:$A$49,products!$D$1:$D$49,,0)</f>
        <v>0.5</v>
      </c>
      <c r="L581">
        <f>_xlfn.XLOOKUP(D581,products!$A$1:$A$49,products!$E$1:$E$49,,0)</f>
        <v>6.75</v>
      </c>
      <c r="M581">
        <f t="shared" si="9"/>
        <v>33.75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IF(_xlfn.XLOOKUP(orders!C582,customers!$A$1:$A$1001,customers!$C$1:$C$1001,,0)=0,"",_xlfn.XLOOKUP(orders!C582,customers!$A$1:$A$1001,customers!$C$1:$C$1001,,0))</f>
        <v>rkirtleyg4@hatena.ne.jp</v>
      </c>
      <c r="H582" s="2" t="str">
        <f>_xlfn.XLOOKUP(orders!C582,customers!$A$1:$A$1001,customers!$G$1:$G$1001,,0)</f>
        <v>United States</v>
      </c>
      <c r="I582" t="str">
        <f>_xlfn.XLOOKUP(orders!D582,products!$A$1:$A$49,products!$B$1:$B$49,,0)</f>
        <v>Exc</v>
      </c>
      <c r="J582" t="str">
        <f>_xlfn.XLOOKUP(D582,products!$A$1:$A$49,products!$C$1:$C$49,,0)</f>
        <v>L</v>
      </c>
      <c r="K582">
        <f>_xlfn.XLOOKUP(D582,products!$A$1:$A$49,products!$D$1:$D$49,,0)</f>
        <v>1</v>
      </c>
      <c r="L582">
        <f>_xlfn.XLOOKUP(D582,products!$A$1:$A$49,products!$E$1:$E$49,,0)</f>
        <v>14.85</v>
      </c>
      <c r="M582">
        <f t="shared" si="9"/>
        <v>44.55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IF(_xlfn.XLOOKUP(orders!C583,customers!$A$1:$A$1001,customers!$C$1:$C$1001,,0)=0,"",_xlfn.XLOOKUP(orders!C583,customers!$A$1:$A$1001,customers!$C$1:$C$1001,,0))</f>
        <v>cclemencetg5@weather.com</v>
      </c>
      <c r="H583" s="2" t="str">
        <f>_xlfn.XLOOKUP(orders!C583,customers!$A$1:$A$1001,customers!$G$1:$G$1001,,0)</f>
        <v>United Kingdom</v>
      </c>
      <c r="I583" t="str">
        <f>_xlfn.XLOOKUP(orders!D583,products!$A$1:$A$49,products!$B$1:$B$49,,0)</f>
        <v>Exc</v>
      </c>
      <c r="J583" t="str">
        <f>_xlfn.XLOOKUP(D583,products!$A$1:$A$49,products!$C$1:$C$49,,0)</f>
        <v>L</v>
      </c>
      <c r="K583">
        <f>_xlfn.XLOOKUP(D583,products!$A$1:$A$49,products!$D$1:$D$49,,0)</f>
        <v>0.5</v>
      </c>
      <c r="L583">
        <f>_xlfn.XLOOKUP(D583,products!$A$1:$A$49,products!$E$1:$E$49,,0)</f>
        <v>8.91</v>
      </c>
      <c r="M583">
        <f t="shared" si="9"/>
        <v>44.55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IF(_xlfn.XLOOKUP(orders!C584,customers!$A$1:$A$1001,customers!$C$1:$C$1001,,0)=0,"",_xlfn.XLOOKUP(orders!C584,customers!$A$1:$A$1001,customers!$C$1:$C$1001,,0))</f>
        <v>rdonetg6@oakley.com</v>
      </c>
      <c r="H584" s="2" t="str">
        <f>_xlfn.XLOOKUP(orders!C584,customers!$A$1:$A$1001,customers!$G$1:$G$1001,,0)</f>
        <v>United States</v>
      </c>
      <c r="I584" t="str">
        <f>_xlfn.XLOOKUP(orders!D584,products!$A$1:$A$49,products!$B$1:$B$49,,0)</f>
        <v>Exc</v>
      </c>
      <c r="J584" t="str">
        <f>_xlfn.XLOOKUP(D584,products!$A$1:$A$49,products!$C$1:$C$49,,0)</f>
        <v>D</v>
      </c>
      <c r="K584">
        <f>_xlfn.XLOOKUP(D584,products!$A$1:$A$49,products!$D$1:$D$49,,0)</f>
        <v>1</v>
      </c>
      <c r="L584">
        <f>_xlfn.XLOOKUP(D584,products!$A$1:$A$49,products!$E$1:$E$49,,0)</f>
        <v>12.15</v>
      </c>
      <c r="M584">
        <f t="shared" si="9"/>
        <v>60.75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IF(_xlfn.XLOOKUP(orders!C585,customers!$A$1:$A$1001,customers!$C$1:$C$1001,,0)=0,"",_xlfn.XLOOKUP(orders!C585,customers!$A$1:$A$1001,customers!$C$1:$C$1001,,0))</f>
        <v>sgaweng7@creativecommons.org</v>
      </c>
      <c r="H585" s="2" t="str">
        <f>_xlfn.XLOOKUP(orders!C585,customers!$A$1:$A$1001,customers!$G$1:$G$1001,,0)</f>
        <v>United States</v>
      </c>
      <c r="I585" t="str">
        <f>_xlfn.XLOOKUP(orders!D585,products!$A$1:$A$49,products!$B$1:$B$49,,0)</f>
        <v>Rob</v>
      </c>
      <c r="J585" t="str">
        <f>_xlfn.XLOOKUP(D585,products!$A$1:$A$49,products!$C$1:$C$49,,0)</f>
        <v>L</v>
      </c>
      <c r="K585">
        <f>_xlfn.XLOOKUP(D585,products!$A$1:$A$49,products!$D$1:$D$49,,0)</f>
        <v>0.2</v>
      </c>
      <c r="L585">
        <f>_xlfn.XLOOKUP(D585,products!$A$1:$A$49,products!$E$1:$E$49,,0)</f>
        <v>3.5849999999999995</v>
      </c>
      <c r="M585">
        <f t="shared" si="9"/>
        <v>3.5849999999999995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IF(_xlfn.XLOOKUP(orders!C586,customers!$A$1:$A$1001,customers!$C$1:$C$1001,,0)=0,"",_xlfn.XLOOKUP(orders!C586,customers!$A$1:$A$1001,customers!$C$1:$C$1001,,0))</f>
        <v>rreadieg8@guardian.co.uk</v>
      </c>
      <c r="H586" s="2" t="str">
        <f>_xlfn.XLOOKUP(orders!C586,customers!$A$1:$A$1001,customers!$G$1:$G$1001,,0)</f>
        <v>United States</v>
      </c>
      <c r="I586" t="str">
        <f>_xlfn.XLOOKUP(orders!D586,products!$A$1:$A$49,products!$B$1:$B$49,,0)</f>
        <v>Rob</v>
      </c>
      <c r="J586" t="str">
        <f>_xlfn.XLOOKUP(D586,products!$A$1:$A$49,products!$C$1:$C$49,,0)</f>
        <v>L</v>
      </c>
      <c r="K586">
        <f>_xlfn.XLOOKUP(D586,products!$A$1:$A$49,products!$D$1:$D$49,,0)</f>
        <v>0.2</v>
      </c>
      <c r="L586">
        <f>_xlfn.XLOOKUP(D586,products!$A$1:$A$49,products!$E$1:$E$49,,0)</f>
        <v>3.5849999999999995</v>
      </c>
      <c r="M586">
        <f t="shared" si="9"/>
        <v>21.509999999999998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IF(_xlfn.XLOOKUP(orders!C587,customers!$A$1:$A$1001,customers!$C$1:$C$1001,,0)=0,"",_xlfn.XLOOKUP(orders!C587,customers!$A$1:$A$1001,customers!$C$1:$C$1001,,0))</f>
        <v>cverissimogh@theglobeandmail.com</v>
      </c>
      <c r="H587" s="2" t="str">
        <f>_xlfn.XLOOKUP(orders!C587,customers!$A$1:$A$1001,customers!$G$1:$G$1001,,0)</f>
        <v>United Kingdom</v>
      </c>
      <c r="I587" t="str">
        <f>_xlfn.XLOOKUP(orders!D587,products!$A$1:$A$49,products!$B$1:$B$49,,0)</f>
        <v>Exc</v>
      </c>
      <c r="J587" t="str">
        <f>_xlfn.XLOOKUP(D587,products!$A$1:$A$49,products!$C$1:$C$49,,0)</f>
        <v>M</v>
      </c>
      <c r="K587">
        <f>_xlfn.XLOOKUP(D587,products!$A$1:$A$49,products!$D$1:$D$49,,0)</f>
        <v>0.5</v>
      </c>
      <c r="L587">
        <f>_xlfn.XLOOKUP(D587,products!$A$1:$A$49,products!$E$1:$E$49,,0)</f>
        <v>8.25</v>
      </c>
      <c r="M587">
        <f t="shared" si="9"/>
        <v>16.5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IF(_xlfn.XLOOKUP(orders!C588,customers!$A$1:$A$1001,customers!$C$1:$C$1001,,0)=0,"",_xlfn.XLOOKUP(orders!C588,customers!$A$1:$A$1001,customers!$C$1:$C$1001,,0))</f>
        <v/>
      </c>
      <c r="H588" s="2" t="str">
        <f>_xlfn.XLOOKUP(orders!C588,customers!$A$1:$A$1001,customers!$G$1:$G$1001,,0)</f>
        <v>United States</v>
      </c>
      <c r="I588" t="str">
        <f>_xlfn.XLOOKUP(orders!D588,products!$A$1:$A$49,products!$B$1:$B$49,,0)</f>
        <v>Rob</v>
      </c>
      <c r="J588" t="str">
        <f>_xlfn.XLOOKUP(D588,products!$A$1:$A$49,products!$C$1:$C$49,,0)</f>
        <v>L</v>
      </c>
      <c r="K588">
        <f>_xlfn.XLOOKUP(D588,products!$A$1:$A$49,products!$D$1:$D$49,,0)</f>
        <v>2.5</v>
      </c>
      <c r="L588">
        <f>_xlfn.XLOOKUP(D588,products!$A$1:$A$49,products!$E$1:$E$49,,0)</f>
        <v>27.484999999999996</v>
      </c>
      <c r="M588">
        <f t="shared" si="9"/>
        <v>82.454999999999984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IF(_xlfn.XLOOKUP(orders!C589,customers!$A$1:$A$1001,customers!$C$1:$C$1001,,0)=0,"",_xlfn.XLOOKUP(orders!C589,customers!$A$1:$A$1001,customers!$C$1:$C$1001,,0))</f>
        <v>bogb@elpais.com</v>
      </c>
      <c r="H589" s="2" t="str">
        <f>_xlfn.XLOOKUP(orders!C589,customers!$A$1:$A$1001,customers!$G$1:$G$1001,,0)</f>
        <v>United States</v>
      </c>
      <c r="I589" t="str">
        <f>_xlfn.XLOOKUP(orders!D589,products!$A$1:$A$49,products!$B$1:$B$49,,0)</f>
        <v>Lib</v>
      </c>
      <c r="J589" t="str">
        <f>_xlfn.XLOOKUP(D589,products!$A$1:$A$49,products!$C$1:$C$49,,0)</f>
        <v>D</v>
      </c>
      <c r="K589">
        <f>_xlfn.XLOOKUP(D589,products!$A$1:$A$49,products!$D$1:$D$49,,0)</f>
        <v>0.5</v>
      </c>
      <c r="L589">
        <f>_xlfn.XLOOKUP(D589,products!$A$1:$A$49,products!$E$1:$E$49,,0)</f>
        <v>7.77</v>
      </c>
      <c r="M589">
        <f t="shared" si="9"/>
        <v>7.77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IF(_xlfn.XLOOKUP(orders!C590,customers!$A$1:$A$1001,customers!$C$1:$C$1001,,0)=0,"",_xlfn.XLOOKUP(orders!C590,customers!$A$1:$A$1001,customers!$C$1:$C$1001,,0))</f>
        <v>vstansburygc@unblog.fr</v>
      </c>
      <c r="H590" s="2" t="str">
        <f>_xlfn.XLOOKUP(orders!C590,customers!$A$1:$A$1001,customers!$G$1:$G$1001,,0)</f>
        <v>United States</v>
      </c>
      <c r="I590" t="str">
        <f>_xlfn.XLOOKUP(orders!D590,products!$A$1:$A$49,products!$B$1:$B$49,,0)</f>
        <v>Rob</v>
      </c>
      <c r="J590" t="str">
        <f>_xlfn.XLOOKUP(D590,products!$A$1:$A$49,products!$C$1:$C$49,,0)</f>
        <v>M</v>
      </c>
      <c r="K590">
        <f>_xlfn.XLOOKUP(D590,products!$A$1:$A$49,products!$D$1:$D$49,,0)</f>
        <v>0.5</v>
      </c>
      <c r="L590">
        <f>_xlfn.XLOOKUP(D590,products!$A$1:$A$49,products!$E$1:$E$49,,0)</f>
        <v>5.97</v>
      </c>
      <c r="M590">
        <f t="shared" si="9"/>
        <v>11.94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IF(_xlfn.XLOOKUP(orders!C591,customers!$A$1:$A$1001,customers!$C$1:$C$1001,,0)=0,"",_xlfn.XLOOKUP(orders!C591,customers!$A$1:$A$1001,customers!$C$1:$C$1001,,0))</f>
        <v>dheinonengd@printfriendly.com</v>
      </c>
      <c r="H591" s="2" t="str">
        <f>_xlfn.XLOOKUP(orders!C591,customers!$A$1:$A$1001,customers!$G$1:$G$1001,,0)</f>
        <v>United States</v>
      </c>
      <c r="I591" t="str">
        <f>_xlfn.XLOOKUP(orders!D591,products!$A$1:$A$49,products!$B$1:$B$49,,0)</f>
        <v>Exc</v>
      </c>
      <c r="J591" t="str">
        <f>_xlfn.XLOOKUP(D591,products!$A$1:$A$49,products!$C$1:$C$49,,0)</f>
        <v>L</v>
      </c>
      <c r="K591">
        <f>_xlfn.XLOOKUP(D591,products!$A$1:$A$49,products!$D$1:$D$49,,0)</f>
        <v>2.5</v>
      </c>
      <c r="L591">
        <f>_xlfn.XLOOKUP(D591,products!$A$1:$A$49,products!$E$1:$E$49,,0)</f>
        <v>34.154999999999994</v>
      </c>
      <c r="M591">
        <f t="shared" si="9"/>
        <v>204.92999999999995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IF(_xlfn.XLOOKUP(orders!C592,customers!$A$1:$A$1001,customers!$C$1:$C$1001,,0)=0,"",_xlfn.XLOOKUP(orders!C592,customers!$A$1:$A$1001,customers!$C$1:$C$1001,,0))</f>
        <v>jshentonge@google.com.hk</v>
      </c>
      <c r="H592" s="2" t="str">
        <f>_xlfn.XLOOKUP(orders!C592,customers!$A$1:$A$1001,customers!$G$1:$G$1001,,0)</f>
        <v>United States</v>
      </c>
      <c r="I592" t="str">
        <f>_xlfn.XLOOKUP(orders!D592,products!$A$1:$A$49,products!$B$1:$B$49,,0)</f>
        <v>Exc</v>
      </c>
      <c r="J592" t="str">
        <f>_xlfn.XLOOKUP(D592,products!$A$1:$A$49,products!$C$1:$C$49,,0)</f>
        <v>M</v>
      </c>
      <c r="K592">
        <f>_xlfn.XLOOKUP(D592,products!$A$1:$A$49,products!$D$1:$D$49,,0)</f>
        <v>2.5</v>
      </c>
      <c r="L592">
        <f>_xlfn.XLOOKUP(D592,products!$A$1:$A$49,products!$E$1:$E$49,,0)</f>
        <v>31.624999999999996</v>
      </c>
      <c r="M592">
        <f t="shared" si="9"/>
        <v>63.249999999999993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IF(_xlfn.XLOOKUP(orders!C593,customers!$A$1:$A$1001,customers!$C$1:$C$1001,,0)=0,"",_xlfn.XLOOKUP(orders!C593,customers!$A$1:$A$1001,customers!$C$1:$C$1001,,0))</f>
        <v>jwilkissongf@nba.com</v>
      </c>
      <c r="H593" s="2" t="str">
        <f>_xlfn.XLOOKUP(orders!C593,customers!$A$1:$A$1001,customers!$G$1:$G$1001,,0)</f>
        <v>United States</v>
      </c>
      <c r="I593" t="str">
        <f>_xlfn.XLOOKUP(orders!D593,products!$A$1:$A$49,products!$B$1:$B$49,,0)</f>
        <v>Rob</v>
      </c>
      <c r="J593" t="str">
        <f>_xlfn.XLOOKUP(D593,products!$A$1:$A$49,products!$C$1:$C$49,,0)</f>
        <v>D</v>
      </c>
      <c r="K593">
        <f>_xlfn.XLOOKUP(D593,products!$A$1:$A$49,products!$D$1:$D$49,,0)</f>
        <v>0.2</v>
      </c>
      <c r="L593">
        <f>_xlfn.XLOOKUP(D593,products!$A$1:$A$49,products!$E$1:$E$49,,0)</f>
        <v>2.6849999999999996</v>
      </c>
      <c r="M593">
        <f t="shared" si="9"/>
        <v>8.0549999999999997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IF(_xlfn.XLOOKUP(orders!C594,customers!$A$1:$A$1001,customers!$C$1:$C$1001,,0)=0,"",_xlfn.XLOOKUP(orders!C594,customers!$A$1:$A$1001,customers!$C$1:$C$1001,,0))</f>
        <v/>
      </c>
      <c r="H594" s="2" t="str">
        <f>_xlfn.XLOOKUP(orders!C594,customers!$A$1:$A$1001,customers!$G$1:$G$1001,,0)</f>
        <v>United States</v>
      </c>
      <c r="I594" t="str">
        <f>_xlfn.XLOOKUP(orders!D594,products!$A$1:$A$49,products!$B$1:$B$49,,0)</f>
        <v>Ara</v>
      </c>
      <c r="J594" t="str">
        <f>_xlfn.XLOOKUP(D594,products!$A$1:$A$49,products!$C$1:$C$49,,0)</f>
        <v>M</v>
      </c>
      <c r="K594">
        <f>_xlfn.XLOOKUP(D594,products!$A$1:$A$49,products!$D$1:$D$49,,0)</f>
        <v>2.5</v>
      </c>
      <c r="L594">
        <f>_xlfn.XLOOKUP(D594,products!$A$1:$A$49,products!$E$1:$E$49,,0)</f>
        <v>25.874999999999996</v>
      </c>
      <c r="M594">
        <f t="shared" si="9"/>
        <v>51.749999999999993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IF(_xlfn.XLOOKUP(orders!C595,customers!$A$1:$A$1001,customers!$C$1:$C$1001,,0)=0,"",_xlfn.XLOOKUP(orders!C595,customers!$A$1:$A$1001,customers!$C$1:$C$1001,,0))</f>
        <v>cverissimogh@theglobeandmail.com</v>
      </c>
      <c r="H595" s="2" t="str">
        <f>_xlfn.XLOOKUP(orders!C595,customers!$A$1:$A$1001,customers!$G$1:$G$1001,,0)</f>
        <v>United Kingdom</v>
      </c>
      <c r="I595" t="str">
        <f>_xlfn.XLOOKUP(orders!D595,products!$A$1:$A$49,products!$B$1:$B$49,,0)</f>
        <v>Exc</v>
      </c>
      <c r="J595" t="str">
        <f>_xlfn.XLOOKUP(D595,products!$A$1:$A$49,products!$C$1:$C$49,,0)</f>
        <v>D</v>
      </c>
      <c r="K595">
        <f>_xlfn.XLOOKUP(D595,products!$A$1:$A$49,products!$D$1:$D$49,,0)</f>
        <v>2.5</v>
      </c>
      <c r="L595">
        <f>_xlfn.XLOOKUP(D595,products!$A$1:$A$49,products!$E$1:$E$49,,0)</f>
        <v>27.945</v>
      </c>
      <c r="M595">
        <f t="shared" si="9"/>
        <v>27.945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IF(_xlfn.XLOOKUP(orders!C596,customers!$A$1:$A$1001,customers!$C$1:$C$1001,,0)=0,"",_xlfn.XLOOKUP(orders!C596,customers!$A$1:$A$1001,customers!$C$1:$C$1001,,0))</f>
        <v>gstarcksgi@abc.net.au</v>
      </c>
      <c r="H596" s="2" t="str">
        <f>_xlfn.XLOOKUP(orders!C596,customers!$A$1:$A$1001,customers!$G$1:$G$1001,,0)</f>
        <v>United States</v>
      </c>
      <c r="I596" t="str">
        <f>_xlfn.XLOOKUP(orders!D596,products!$A$1:$A$49,products!$B$1:$B$49,,0)</f>
        <v>Ara</v>
      </c>
      <c r="J596" t="str">
        <f>_xlfn.XLOOKUP(D596,products!$A$1:$A$49,products!$C$1:$C$49,,0)</f>
        <v>L</v>
      </c>
      <c r="K596">
        <f>_xlfn.XLOOKUP(D596,products!$A$1:$A$49,products!$D$1:$D$49,,0)</f>
        <v>2.5</v>
      </c>
      <c r="L596">
        <f>_xlfn.XLOOKUP(D596,products!$A$1:$A$49,products!$E$1:$E$49,,0)</f>
        <v>29.784999999999997</v>
      </c>
      <c r="M596">
        <f t="shared" si="9"/>
        <v>59.569999999999993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IF(_xlfn.XLOOKUP(orders!C597,customers!$A$1:$A$1001,customers!$C$1:$C$1001,,0)=0,"",_xlfn.XLOOKUP(orders!C597,customers!$A$1:$A$1001,customers!$C$1:$C$1001,,0))</f>
        <v/>
      </c>
      <c r="H597" s="2" t="str">
        <f>_xlfn.XLOOKUP(orders!C597,customers!$A$1:$A$1001,customers!$G$1:$G$1001,,0)</f>
        <v>United Kingdom</v>
      </c>
      <c r="I597" t="str">
        <f>_xlfn.XLOOKUP(orders!D597,products!$A$1:$A$49,products!$B$1:$B$49,,0)</f>
        <v>Exc</v>
      </c>
      <c r="J597" t="str">
        <f>_xlfn.XLOOKUP(D597,products!$A$1:$A$49,products!$C$1:$C$49,,0)</f>
        <v>L</v>
      </c>
      <c r="K597">
        <f>_xlfn.XLOOKUP(D597,products!$A$1:$A$49,products!$D$1:$D$49,,0)</f>
        <v>1</v>
      </c>
      <c r="L597">
        <f>_xlfn.XLOOKUP(D597,products!$A$1:$A$49,products!$E$1:$E$49,,0)</f>
        <v>14.85</v>
      </c>
      <c r="M597">
        <f t="shared" si="9"/>
        <v>14.85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IF(_xlfn.XLOOKUP(orders!C598,customers!$A$1:$A$1001,customers!$C$1:$C$1001,,0)=0,"",_xlfn.XLOOKUP(orders!C598,customers!$A$1:$A$1001,customers!$C$1:$C$1001,,0))</f>
        <v>kscholardgk@sbwire.com</v>
      </c>
      <c r="H598" s="2" t="str">
        <f>_xlfn.XLOOKUP(orders!C598,customers!$A$1:$A$1001,customers!$G$1:$G$1001,,0)</f>
        <v>United States</v>
      </c>
      <c r="I598" t="str">
        <f>_xlfn.XLOOKUP(orders!D598,products!$A$1:$A$49,products!$B$1:$B$49,,0)</f>
        <v>Ara</v>
      </c>
      <c r="J598" t="str">
        <f>_xlfn.XLOOKUP(D598,products!$A$1:$A$49,products!$C$1:$C$49,,0)</f>
        <v>M</v>
      </c>
      <c r="K598">
        <f>_xlfn.XLOOKUP(D598,products!$A$1:$A$49,products!$D$1:$D$49,,0)</f>
        <v>0.5</v>
      </c>
      <c r="L598">
        <f>_xlfn.XLOOKUP(D598,products!$A$1:$A$49,products!$E$1:$E$49,,0)</f>
        <v>6.75</v>
      </c>
      <c r="M598">
        <f t="shared" si="9"/>
        <v>33.75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IF(_xlfn.XLOOKUP(orders!C599,customers!$A$1:$A$1001,customers!$C$1:$C$1001,,0)=0,"",_xlfn.XLOOKUP(orders!C599,customers!$A$1:$A$1001,customers!$C$1:$C$1001,,0))</f>
        <v>bkindleygl@wikimedia.org</v>
      </c>
      <c r="H599" s="2" t="str">
        <f>_xlfn.XLOOKUP(orders!C599,customers!$A$1:$A$1001,customers!$G$1:$G$1001,,0)</f>
        <v>United States</v>
      </c>
      <c r="I599" t="str">
        <f>_xlfn.XLOOKUP(orders!D599,products!$A$1:$A$49,products!$B$1:$B$49,,0)</f>
        <v>Lib</v>
      </c>
      <c r="J599" t="str">
        <f>_xlfn.XLOOKUP(D599,products!$A$1:$A$49,products!$C$1:$C$49,,0)</f>
        <v>L</v>
      </c>
      <c r="K599">
        <f>_xlfn.XLOOKUP(D599,products!$A$1:$A$49,products!$D$1:$D$49,,0)</f>
        <v>2.5</v>
      </c>
      <c r="L599">
        <f>_xlfn.XLOOKUP(D599,products!$A$1:$A$49,products!$E$1:$E$49,,0)</f>
        <v>36.454999999999998</v>
      </c>
      <c r="M599">
        <f t="shared" si="9"/>
        <v>145.82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IF(_xlfn.XLOOKUP(orders!C600,customers!$A$1:$A$1001,customers!$C$1:$C$1001,,0)=0,"",_xlfn.XLOOKUP(orders!C600,customers!$A$1:$A$1001,customers!$C$1:$C$1001,,0))</f>
        <v>khammettgm@dmoz.org</v>
      </c>
      <c r="H600" s="2" t="str">
        <f>_xlfn.XLOOKUP(orders!C600,customers!$A$1:$A$1001,customers!$G$1:$G$1001,,0)</f>
        <v>United States</v>
      </c>
      <c r="I600" t="str">
        <f>_xlfn.XLOOKUP(orders!D600,products!$A$1:$A$49,products!$B$1:$B$49,,0)</f>
        <v>Rob</v>
      </c>
      <c r="J600" t="str">
        <f>_xlfn.XLOOKUP(D600,products!$A$1:$A$49,products!$C$1:$C$49,,0)</f>
        <v>M</v>
      </c>
      <c r="K600">
        <f>_xlfn.XLOOKUP(D600,products!$A$1:$A$49,products!$D$1:$D$49,,0)</f>
        <v>0.2</v>
      </c>
      <c r="L600">
        <f>_xlfn.XLOOKUP(D600,products!$A$1:$A$49,products!$E$1:$E$49,,0)</f>
        <v>2.9849999999999999</v>
      </c>
      <c r="M600">
        <f t="shared" si="9"/>
        <v>11.94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IF(_xlfn.XLOOKUP(orders!C601,customers!$A$1:$A$1001,customers!$C$1:$C$1001,,0)=0,"",_xlfn.XLOOKUP(orders!C601,customers!$A$1:$A$1001,customers!$C$1:$C$1001,,0))</f>
        <v>ahulburtgn@fda.gov</v>
      </c>
      <c r="H601" s="2" t="str">
        <f>_xlfn.XLOOKUP(orders!C601,customers!$A$1:$A$1001,customers!$G$1:$G$1001,,0)</f>
        <v>United States</v>
      </c>
      <c r="I601" t="str">
        <f>_xlfn.XLOOKUP(orders!D601,products!$A$1:$A$49,products!$B$1:$B$49,,0)</f>
        <v>Ara</v>
      </c>
      <c r="J601" t="str">
        <f>_xlfn.XLOOKUP(D601,products!$A$1:$A$49,products!$C$1:$C$49,,0)</f>
        <v>D</v>
      </c>
      <c r="K601">
        <f>_xlfn.XLOOKUP(D601,products!$A$1:$A$49,products!$D$1:$D$49,,0)</f>
        <v>0.2</v>
      </c>
      <c r="L601">
        <f>_xlfn.XLOOKUP(D601,products!$A$1:$A$49,products!$E$1:$E$49,,0)</f>
        <v>2.9849999999999999</v>
      </c>
      <c r="M601">
        <f t="shared" si="9"/>
        <v>11.94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IF(_xlfn.XLOOKUP(orders!C602,customers!$A$1:$A$1001,customers!$C$1:$C$1001,,0)=0,"",_xlfn.XLOOKUP(orders!C602,customers!$A$1:$A$1001,customers!$C$1:$C$1001,,0))</f>
        <v>plauritzengo@photobucket.com</v>
      </c>
      <c r="H602" s="2" t="str">
        <f>_xlfn.XLOOKUP(orders!C602,customers!$A$1:$A$1001,customers!$G$1:$G$1001,,0)</f>
        <v>United States</v>
      </c>
      <c r="I602" t="str">
        <f>_xlfn.XLOOKUP(orders!D602,products!$A$1:$A$49,products!$B$1:$B$49,,0)</f>
        <v>Lib</v>
      </c>
      <c r="J602" t="str">
        <f>_xlfn.XLOOKUP(D602,products!$A$1:$A$49,products!$C$1:$C$49,,0)</f>
        <v>D</v>
      </c>
      <c r="K602">
        <f>_xlfn.XLOOKUP(D602,products!$A$1:$A$49,products!$D$1:$D$49,,0)</f>
        <v>0.5</v>
      </c>
      <c r="L602">
        <f>_xlfn.XLOOKUP(D602,products!$A$1:$A$49,products!$E$1:$E$49,,0)</f>
        <v>7.77</v>
      </c>
      <c r="M602">
        <f t="shared" si="9"/>
        <v>7.77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IF(_xlfn.XLOOKUP(orders!C603,customers!$A$1:$A$1001,customers!$C$1:$C$1001,,0)=0,"",_xlfn.XLOOKUP(orders!C603,customers!$A$1:$A$1001,customers!$C$1:$C$1001,,0))</f>
        <v>aburgwingp@redcross.org</v>
      </c>
      <c r="H603" s="2" t="str">
        <f>_xlfn.XLOOKUP(orders!C603,customers!$A$1:$A$1001,customers!$G$1:$G$1001,,0)</f>
        <v>United States</v>
      </c>
      <c r="I603" t="str">
        <f>_xlfn.XLOOKUP(orders!D603,products!$A$1:$A$49,products!$B$1:$B$49,,0)</f>
        <v>Rob</v>
      </c>
      <c r="J603" t="str">
        <f>_xlfn.XLOOKUP(D603,products!$A$1:$A$49,products!$C$1:$C$49,,0)</f>
        <v>L</v>
      </c>
      <c r="K603">
        <f>_xlfn.XLOOKUP(D603,products!$A$1:$A$49,products!$D$1:$D$49,,0)</f>
        <v>2.5</v>
      </c>
      <c r="L603">
        <f>_xlfn.XLOOKUP(D603,products!$A$1:$A$49,products!$E$1:$E$49,,0)</f>
        <v>27.484999999999996</v>
      </c>
      <c r="M603">
        <f t="shared" si="9"/>
        <v>109.93999999999998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IF(_xlfn.XLOOKUP(orders!C604,customers!$A$1:$A$1001,customers!$C$1:$C$1001,,0)=0,"",_xlfn.XLOOKUP(orders!C604,customers!$A$1:$A$1001,customers!$C$1:$C$1001,,0))</f>
        <v>erolingq@google.fr</v>
      </c>
      <c r="H604" s="2" t="str">
        <f>_xlfn.XLOOKUP(orders!C604,customers!$A$1:$A$1001,customers!$G$1:$G$1001,,0)</f>
        <v>United States</v>
      </c>
      <c r="I604" t="str">
        <f>_xlfn.XLOOKUP(orders!D604,products!$A$1:$A$49,products!$B$1:$B$49,,0)</f>
        <v>Exc</v>
      </c>
      <c r="J604" t="str">
        <f>_xlfn.XLOOKUP(D604,products!$A$1:$A$49,products!$C$1:$C$49,,0)</f>
        <v>L</v>
      </c>
      <c r="K604">
        <f>_xlfn.XLOOKUP(D604,products!$A$1:$A$49,products!$D$1:$D$49,,0)</f>
        <v>0.2</v>
      </c>
      <c r="L604">
        <f>_xlfn.XLOOKUP(D604,products!$A$1:$A$49,products!$E$1:$E$49,,0)</f>
        <v>4.4550000000000001</v>
      </c>
      <c r="M604">
        <f t="shared" si="9"/>
        <v>22.274999999999999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IF(_xlfn.XLOOKUP(orders!C605,customers!$A$1:$A$1001,customers!$C$1:$C$1001,,0)=0,"",_xlfn.XLOOKUP(orders!C605,customers!$A$1:$A$1001,customers!$C$1:$C$1001,,0))</f>
        <v>dfowlegr@epa.gov</v>
      </c>
      <c r="H605" s="2" t="str">
        <f>_xlfn.XLOOKUP(orders!C605,customers!$A$1:$A$1001,customers!$G$1:$G$1001,,0)</f>
        <v>United States</v>
      </c>
      <c r="I605" t="str">
        <f>_xlfn.XLOOKUP(orders!D605,products!$A$1:$A$49,products!$B$1:$B$49,,0)</f>
        <v>Rob</v>
      </c>
      <c r="J605" t="str">
        <f>_xlfn.XLOOKUP(D605,products!$A$1:$A$49,products!$C$1:$C$49,,0)</f>
        <v>M</v>
      </c>
      <c r="K605">
        <f>_xlfn.XLOOKUP(D605,products!$A$1:$A$49,products!$D$1:$D$49,,0)</f>
        <v>0.2</v>
      </c>
      <c r="L605">
        <f>_xlfn.XLOOKUP(D605,products!$A$1:$A$49,products!$E$1:$E$49,,0)</f>
        <v>2.9849999999999999</v>
      </c>
      <c r="M605">
        <f t="shared" si="9"/>
        <v>8.9550000000000001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IF(_xlfn.XLOOKUP(orders!C606,customers!$A$1:$A$1001,customers!$C$1:$C$1001,,0)=0,"",_xlfn.XLOOKUP(orders!C606,customers!$A$1:$A$1001,customers!$C$1:$C$1001,,0))</f>
        <v/>
      </c>
      <c r="H606" s="2" t="str">
        <f>_xlfn.XLOOKUP(orders!C606,customers!$A$1:$A$1001,customers!$G$1:$G$1001,,0)</f>
        <v>Ireland</v>
      </c>
      <c r="I606" t="str">
        <f>_xlfn.XLOOKUP(orders!D606,products!$A$1:$A$49,products!$B$1:$B$49,,0)</f>
        <v>Lib</v>
      </c>
      <c r="J606" t="str">
        <f>_xlfn.XLOOKUP(D606,products!$A$1:$A$49,products!$C$1:$C$49,,0)</f>
        <v>D</v>
      </c>
      <c r="K606">
        <f>_xlfn.XLOOKUP(D606,products!$A$1:$A$49,products!$D$1:$D$49,,0)</f>
        <v>2.5</v>
      </c>
      <c r="L606">
        <f>_xlfn.XLOOKUP(D606,products!$A$1:$A$49,products!$E$1:$E$49,,0)</f>
        <v>29.784999999999997</v>
      </c>
      <c r="M606">
        <f t="shared" si="9"/>
        <v>119.13999999999999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IF(_xlfn.XLOOKUP(orders!C607,customers!$A$1:$A$1001,customers!$C$1:$C$1001,,0)=0,"",_xlfn.XLOOKUP(orders!C607,customers!$A$1:$A$1001,customers!$C$1:$C$1001,,0))</f>
        <v>wpowleslandgt@soundcloud.com</v>
      </c>
      <c r="H607" s="2" t="str">
        <f>_xlfn.XLOOKUP(orders!C607,customers!$A$1:$A$1001,customers!$G$1:$G$1001,,0)</f>
        <v>United States</v>
      </c>
      <c r="I607" t="str">
        <f>_xlfn.XLOOKUP(orders!D607,products!$A$1:$A$49,products!$B$1:$B$49,,0)</f>
        <v>Ara</v>
      </c>
      <c r="J607" t="str">
        <f>_xlfn.XLOOKUP(D607,products!$A$1:$A$49,products!$C$1:$C$49,,0)</f>
        <v>L</v>
      </c>
      <c r="K607">
        <f>_xlfn.XLOOKUP(D607,products!$A$1:$A$49,products!$D$1:$D$49,,0)</f>
        <v>2.5</v>
      </c>
      <c r="L607">
        <f>_xlfn.XLOOKUP(D607,products!$A$1:$A$49,products!$E$1:$E$49,,0)</f>
        <v>29.784999999999997</v>
      </c>
      <c r="M607">
        <f t="shared" si="9"/>
        <v>148.92499999999998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IF(_xlfn.XLOOKUP(orders!C608,customers!$A$1:$A$1001,customers!$C$1:$C$1001,,0)=0,"",_xlfn.XLOOKUP(orders!C608,customers!$A$1:$A$1001,customers!$C$1:$C$1001,,0))</f>
        <v>cverissimogh@theglobeandmail.com</v>
      </c>
      <c r="H608" s="2" t="str">
        <f>_xlfn.XLOOKUP(orders!C608,customers!$A$1:$A$1001,customers!$G$1:$G$1001,,0)</f>
        <v>United Kingdom</v>
      </c>
      <c r="I608" t="str">
        <f>_xlfn.XLOOKUP(orders!D608,products!$A$1:$A$49,products!$B$1:$B$49,,0)</f>
        <v>Lib</v>
      </c>
      <c r="J608" t="str">
        <f>_xlfn.XLOOKUP(D608,products!$A$1:$A$49,products!$C$1:$C$49,,0)</f>
        <v>L</v>
      </c>
      <c r="K608">
        <f>_xlfn.XLOOKUP(D608,products!$A$1:$A$49,products!$D$1:$D$49,,0)</f>
        <v>2.5</v>
      </c>
      <c r="L608">
        <f>_xlfn.XLOOKUP(D608,products!$A$1:$A$49,products!$E$1:$E$49,,0)</f>
        <v>36.454999999999998</v>
      </c>
      <c r="M608">
        <f t="shared" si="9"/>
        <v>109.36499999999999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IF(_xlfn.XLOOKUP(orders!C609,customers!$A$1:$A$1001,customers!$C$1:$C$1001,,0)=0,"",_xlfn.XLOOKUP(orders!C609,customers!$A$1:$A$1001,customers!$C$1:$C$1001,,0))</f>
        <v>lellinghamgv@sciencedaily.com</v>
      </c>
      <c r="H609" s="2" t="str">
        <f>_xlfn.XLOOKUP(orders!C609,customers!$A$1:$A$1001,customers!$G$1:$G$1001,,0)</f>
        <v>United States</v>
      </c>
      <c r="I609" t="str">
        <f>_xlfn.XLOOKUP(orders!D609,products!$A$1:$A$49,products!$B$1:$B$49,,0)</f>
        <v>Exc</v>
      </c>
      <c r="J609" t="str">
        <f>_xlfn.XLOOKUP(D609,products!$A$1:$A$49,products!$C$1:$C$49,,0)</f>
        <v>D</v>
      </c>
      <c r="K609">
        <f>_xlfn.XLOOKUP(D609,products!$A$1:$A$49,products!$D$1:$D$49,,0)</f>
        <v>0.2</v>
      </c>
      <c r="L609">
        <f>_xlfn.XLOOKUP(D609,products!$A$1:$A$49,products!$E$1:$E$49,,0)</f>
        <v>3.645</v>
      </c>
      <c r="M609">
        <f t="shared" si="9"/>
        <v>3.645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IF(_xlfn.XLOOKUP(orders!C610,customers!$A$1:$A$1001,customers!$C$1:$C$1001,,0)=0,"",_xlfn.XLOOKUP(orders!C610,customers!$A$1:$A$1001,customers!$C$1:$C$1001,,0))</f>
        <v/>
      </c>
      <c r="H610" s="2" t="str">
        <f>_xlfn.XLOOKUP(orders!C610,customers!$A$1:$A$1001,customers!$G$1:$G$1001,,0)</f>
        <v>United States</v>
      </c>
      <c r="I610" t="str">
        <f>_xlfn.XLOOKUP(orders!D610,products!$A$1:$A$49,products!$B$1:$B$49,,0)</f>
        <v>Exc</v>
      </c>
      <c r="J610" t="str">
        <f>_xlfn.XLOOKUP(D610,products!$A$1:$A$49,products!$C$1:$C$49,,0)</f>
        <v>D</v>
      </c>
      <c r="K610">
        <f>_xlfn.XLOOKUP(D610,products!$A$1:$A$49,products!$D$1:$D$49,,0)</f>
        <v>2.5</v>
      </c>
      <c r="L610">
        <f>_xlfn.XLOOKUP(D610,products!$A$1:$A$49,products!$E$1:$E$49,,0)</f>
        <v>27.945</v>
      </c>
      <c r="M610">
        <f t="shared" si="9"/>
        <v>55.89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IF(_xlfn.XLOOKUP(orders!C611,customers!$A$1:$A$1001,customers!$C$1:$C$1001,,0)=0,"",_xlfn.XLOOKUP(orders!C611,customers!$A$1:$A$1001,customers!$C$1:$C$1001,,0))</f>
        <v>afendtgx@forbes.com</v>
      </c>
      <c r="H611" s="2" t="str">
        <f>_xlfn.XLOOKUP(orders!C611,customers!$A$1:$A$1001,customers!$G$1:$G$1001,,0)</f>
        <v>United States</v>
      </c>
      <c r="I611" t="str">
        <f>_xlfn.XLOOKUP(orders!D611,products!$A$1:$A$49,products!$B$1:$B$49,,0)</f>
        <v>Lib</v>
      </c>
      <c r="J611" t="str">
        <f>_xlfn.XLOOKUP(D611,products!$A$1:$A$49,products!$C$1:$C$49,,0)</f>
        <v>M</v>
      </c>
      <c r="K611">
        <f>_xlfn.XLOOKUP(D611,products!$A$1:$A$49,products!$D$1:$D$49,,0)</f>
        <v>0.2</v>
      </c>
      <c r="L611">
        <f>_xlfn.XLOOKUP(D611,products!$A$1:$A$49,products!$E$1:$E$49,,0)</f>
        <v>4.3650000000000002</v>
      </c>
      <c r="M611">
        <f t="shared" si="9"/>
        <v>26.19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IF(_xlfn.XLOOKUP(orders!C612,customers!$A$1:$A$1001,customers!$C$1:$C$1001,,0)=0,"",_xlfn.XLOOKUP(orders!C612,customers!$A$1:$A$1001,customers!$C$1:$C$1001,,0))</f>
        <v>acleyburngy@lycos.com</v>
      </c>
      <c r="H612" s="2" t="str">
        <f>_xlfn.XLOOKUP(orders!C612,customers!$A$1:$A$1001,customers!$G$1:$G$1001,,0)</f>
        <v>United States</v>
      </c>
      <c r="I612" t="str">
        <f>_xlfn.XLOOKUP(orders!D612,products!$A$1:$A$49,products!$B$1:$B$49,,0)</f>
        <v>Rob</v>
      </c>
      <c r="J612" t="str">
        <f>_xlfn.XLOOKUP(D612,products!$A$1:$A$49,products!$C$1:$C$49,,0)</f>
        <v>M</v>
      </c>
      <c r="K612">
        <f>_xlfn.XLOOKUP(D612,products!$A$1:$A$49,products!$D$1:$D$49,,0)</f>
        <v>1</v>
      </c>
      <c r="L612">
        <f>_xlfn.XLOOKUP(D612,products!$A$1:$A$49,products!$E$1:$E$49,,0)</f>
        <v>9.9499999999999993</v>
      </c>
      <c r="M612">
        <f t="shared" si="9"/>
        <v>39.799999999999997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IF(_xlfn.XLOOKUP(orders!C613,customers!$A$1:$A$1001,customers!$C$1:$C$1001,,0)=0,"",_xlfn.XLOOKUP(orders!C613,customers!$A$1:$A$1001,customers!$C$1:$C$1001,,0))</f>
        <v>tcastiglionegz@xing.com</v>
      </c>
      <c r="H613" s="2" t="str">
        <f>_xlfn.XLOOKUP(orders!C613,customers!$A$1:$A$1001,customers!$G$1:$G$1001,,0)</f>
        <v>United States</v>
      </c>
      <c r="I613" t="str">
        <f>_xlfn.XLOOKUP(orders!D613,products!$A$1:$A$49,products!$B$1:$B$49,,0)</f>
        <v>Exc</v>
      </c>
      <c r="J613" t="str">
        <f>_xlfn.XLOOKUP(D613,products!$A$1:$A$49,products!$C$1:$C$49,,0)</f>
        <v>L</v>
      </c>
      <c r="K613">
        <f>_xlfn.XLOOKUP(D613,products!$A$1:$A$49,products!$D$1:$D$49,,0)</f>
        <v>2.5</v>
      </c>
      <c r="L613">
        <f>_xlfn.XLOOKUP(D613,products!$A$1:$A$49,products!$E$1:$E$49,,0)</f>
        <v>34.154999999999994</v>
      </c>
      <c r="M613">
        <f t="shared" si="9"/>
        <v>68.309999999999988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IF(_xlfn.XLOOKUP(orders!C614,customers!$A$1:$A$1001,customers!$C$1:$C$1001,,0)=0,"",_xlfn.XLOOKUP(orders!C614,customers!$A$1:$A$1001,customers!$C$1:$C$1001,,0))</f>
        <v/>
      </c>
      <c r="H614" s="2" t="str">
        <f>_xlfn.XLOOKUP(orders!C614,customers!$A$1:$A$1001,customers!$G$1:$G$1001,,0)</f>
        <v>Ireland</v>
      </c>
      <c r="I614" t="str">
        <f>_xlfn.XLOOKUP(orders!D614,products!$A$1:$A$49,products!$B$1:$B$49,,0)</f>
        <v>Ara</v>
      </c>
      <c r="J614" t="str">
        <f>_xlfn.XLOOKUP(D614,products!$A$1:$A$49,products!$C$1:$C$49,,0)</f>
        <v>M</v>
      </c>
      <c r="K614">
        <f>_xlfn.XLOOKUP(D614,products!$A$1:$A$49,products!$D$1:$D$49,,0)</f>
        <v>0.2</v>
      </c>
      <c r="L614">
        <f>_xlfn.XLOOKUP(D614,products!$A$1:$A$49,products!$E$1:$E$49,,0)</f>
        <v>3.375</v>
      </c>
      <c r="M614">
        <f t="shared" si="9"/>
        <v>13.5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IF(_xlfn.XLOOKUP(orders!C615,customers!$A$1:$A$1001,customers!$C$1:$C$1001,,0)=0,"",_xlfn.XLOOKUP(orders!C615,customers!$A$1:$A$1001,customers!$C$1:$C$1001,,0))</f>
        <v/>
      </c>
      <c r="H615" s="2" t="str">
        <f>_xlfn.XLOOKUP(orders!C615,customers!$A$1:$A$1001,customers!$G$1:$G$1001,,0)</f>
        <v>United States</v>
      </c>
      <c r="I615" t="str">
        <f>_xlfn.XLOOKUP(orders!D615,products!$A$1:$A$49,products!$B$1:$B$49,,0)</f>
        <v>Rob</v>
      </c>
      <c r="J615" t="str">
        <f>_xlfn.XLOOKUP(D615,products!$A$1:$A$49,products!$C$1:$C$49,,0)</f>
        <v>M</v>
      </c>
      <c r="K615">
        <f>_xlfn.XLOOKUP(D615,products!$A$1:$A$49,products!$D$1:$D$49,,0)</f>
        <v>0.5</v>
      </c>
      <c r="L615">
        <f>_xlfn.XLOOKUP(D615,products!$A$1:$A$49,products!$E$1:$E$49,,0)</f>
        <v>5.97</v>
      </c>
      <c r="M615">
        <f t="shared" si="9"/>
        <v>5.97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IF(_xlfn.XLOOKUP(orders!C616,customers!$A$1:$A$1001,customers!$C$1:$C$1001,,0)=0,"",_xlfn.XLOOKUP(orders!C616,customers!$A$1:$A$1001,customers!$C$1:$C$1001,,0))</f>
        <v>cverissimogh@theglobeandmail.com</v>
      </c>
      <c r="H616" s="2" t="str">
        <f>_xlfn.XLOOKUP(orders!C616,customers!$A$1:$A$1001,customers!$G$1:$G$1001,,0)</f>
        <v>United Kingdom</v>
      </c>
      <c r="I616" t="str">
        <f>_xlfn.XLOOKUP(orders!D616,products!$A$1:$A$49,products!$B$1:$B$49,,0)</f>
        <v>Rob</v>
      </c>
      <c r="J616" t="str">
        <f>_xlfn.XLOOKUP(D616,products!$A$1:$A$49,products!$C$1:$C$49,,0)</f>
        <v>M</v>
      </c>
      <c r="K616">
        <f>_xlfn.XLOOKUP(D616,products!$A$1:$A$49,products!$D$1:$D$49,,0)</f>
        <v>0.5</v>
      </c>
      <c r="L616">
        <f>_xlfn.XLOOKUP(D616,products!$A$1:$A$49,products!$E$1:$E$49,,0)</f>
        <v>5.97</v>
      </c>
      <c r="M616">
        <f t="shared" si="9"/>
        <v>29.849999999999998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IF(_xlfn.XLOOKUP(orders!C617,customers!$A$1:$A$1001,customers!$C$1:$C$1001,,0)=0,"",_xlfn.XLOOKUP(orders!C617,customers!$A$1:$A$1001,customers!$C$1:$C$1001,,0))</f>
        <v>scouronneh3@mozilla.org</v>
      </c>
      <c r="H617" s="2" t="str">
        <f>_xlfn.XLOOKUP(orders!C617,customers!$A$1:$A$1001,customers!$G$1:$G$1001,,0)</f>
        <v>United States</v>
      </c>
      <c r="I617" t="str">
        <f>_xlfn.XLOOKUP(orders!D617,products!$A$1:$A$49,products!$B$1:$B$49,,0)</f>
        <v>Lib</v>
      </c>
      <c r="J617" t="str">
        <f>_xlfn.XLOOKUP(D617,products!$A$1:$A$49,products!$C$1:$C$49,,0)</f>
        <v>L</v>
      </c>
      <c r="K617">
        <f>_xlfn.XLOOKUP(D617,products!$A$1:$A$49,products!$D$1:$D$49,,0)</f>
        <v>2.5</v>
      </c>
      <c r="L617">
        <f>_xlfn.XLOOKUP(D617,products!$A$1:$A$49,products!$E$1:$E$49,,0)</f>
        <v>36.454999999999998</v>
      </c>
      <c r="M617">
        <f t="shared" si="9"/>
        <v>72.91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IF(_xlfn.XLOOKUP(orders!C618,customers!$A$1:$A$1001,customers!$C$1:$C$1001,,0)=0,"",_xlfn.XLOOKUP(orders!C618,customers!$A$1:$A$1001,customers!$C$1:$C$1001,,0))</f>
        <v>lflippellih4@github.io</v>
      </c>
      <c r="H618" s="2" t="str">
        <f>_xlfn.XLOOKUP(orders!C618,customers!$A$1:$A$1001,customers!$G$1:$G$1001,,0)</f>
        <v>United Kingdom</v>
      </c>
      <c r="I618" t="str">
        <f>_xlfn.XLOOKUP(orders!D618,products!$A$1:$A$49,products!$B$1:$B$49,,0)</f>
        <v>Exc</v>
      </c>
      <c r="J618" t="str">
        <f>_xlfn.XLOOKUP(D618,products!$A$1:$A$49,products!$C$1:$C$49,,0)</f>
        <v>M</v>
      </c>
      <c r="K618">
        <f>_xlfn.XLOOKUP(D618,products!$A$1:$A$49,products!$D$1:$D$49,,0)</f>
        <v>2.5</v>
      </c>
      <c r="L618">
        <f>_xlfn.XLOOKUP(D618,products!$A$1:$A$49,products!$E$1:$E$49,,0)</f>
        <v>31.624999999999996</v>
      </c>
      <c r="M618">
        <f t="shared" si="9"/>
        <v>126.49999999999999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IF(_xlfn.XLOOKUP(orders!C619,customers!$A$1:$A$1001,customers!$C$1:$C$1001,,0)=0,"",_xlfn.XLOOKUP(orders!C619,customers!$A$1:$A$1001,customers!$C$1:$C$1001,,0))</f>
        <v>relizabethh5@live.com</v>
      </c>
      <c r="H619" s="2" t="str">
        <f>_xlfn.XLOOKUP(orders!C619,customers!$A$1:$A$1001,customers!$G$1:$G$1001,,0)</f>
        <v>United States</v>
      </c>
      <c r="I619" t="str">
        <f>_xlfn.XLOOKUP(orders!D619,products!$A$1:$A$49,products!$B$1:$B$49,,0)</f>
        <v>Lib</v>
      </c>
      <c r="J619" t="str">
        <f>_xlfn.XLOOKUP(D619,products!$A$1:$A$49,products!$C$1:$C$49,,0)</f>
        <v>M</v>
      </c>
      <c r="K619">
        <f>_xlfn.XLOOKUP(D619,products!$A$1:$A$49,products!$D$1:$D$49,,0)</f>
        <v>2.5</v>
      </c>
      <c r="L619">
        <f>_xlfn.XLOOKUP(D619,products!$A$1:$A$49,products!$E$1:$E$49,,0)</f>
        <v>33.464999999999996</v>
      </c>
      <c r="M619">
        <f t="shared" si="9"/>
        <v>33.464999999999996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IF(_xlfn.XLOOKUP(orders!C620,customers!$A$1:$A$1001,customers!$C$1:$C$1001,,0)=0,"",_xlfn.XLOOKUP(orders!C620,customers!$A$1:$A$1001,customers!$C$1:$C$1001,,0))</f>
        <v>irenhardh6@i2i.jp</v>
      </c>
      <c r="H620" s="2" t="str">
        <f>_xlfn.XLOOKUP(orders!C620,customers!$A$1:$A$1001,customers!$G$1:$G$1001,,0)</f>
        <v>United States</v>
      </c>
      <c r="I620" t="str">
        <f>_xlfn.XLOOKUP(orders!D620,products!$A$1:$A$49,products!$B$1:$B$49,,0)</f>
        <v>Exc</v>
      </c>
      <c r="J620" t="str">
        <f>_xlfn.XLOOKUP(D620,products!$A$1:$A$49,products!$C$1:$C$49,,0)</f>
        <v>D</v>
      </c>
      <c r="K620">
        <f>_xlfn.XLOOKUP(D620,products!$A$1:$A$49,products!$D$1:$D$49,,0)</f>
        <v>1</v>
      </c>
      <c r="L620">
        <f>_xlfn.XLOOKUP(D620,products!$A$1:$A$49,products!$E$1:$E$49,,0)</f>
        <v>12.15</v>
      </c>
      <c r="M620">
        <f t="shared" si="9"/>
        <v>72.900000000000006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IF(_xlfn.XLOOKUP(orders!C621,customers!$A$1:$A$1001,customers!$C$1:$C$1001,,0)=0,"",_xlfn.XLOOKUP(orders!C621,customers!$A$1:$A$1001,customers!$C$1:$C$1001,,0))</f>
        <v>wrocheh7@xinhuanet.com</v>
      </c>
      <c r="H621" s="2" t="str">
        <f>_xlfn.XLOOKUP(orders!C621,customers!$A$1:$A$1001,customers!$G$1:$G$1001,,0)</f>
        <v>United States</v>
      </c>
      <c r="I621" t="str">
        <f>_xlfn.XLOOKUP(orders!D621,products!$A$1:$A$49,products!$B$1:$B$49,,0)</f>
        <v>Lib</v>
      </c>
      <c r="J621" t="str">
        <f>_xlfn.XLOOKUP(D621,products!$A$1:$A$49,products!$C$1:$C$49,,0)</f>
        <v>D</v>
      </c>
      <c r="K621">
        <f>_xlfn.XLOOKUP(D621,products!$A$1:$A$49,products!$D$1:$D$49,,0)</f>
        <v>0.5</v>
      </c>
      <c r="L621">
        <f>_xlfn.XLOOKUP(D621,products!$A$1:$A$49,products!$E$1:$E$49,,0)</f>
        <v>7.77</v>
      </c>
      <c r="M621">
        <f t="shared" si="9"/>
        <v>15.54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IF(_xlfn.XLOOKUP(orders!C622,customers!$A$1:$A$1001,customers!$C$1:$C$1001,,0)=0,"",_xlfn.XLOOKUP(orders!C622,customers!$A$1:$A$1001,customers!$C$1:$C$1001,,0))</f>
        <v>lalawayhh@weather.com</v>
      </c>
      <c r="H622" s="2" t="str">
        <f>_xlfn.XLOOKUP(orders!C622,customers!$A$1:$A$1001,customers!$G$1:$G$1001,,0)</f>
        <v>United States</v>
      </c>
      <c r="I622" t="str">
        <f>_xlfn.XLOOKUP(orders!D622,products!$A$1:$A$49,products!$B$1:$B$49,,0)</f>
        <v>Ara</v>
      </c>
      <c r="J622" t="str">
        <f>_xlfn.XLOOKUP(D622,products!$A$1:$A$49,products!$C$1:$C$49,,0)</f>
        <v>M</v>
      </c>
      <c r="K622">
        <f>_xlfn.XLOOKUP(D622,products!$A$1:$A$49,products!$D$1:$D$49,,0)</f>
        <v>0.2</v>
      </c>
      <c r="L622">
        <f>_xlfn.XLOOKUP(D622,products!$A$1:$A$49,products!$E$1:$E$49,,0)</f>
        <v>3.375</v>
      </c>
      <c r="M622">
        <f t="shared" si="9"/>
        <v>20.25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IF(_xlfn.XLOOKUP(orders!C623,customers!$A$1:$A$1001,customers!$C$1:$C$1001,,0)=0,"",_xlfn.XLOOKUP(orders!C623,customers!$A$1:$A$1001,customers!$C$1:$C$1001,,0))</f>
        <v>codgaardh9@nsw.gov.au</v>
      </c>
      <c r="H623" s="2" t="str">
        <f>_xlfn.XLOOKUP(orders!C623,customers!$A$1:$A$1001,customers!$G$1:$G$1001,,0)</f>
        <v>United States</v>
      </c>
      <c r="I623" t="str">
        <f>_xlfn.XLOOKUP(orders!D623,products!$A$1:$A$49,products!$B$1:$B$49,,0)</f>
        <v>Ara</v>
      </c>
      <c r="J623" t="str">
        <f>_xlfn.XLOOKUP(D623,products!$A$1:$A$49,products!$C$1:$C$49,,0)</f>
        <v>L</v>
      </c>
      <c r="K623">
        <f>_xlfn.XLOOKUP(D623,products!$A$1:$A$49,products!$D$1:$D$49,,0)</f>
        <v>1</v>
      </c>
      <c r="L623">
        <f>_xlfn.XLOOKUP(D623,products!$A$1:$A$49,products!$E$1:$E$49,,0)</f>
        <v>12.95</v>
      </c>
      <c r="M623">
        <f t="shared" si="9"/>
        <v>77.699999999999989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IF(_xlfn.XLOOKUP(orders!C624,customers!$A$1:$A$1001,customers!$C$1:$C$1001,,0)=0,"",_xlfn.XLOOKUP(orders!C624,customers!$A$1:$A$1001,customers!$C$1:$C$1001,,0))</f>
        <v>bbyrdha@4shared.com</v>
      </c>
      <c r="H624" s="2" t="str">
        <f>_xlfn.XLOOKUP(orders!C624,customers!$A$1:$A$1001,customers!$G$1:$G$1001,,0)</f>
        <v>United States</v>
      </c>
      <c r="I624" t="str">
        <f>_xlfn.XLOOKUP(orders!D624,products!$A$1:$A$49,products!$B$1:$B$49,,0)</f>
        <v>Lib</v>
      </c>
      <c r="J624" t="str">
        <f>_xlfn.XLOOKUP(D624,products!$A$1:$A$49,products!$C$1:$C$49,,0)</f>
        <v>M</v>
      </c>
      <c r="K624">
        <f>_xlfn.XLOOKUP(D624,products!$A$1:$A$49,products!$D$1:$D$49,,0)</f>
        <v>2.5</v>
      </c>
      <c r="L624">
        <f>_xlfn.XLOOKUP(D624,products!$A$1:$A$49,products!$E$1:$E$49,,0)</f>
        <v>33.464999999999996</v>
      </c>
      <c r="M624">
        <f t="shared" si="9"/>
        <v>133.85999999999999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IF(_xlfn.XLOOKUP(orders!C625,customers!$A$1:$A$1001,customers!$C$1:$C$1001,,0)=0,"",_xlfn.XLOOKUP(orders!C625,customers!$A$1:$A$1001,customers!$C$1:$C$1001,,0))</f>
        <v/>
      </c>
      <c r="H625" s="2" t="str">
        <f>_xlfn.XLOOKUP(orders!C625,customers!$A$1:$A$1001,customers!$G$1:$G$1001,,0)</f>
        <v>United Kingdom</v>
      </c>
      <c r="I625" t="str">
        <f>_xlfn.XLOOKUP(orders!D625,products!$A$1:$A$49,products!$B$1:$B$49,,0)</f>
        <v>Exc</v>
      </c>
      <c r="J625" t="str">
        <f>_xlfn.XLOOKUP(D625,products!$A$1:$A$49,products!$C$1:$C$49,,0)</f>
        <v>D</v>
      </c>
      <c r="K625">
        <f>_xlfn.XLOOKUP(D625,products!$A$1:$A$49,products!$D$1:$D$49,,0)</f>
        <v>1</v>
      </c>
      <c r="L625">
        <f>_xlfn.XLOOKUP(D625,products!$A$1:$A$49,products!$E$1:$E$49,,0)</f>
        <v>12.15</v>
      </c>
      <c r="M625">
        <f t="shared" si="9"/>
        <v>12.15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IF(_xlfn.XLOOKUP(orders!C626,customers!$A$1:$A$1001,customers!$C$1:$C$1001,,0)=0,"",_xlfn.XLOOKUP(orders!C626,customers!$A$1:$A$1001,customers!$C$1:$C$1001,,0))</f>
        <v>dchardinhc@nhs.uk</v>
      </c>
      <c r="H626" s="2" t="str">
        <f>_xlfn.XLOOKUP(orders!C626,customers!$A$1:$A$1001,customers!$G$1:$G$1001,,0)</f>
        <v>Ireland</v>
      </c>
      <c r="I626" t="str">
        <f>_xlfn.XLOOKUP(orders!D626,products!$A$1:$A$49,products!$B$1:$B$49,,0)</f>
        <v>Exc</v>
      </c>
      <c r="J626" t="str">
        <f>_xlfn.XLOOKUP(D626,products!$A$1:$A$49,products!$C$1:$C$49,,0)</f>
        <v>M</v>
      </c>
      <c r="K626">
        <f>_xlfn.XLOOKUP(D626,products!$A$1:$A$49,products!$D$1:$D$49,,0)</f>
        <v>2.5</v>
      </c>
      <c r="L626">
        <f>_xlfn.XLOOKUP(D626,products!$A$1:$A$49,products!$E$1:$E$49,,0)</f>
        <v>31.624999999999996</v>
      </c>
      <c r="M626">
        <f t="shared" si="9"/>
        <v>63.249999999999993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IF(_xlfn.XLOOKUP(orders!C627,customers!$A$1:$A$1001,customers!$C$1:$C$1001,,0)=0,"",_xlfn.XLOOKUP(orders!C627,customers!$A$1:$A$1001,customers!$C$1:$C$1001,,0))</f>
        <v>hradbonehd@newsvine.com</v>
      </c>
      <c r="H627" s="2" t="str">
        <f>_xlfn.XLOOKUP(orders!C627,customers!$A$1:$A$1001,customers!$G$1:$G$1001,,0)</f>
        <v>United States</v>
      </c>
      <c r="I627" t="str">
        <f>_xlfn.XLOOKUP(orders!D627,products!$A$1:$A$49,products!$B$1:$B$49,,0)</f>
        <v>Rob</v>
      </c>
      <c r="J627" t="str">
        <f>_xlfn.XLOOKUP(D627,products!$A$1:$A$49,products!$C$1:$C$49,,0)</f>
        <v>L</v>
      </c>
      <c r="K627">
        <f>_xlfn.XLOOKUP(D627,products!$A$1:$A$49,products!$D$1:$D$49,,0)</f>
        <v>0.5</v>
      </c>
      <c r="L627">
        <f>_xlfn.XLOOKUP(D627,products!$A$1:$A$49,products!$E$1:$E$49,,0)</f>
        <v>7.169999999999999</v>
      </c>
      <c r="M627">
        <f t="shared" si="9"/>
        <v>35.849999999999994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IF(_xlfn.XLOOKUP(orders!C628,customers!$A$1:$A$1001,customers!$C$1:$C$1001,,0)=0,"",_xlfn.XLOOKUP(orders!C628,customers!$A$1:$A$1001,customers!$C$1:$C$1001,,0))</f>
        <v>wbernthhe@miitbeian.gov.cn</v>
      </c>
      <c r="H628" s="2" t="str">
        <f>_xlfn.XLOOKUP(orders!C628,customers!$A$1:$A$1001,customers!$G$1:$G$1001,,0)</f>
        <v>United States</v>
      </c>
      <c r="I628" t="str">
        <f>_xlfn.XLOOKUP(orders!D628,products!$A$1:$A$49,products!$B$1:$B$49,,0)</f>
        <v>Ara</v>
      </c>
      <c r="J628" t="str">
        <f>_xlfn.XLOOKUP(D628,products!$A$1:$A$49,products!$C$1:$C$49,,0)</f>
        <v>M</v>
      </c>
      <c r="K628">
        <f>_xlfn.XLOOKUP(D628,products!$A$1:$A$49,products!$D$1:$D$49,,0)</f>
        <v>2.5</v>
      </c>
      <c r="L628">
        <f>_xlfn.XLOOKUP(D628,products!$A$1:$A$49,products!$E$1:$E$49,,0)</f>
        <v>25.874999999999996</v>
      </c>
      <c r="M628">
        <f t="shared" si="9"/>
        <v>77.624999999999986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IF(_xlfn.XLOOKUP(orders!C629,customers!$A$1:$A$1001,customers!$C$1:$C$1001,,0)=0,"",_xlfn.XLOOKUP(orders!C629,customers!$A$1:$A$1001,customers!$C$1:$C$1001,,0))</f>
        <v>bacarsonhf@cnn.com</v>
      </c>
      <c r="H629" s="2" t="str">
        <f>_xlfn.XLOOKUP(orders!C629,customers!$A$1:$A$1001,customers!$G$1:$G$1001,,0)</f>
        <v>United States</v>
      </c>
      <c r="I629" t="str">
        <f>_xlfn.XLOOKUP(orders!D629,products!$A$1:$A$49,products!$B$1:$B$49,,0)</f>
        <v>Exc</v>
      </c>
      <c r="J629" t="str">
        <f>_xlfn.XLOOKUP(D629,products!$A$1:$A$49,products!$C$1:$C$49,,0)</f>
        <v>M</v>
      </c>
      <c r="K629">
        <f>_xlfn.XLOOKUP(D629,products!$A$1:$A$49,products!$D$1:$D$49,,0)</f>
        <v>2.5</v>
      </c>
      <c r="L629">
        <f>_xlfn.XLOOKUP(D629,products!$A$1:$A$49,products!$E$1:$E$49,,0)</f>
        <v>31.624999999999996</v>
      </c>
      <c r="M629">
        <f t="shared" si="9"/>
        <v>63.249999999999993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IF(_xlfn.XLOOKUP(orders!C630,customers!$A$1:$A$1001,customers!$C$1:$C$1001,,0)=0,"",_xlfn.XLOOKUP(orders!C630,customers!$A$1:$A$1001,customers!$C$1:$C$1001,,0))</f>
        <v>fbrighamhg@blog.com</v>
      </c>
      <c r="H630" s="2" t="str">
        <f>_xlfn.XLOOKUP(orders!C630,customers!$A$1:$A$1001,customers!$G$1:$G$1001,,0)</f>
        <v>Ireland</v>
      </c>
      <c r="I630" t="str">
        <f>_xlfn.XLOOKUP(orders!D630,products!$A$1:$A$49,products!$B$1:$B$49,,0)</f>
        <v>Exc</v>
      </c>
      <c r="J630" t="str">
        <f>_xlfn.XLOOKUP(D630,products!$A$1:$A$49,products!$C$1:$C$49,,0)</f>
        <v>L</v>
      </c>
      <c r="K630">
        <f>_xlfn.XLOOKUP(D630,products!$A$1:$A$49,products!$D$1:$D$49,,0)</f>
        <v>0.2</v>
      </c>
      <c r="L630">
        <f>_xlfn.XLOOKUP(D630,products!$A$1:$A$49,products!$E$1:$E$49,,0)</f>
        <v>4.4550000000000001</v>
      </c>
      <c r="M630">
        <f t="shared" si="9"/>
        <v>26.73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IF(_xlfn.XLOOKUP(orders!C631,customers!$A$1:$A$1001,customers!$C$1:$C$1001,,0)=0,"",_xlfn.XLOOKUP(orders!C631,customers!$A$1:$A$1001,customers!$C$1:$C$1001,,0))</f>
        <v>fbrighamhg@blog.com</v>
      </c>
      <c r="H631" s="2" t="str">
        <f>_xlfn.XLOOKUP(orders!C631,customers!$A$1:$A$1001,customers!$G$1:$G$1001,,0)</f>
        <v>Ireland</v>
      </c>
      <c r="I631" t="str">
        <f>_xlfn.XLOOKUP(orders!D631,products!$A$1:$A$49,products!$B$1:$B$49,,0)</f>
        <v>Lib</v>
      </c>
      <c r="J631" t="str">
        <f>_xlfn.XLOOKUP(D631,products!$A$1:$A$49,products!$C$1:$C$49,,0)</f>
        <v>D</v>
      </c>
      <c r="K631">
        <f>_xlfn.XLOOKUP(D631,products!$A$1:$A$49,products!$D$1:$D$49,,0)</f>
        <v>0.5</v>
      </c>
      <c r="L631">
        <f>_xlfn.XLOOKUP(D631,products!$A$1:$A$49,products!$E$1:$E$49,,0)</f>
        <v>7.77</v>
      </c>
      <c r="M631">
        <f t="shared" si="9"/>
        <v>31.08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IF(_xlfn.XLOOKUP(orders!C632,customers!$A$1:$A$1001,customers!$C$1:$C$1001,,0)=0,"",_xlfn.XLOOKUP(orders!C632,customers!$A$1:$A$1001,customers!$C$1:$C$1001,,0))</f>
        <v>fbrighamhg@blog.com</v>
      </c>
      <c r="H632" s="2" t="str">
        <f>_xlfn.XLOOKUP(orders!C632,customers!$A$1:$A$1001,customers!$G$1:$G$1001,,0)</f>
        <v>Ireland</v>
      </c>
      <c r="I632" t="str">
        <f>_xlfn.XLOOKUP(orders!D632,products!$A$1:$A$49,products!$B$1:$B$49,,0)</f>
        <v>Ara</v>
      </c>
      <c r="J632" t="str">
        <f>_xlfn.XLOOKUP(D632,products!$A$1:$A$49,products!$C$1:$C$49,,0)</f>
        <v>D</v>
      </c>
      <c r="K632">
        <f>_xlfn.XLOOKUP(D632,products!$A$1:$A$49,products!$D$1:$D$49,,0)</f>
        <v>0.2</v>
      </c>
      <c r="L632">
        <f>_xlfn.XLOOKUP(D632,products!$A$1:$A$49,products!$E$1:$E$49,,0)</f>
        <v>2.9849999999999999</v>
      </c>
      <c r="M632">
        <f t="shared" si="9"/>
        <v>2.9849999999999999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IF(_xlfn.XLOOKUP(orders!C633,customers!$A$1:$A$1001,customers!$C$1:$C$1001,,0)=0,"",_xlfn.XLOOKUP(orders!C633,customers!$A$1:$A$1001,customers!$C$1:$C$1001,,0))</f>
        <v>fbrighamhg@blog.com</v>
      </c>
      <c r="H633" s="2" t="str">
        <f>_xlfn.XLOOKUP(orders!C633,customers!$A$1:$A$1001,customers!$G$1:$G$1001,,0)</f>
        <v>Ireland</v>
      </c>
      <c r="I633" t="str">
        <f>_xlfn.XLOOKUP(orders!D633,products!$A$1:$A$49,products!$B$1:$B$49,,0)</f>
        <v>Rob</v>
      </c>
      <c r="J633" t="str">
        <f>_xlfn.XLOOKUP(D633,products!$A$1:$A$49,products!$C$1:$C$49,,0)</f>
        <v>D</v>
      </c>
      <c r="K633">
        <f>_xlfn.XLOOKUP(D633,products!$A$1:$A$49,products!$D$1:$D$49,,0)</f>
        <v>2.5</v>
      </c>
      <c r="L633">
        <f>_xlfn.XLOOKUP(D633,products!$A$1:$A$49,products!$E$1:$E$49,,0)</f>
        <v>20.584999999999997</v>
      </c>
      <c r="M633">
        <f t="shared" si="9"/>
        <v>102.92499999999998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IF(_xlfn.XLOOKUP(orders!C634,customers!$A$1:$A$1001,customers!$C$1:$C$1001,,0)=0,"",_xlfn.XLOOKUP(orders!C634,customers!$A$1:$A$1001,customers!$C$1:$C$1001,,0))</f>
        <v>myoxenhk@google.com</v>
      </c>
      <c r="H634" s="2" t="str">
        <f>_xlfn.XLOOKUP(orders!C634,customers!$A$1:$A$1001,customers!$G$1:$G$1001,,0)</f>
        <v>United States</v>
      </c>
      <c r="I634" t="str">
        <f>_xlfn.XLOOKUP(orders!D634,products!$A$1:$A$49,products!$B$1:$B$49,,0)</f>
        <v>Exc</v>
      </c>
      <c r="J634" t="str">
        <f>_xlfn.XLOOKUP(D634,products!$A$1:$A$49,products!$C$1:$C$49,,0)</f>
        <v>L</v>
      </c>
      <c r="K634">
        <f>_xlfn.XLOOKUP(D634,products!$A$1:$A$49,products!$D$1:$D$49,,0)</f>
        <v>0.5</v>
      </c>
      <c r="L634">
        <f>_xlfn.XLOOKUP(D634,products!$A$1:$A$49,products!$E$1:$E$49,,0)</f>
        <v>8.91</v>
      </c>
      <c r="M634">
        <f t="shared" si="9"/>
        <v>35.64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IF(_xlfn.XLOOKUP(orders!C635,customers!$A$1:$A$1001,customers!$C$1:$C$1001,,0)=0,"",_xlfn.XLOOKUP(orders!C635,customers!$A$1:$A$1001,customers!$C$1:$C$1001,,0))</f>
        <v>gmcgavinhl@histats.com</v>
      </c>
      <c r="H635" s="2" t="str">
        <f>_xlfn.XLOOKUP(orders!C635,customers!$A$1:$A$1001,customers!$G$1:$G$1001,,0)</f>
        <v>United States</v>
      </c>
      <c r="I635" t="str">
        <f>_xlfn.XLOOKUP(orders!D635,products!$A$1:$A$49,products!$B$1:$B$49,,0)</f>
        <v>Rob</v>
      </c>
      <c r="J635" t="str">
        <f>_xlfn.XLOOKUP(D635,products!$A$1:$A$49,products!$C$1:$C$49,,0)</f>
        <v>L</v>
      </c>
      <c r="K635">
        <f>_xlfn.XLOOKUP(D635,products!$A$1:$A$49,products!$D$1:$D$49,,0)</f>
        <v>1</v>
      </c>
      <c r="L635">
        <f>_xlfn.XLOOKUP(D635,products!$A$1:$A$49,products!$E$1:$E$49,,0)</f>
        <v>11.95</v>
      </c>
      <c r="M635">
        <f t="shared" si="9"/>
        <v>47.8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IF(_xlfn.XLOOKUP(orders!C636,customers!$A$1:$A$1001,customers!$C$1:$C$1001,,0)=0,"",_xlfn.XLOOKUP(orders!C636,customers!$A$1:$A$1001,customers!$C$1:$C$1001,,0))</f>
        <v>luttermarehm@engadget.com</v>
      </c>
      <c r="H636" s="2" t="str">
        <f>_xlfn.XLOOKUP(orders!C636,customers!$A$1:$A$1001,customers!$G$1:$G$1001,,0)</f>
        <v>United States</v>
      </c>
      <c r="I636" t="str">
        <f>_xlfn.XLOOKUP(orders!D636,products!$A$1:$A$49,products!$B$1:$B$49,,0)</f>
        <v>Lib</v>
      </c>
      <c r="J636" t="str">
        <f>_xlfn.XLOOKUP(D636,products!$A$1:$A$49,products!$C$1:$C$49,,0)</f>
        <v>M</v>
      </c>
      <c r="K636">
        <f>_xlfn.XLOOKUP(D636,products!$A$1:$A$49,products!$D$1:$D$49,,0)</f>
        <v>1</v>
      </c>
      <c r="L636">
        <f>_xlfn.XLOOKUP(D636,products!$A$1:$A$49,products!$E$1:$E$49,,0)</f>
        <v>14.55</v>
      </c>
      <c r="M636">
        <f t="shared" si="9"/>
        <v>43.650000000000006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IF(_xlfn.XLOOKUP(orders!C637,customers!$A$1:$A$1001,customers!$C$1:$C$1001,,0)=0,"",_xlfn.XLOOKUP(orders!C637,customers!$A$1:$A$1001,customers!$C$1:$C$1001,,0))</f>
        <v>edambrogiohn@techcrunch.com</v>
      </c>
      <c r="H637" s="2" t="str">
        <f>_xlfn.XLOOKUP(orders!C637,customers!$A$1:$A$1001,customers!$G$1:$G$1001,,0)</f>
        <v>United States</v>
      </c>
      <c r="I637" t="str">
        <f>_xlfn.XLOOKUP(orders!D637,products!$A$1:$A$49,products!$B$1:$B$49,,0)</f>
        <v>Exc</v>
      </c>
      <c r="J637" t="str">
        <f>_xlfn.XLOOKUP(D637,products!$A$1:$A$49,products!$C$1:$C$49,,0)</f>
        <v>L</v>
      </c>
      <c r="K637">
        <f>_xlfn.XLOOKUP(D637,products!$A$1:$A$49,products!$D$1:$D$49,,0)</f>
        <v>0.5</v>
      </c>
      <c r="L637">
        <f>_xlfn.XLOOKUP(D637,products!$A$1:$A$49,products!$E$1:$E$49,,0)</f>
        <v>8.91</v>
      </c>
      <c r="M637">
        <f t="shared" si="9"/>
        <v>35.64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IF(_xlfn.XLOOKUP(orders!C638,customers!$A$1:$A$1001,customers!$C$1:$C$1001,,0)=0,"",_xlfn.XLOOKUP(orders!C638,customers!$A$1:$A$1001,customers!$C$1:$C$1001,,0))</f>
        <v>cwinchcombeho@jiathis.com</v>
      </c>
      <c r="H638" s="2" t="str">
        <f>_xlfn.XLOOKUP(orders!C638,customers!$A$1:$A$1001,customers!$G$1:$G$1001,,0)</f>
        <v>United States</v>
      </c>
      <c r="I638" t="str">
        <f>_xlfn.XLOOKUP(orders!D638,products!$A$1:$A$49,products!$B$1:$B$49,,0)</f>
        <v>Lib</v>
      </c>
      <c r="J638" t="str">
        <f>_xlfn.XLOOKUP(D638,products!$A$1:$A$49,products!$C$1:$C$49,,0)</f>
        <v>L</v>
      </c>
      <c r="K638">
        <f>_xlfn.XLOOKUP(D638,products!$A$1:$A$49,products!$D$1:$D$49,,0)</f>
        <v>1</v>
      </c>
      <c r="L638">
        <f>_xlfn.XLOOKUP(D638,products!$A$1:$A$49,products!$E$1:$E$49,,0)</f>
        <v>15.85</v>
      </c>
      <c r="M638">
        <f t="shared" si="9"/>
        <v>95.1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IF(_xlfn.XLOOKUP(orders!C639,customers!$A$1:$A$1001,customers!$C$1:$C$1001,,0)=0,"",_xlfn.XLOOKUP(orders!C639,customers!$A$1:$A$1001,customers!$C$1:$C$1001,,0))</f>
        <v>bpaumierhp@umn.edu</v>
      </c>
      <c r="H639" s="2" t="str">
        <f>_xlfn.XLOOKUP(orders!C639,customers!$A$1:$A$1001,customers!$G$1:$G$1001,,0)</f>
        <v>Ireland</v>
      </c>
      <c r="I639" t="str">
        <f>_xlfn.XLOOKUP(orders!D639,products!$A$1:$A$49,products!$B$1:$B$49,,0)</f>
        <v>Exc</v>
      </c>
      <c r="J639" t="str">
        <f>_xlfn.XLOOKUP(D639,products!$A$1:$A$49,products!$C$1:$C$49,,0)</f>
        <v>M</v>
      </c>
      <c r="K639">
        <f>_xlfn.XLOOKUP(D639,products!$A$1:$A$49,products!$D$1:$D$49,,0)</f>
        <v>2.5</v>
      </c>
      <c r="L639">
        <f>_xlfn.XLOOKUP(D639,products!$A$1:$A$49,products!$E$1:$E$49,,0)</f>
        <v>31.624999999999996</v>
      </c>
      <c r="M639">
        <f t="shared" si="9"/>
        <v>31.624999999999996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IF(_xlfn.XLOOKUP(orders!C640,customers!$A$1:$A$1001,customers!$C$1:$C$1001,,0)=0,"",_xlfn.XLOOKUP(orders!C640,customers!$A$1:$A$1001,customers!$C$1:$C$1001,,0))</f>
        <v/>
      </c>
      <c r="H640" s="2" t="str">
        <f>_xlfn.XLOOKUP(orders!C640,customers!$A$1:$A$1001,customers!$G$1:$G$1001,,0)</f>
        <v>Ireland</v>
      </c>
      <c r="I640" t="str">
        <f>_xlfn.XLOOKUP(orders!D640,products!$A$1:$A$49,products!$B$1:$B$49,,0)</f>
        <v>Ara</v>
      </c>
      <c r="J640" t="str">
        <f>_xlfn.XLOOKUP(D640,products!$A$1:$A$49,products!$C$1:$C$49,,0)</f>
        <v>M</v>
      </c>
      <c r="K640">
        <f>_xlfn.XLOOKUP(D640,products!$A$1:$A$49,products!$D$1:$D$49,,0)</f>
        <v>2.5</v>
      </c>
      <c r="L640">
        <f>_xlfn.XLOOKUP(D640,products!$A$1:$A$49,products!$E$1:$E$49,,0)</f>
        <v>25.874999999999996</v>
      </c>
      <c r="M640">
        <f t="shared" si="9"/>
        <v>77.624999999999986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IF(_xlfn.XLOOKUP(orders!C641,customers!$A$1:$A$1001,customers!$C$1:$C$1001,,0)=0,"",_xlfn.XLOOKUP(orders!C641,customers!$A$1:$A$1001,customers!$C$1:$C$1001,,0))</f>
        <v>jcapeyhr@bravesites.com</v>
      </c>
      <c r="H641" s="2" t="str">
        <f>_xlfn.XLOOKUP(orders!C641,customers!$A$1:$A$1001,customers!$G$1:$G$1001,,0)</f>
        <v>United States</v>
      </c>
      <c r="I641" t="str">
        <f>_xlfn.XLOOKUP(orders!D641,products!$A$1:$A$49,products!$B$1:$B$49,,0)</f>
        <v>Lib</v>
      </c>
      <c r="J641" t="str">
        <f>_xlfn.XLOOKUP(D641,products!$A$1:$A$49,products!$C$1:$C$49,,0)</f>
        <v>D</v>
      </c>
      <c r="K641">
        <f>_xlfn.XLOOKUP(D641,products!$A$1:$A$49,products!$D$1:$D$49,,0)</f>
        <v>0.2</v>
      </c>
      <c r="L641">
        <f>_xlfn.XLOOKUP(D641,products!$A$1:$A$49,products!$E$1:$E$49,,0)</f>
        <v>3.8849999999999998</v>
      </c>
      <c r="M641">
        <f t="shared" si="9"/>
        <v>3.8849999999999998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IF(_xlfn.XLOOKUP(orders!C642,customers!$A$1:$A$1001,customers!$C$1:$C$1001,,0)=0,"",_xlfn.XLOOKUP(orders!C642,customers!$A$1:$A$1001,customers!$C$1:$C$1001,,0))</f>
        <v>tmathonneti0@google.co.jp</v>
      </c>
      <c r="H642" s="2" t="str">
        <f>_xlfn.XLOOKUP(orders!C642,customers!$A$1:$A$1001,customers!$G$1:$G$1001,,0)</f>
        <v>United States</v>
      </c>
      <c r="I642" t="str">
        <f>_xlfn.XLOOKUP(orders!D642,products!$A$1:$A$49,products!$B$1:$B$49,,0)</f>
        <v>Rob</v>
      </c>
      <c r="J642" t="str">
        <f>_xlfn.XLOOKUP(D642,products!$A$1:$A$49,products!$C$1:$C$49,,0)</f>
        <v>L</v>
      </c>
      <c r="K642">
        <f>_xlfn.XLOOKUP(D642,products!$A$1:$A$49,products!$D$1:$D$49,,0)</f>
        <v>2.5</v>
      </c>
      <c r="L642">
        <f>_xlfn.XLOOKUP(D642,products!$A$1:$A$49,products!$E$1:$E$49,,0)</f>
        <v>27.484999999999996</v>
      </c>
      <c r="M642">
        <f t="shared" si="9"/>
        <v>137.42499999999998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IF(_xlfn.XLOOKUP(orders!C643,customers!$A$1:$A$1001,customers!$C$1:$C$1001,,0)=0,"",_xlfn.XLOOKUP(orders!C643,customers!$A$1:$A$1001,customers!$C$1:$C$1001,,0))</f>
        <v>ybasillht@theguardian.com</v>
      </c>
      <c r="H643" s="2" t="str">
        <f>_xlfn.XLOOKUP(orders!C643,customers!$A$1:$A$1001,customers!$G$1:$G$1001,,0)</f>
        <v>United States</v>
      </c>
      <c r="I643" t="str">
        <f>_xlfn.XLOOKUP(orders!D643,products!$A$1:$A$49,products!$B$1:$B$49,,0)</f>
        <v>Rob</v>
      </c>
      <c r="J643" t="str">
        <f>_xlfn.XLOOKUP(D643,products!$A$1:$A$49,products!$C$1:$C$49,,0)</f>
        <v>L</v>
      </c>
      <c r="K643">
        <f>_xlfn.XLOOKUP(D643,products!$A$1:$A$49,products!$D$1:$D$49,,0)</f>
        <v>1</v>
      </c>
      <c r="L643">
        <f>_xlfn.XLOOKUP(D643,products!$A$1:$A$49,products!$E$1:$E$49,,0)</f>
        <v>11.95</v>
      </c>
      <c r="M643">
        <f t="shared" ref="M643:M706" si="10">L643*E643</f>
        <v>35.849999999999994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IF(_xlfn.XLOOKUP(orders!C644,customers!$A$1:$A$1001,customers!$C$1:$C$1001,,0)=0,"",_xlfn.XLOOKUP(orders!C644,customers!$A$1:$A$1001,customers!$C$1:$C$1001,,0))</f>
        <v>mbaistowhu@i2i.jp</v>
      </c>
      <c r="H644" s="2" t="str">
        <f>_xlfn.XLOOKUP(orders!C644,customers!$A$1:$A$1001,customers!$G$1:$G$1001,,0)</f>
        <v>United Kingdom</v>
      </c>
      <c r="I644" t="str">
        <f>_xlfn.XLOOKUP(orders!D644,products!$A$1:$A$49,products!$B$1:$B$49,,0)</f>
        <v>Exc</v>
      </c>
      <c r="J644" t="str">
        <f>_xlfn.XLOOKUP(D644,products!$A$1:$A$49,products!$C$1:$C$49,,0)</f>
        <v>M</v>
      </c>
      <c r="K644">
        <f>_xlfn.XLOOKUP(D644,products!$A$1:$A$49,products!$D$1:$D$49,,0)</f>
        <v>0.2</v>
      </c>
      <c r="L644">
        <f>_xlfn.XLOOKUP(D644,products!$A$1:$A$49,products!$E$1:$E$49,,0)</f>
        <v>4.125</v>
      </c>
      <c r="M644">
        <f t="shared" si="10"/>
        <v>8.25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IF(_xlfn.XLOOKUP(orders!C645,customers!$A$1:$A$1001,customers!$C$1:$C$1001,,0)=0,"",_xlfn.XLOOKUP(orders!C645,customers!$A$1:$A$1001,customers!$C$1:$C$1001,,0))</f>
        <v>cpallanthv@typepad.com</v>
      </c>
      <c r="H645" s="2" t="str">
        <f>_xlfn.XLOOKUP(orders!C645,customers!$A$1:$A$1001,customers!$G$1:$G$1001,,0)</f>
        <v>United States</v>
      </c>
      <c r="I645" t="str">
        <f>_xlfn.XLOOKUP(orders!D645,products!$A$1:$A$49,products!$B$1:$B$49,,0)</f>
        <v>Exc</v>
      </c>
      <c r="J645" t="str">
        <f>_xlfn.XLOOKUP(D645,products!$A$1:$A$49,products!$C$1:$C$49,,0)</f>
        <v>L</v>
      </c>
      <c r="K645">
        <f>_xlfn.XLOOKUP(D645,products!$A$1:$A$49,products!$D$1:$D$49,,0)</f>
        <v>2.5</v>
      </c>
      <c r="L645">
        <f>_xlfn.XLOOKUP(D645,products!$A$1:$A$49,products!$E$1:$E$49,,0)</f>
        <v>34.154999999999994</v>
      </c>
      <c r="M645">
        <f t="shared" si="10"/>
        <v>102.46499999999997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IF(_xlfn.XLOOKUP(orders!C646,customers!$A$1:$A$1001,customers!$C$1:$C$1001,,0)=0,"",_xlfn.XLOOKUP(orders!C646,customers!$A$1:$A$1001,customers!$C$1:$C$1001,,0))</f>
        <v/>
      </c>
      <c r="H646" s="2" t="str">
        <f>_xlfn.XLOOKUP(orders!C646,customers!$A$1:$A$1001,customers!$G$1:$G$1001,,0)</f>
        <v>United States</v>
      </c>
      <c r="I646" t="str">
        <f>_xlfn.XLOOKUP(orders!D646,products!$A$1:$A$49,products!$B$1:$B$49,,0)</f>
        <v>Rob</v>
      </c>
      <c r="J646" t="str">
        <f>_xlfn.XLOOKUP(D646,products!$A$1:$A$49,products!$C$1:$C$49,,0)</f>
        <v>D</v>
      </c>
      <c r="K646">
        <f>_xlfn.XLOOKUP(D646,products!$A$1:$A$49,products!$D$1:$D$49,,0)</f>
        <v>2.5</v>
      </c>
      <c r="L646">
        <f>_xlfn.XLOOKUP(D646,products!$A$1:$A$49,products!$E$1:$E$49,,0)</f>
        <v>20.584999999999997</v>
      </c>
      <c r="M646">
        <f t="shared" si="10"/>
        <v>41.169999999999995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IF(_xlfn.XLOOKUP(orders!C647,customers!$A$1:$A$1001,customers!$C$1:$C$1001,,0)=0,"",_xlfn.XLOOKUP(orders!C647,customers!$A$1:$A$1001,customers!$C$1:$C$1001,,0))</f>
        <v>dohx@redcross.org</v>
      </c>
      <c r="H647" s="2" t="str">
        <f>_xlfn.XLOOKUP(orders!C647,customers!$A$1:$A$1001,customers!$G$1:$G$1001,,0)</f>
        <v>United States</v>
      </c>
      <c r="I647" t="str">
        <f>_xlfn.XLOOKUP(orders!D647,products!$A$1:$A$49,products!$B$1:$B$49,,0)</f>
        <v>Ara</v>
      </c>
      <c r="J647" t="str">
        <f>_xlfn.XLOOKUP(D647,products!$A$1:$A$49,products!$C$1:$C$49,,0)</f>
        <v>D</v>
      </c>
      <c r="K647">
        <f>_xlfn.XLOOKUP(D647,products!$A$1:$A$49,products!$D$1:$D$49,,0)</f>
        <v>2.5</v>
      </c>
      <c r="L647">
        <f>_xlfn.XLOOKUP(D647,products!$A$1:$A$49,products!$E$1:$E$49,,0)</f>
        <v>22.884999999999998</v>
      </c>
      <c r="M647">
        <f t="shared" si="10"/>
        <v>68.655000000000001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IF(_xlfn.XLOOKUP(orders!C648,customers!$A$1:$A$1001,customers!$C$1:$C$1001,,0)=0,"",_xlfn.XLOOKUP(orders!C648,customers!$A$1:$A$1001,customers!$C$1:$C$1001,,0))</f>
        <v>drallinhy@howstuffworks.com</v>
      </c>
      <c r="H648" s="2" t="str">
        <f>_xlfn.XLOOKUP(orders!C648,customers!$A$1:$A$1001,customers!$G$1:$G$1001,,0)</f>
        <v>United States</v>
      </c>
      <c r="I648" t="str">
        <f>_xlfn.XLOOKUP(orders!D648,products!$A$1:$A$49,products!$B$1:$B$49,,0)</f>
        <v>Ara</v>
      </c>
      <c r="J648" t="str">
        <f>_xlfn.XLOOKUP(D648,products!$A$1:$A$49,products!$C$1:$C$49,,0)</f>
        <v>D</v>
      </c>
      <c r="K648">
        <f>_xlfn.XLOOKUP(D648,products!$A$1:$A$49,products!$D$1:$D$49,,0)</f>
        <v>1</v>
      </c>
      <c r="L648">
        <f>_xlfn.XLOOKUP(D648,products!$A$1:$A$49,products!$E$1:$E$49,,0)</f>
        <v>9.9499999999999993</v>
      </c>
      <c r="M648">
        <f t="shared" si="10"/>
        <v>9.9499999999999993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IF(_xlfn.XLOOKUP(orders!C649,customers!$A$1:$A$1001,customers!$C$1:$C$1001,,0)=0,"",_xlfn.XLOOKUP(orders!C649,customers!$A$1:$A$1001,customers!$C$1:$C$1001,,0))</f>
        <v>achillhz@epa.gov</v>
      </c>
      <c r="H649" s="2" t="str">
        <f>_xlfn.XLOOKUP(orders!C649,customers!$A$1:$A$1001,customers!$G$1:$G$1001,,0)</f>
        <v>United Kingdom</v>
      </c>
      <c r="I649" t="str">
        <f>_xlfn.XLOOKUP(orders!D649,products!$A$1:$A$49,products!$B$1:$B$49,,0)</f>
        <v>Lib</v>
      </c>
      <c r="J649" t="str">
        <f>_xlfn.XLOOKUP(D649,products!$A$1:$A$49,products!$C$1:$C$49,,0)</f>
        <v>L</v>
      </c>
      <c r="K649">
        <f>_xlfn.XLOOKUP(D649,products!$A$1:$A$49,products!$D$1:$D$49,,0)</f>
        <v>0.5</v>
      </c>
      <c r="L649">
        <f>_xlfn.XLOOKUP(D649,products!$A$1:$A$49,products!$E$1:$E$49,,0)</f>
        <v>9.51</v>
      </c>
      <c r="M649">
        <f t="shared" si="10"/>
        <v>28.53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IF(_xlfn.XLOOKUP(orders!C650,customers!$A$1:$A$1001,customers!$C$1:$C$1001,,0)=0,"",_xlfn.XLOOKUP(orders!C650,customers!$A$1:$A$1001,customers!$C$1:$C$1001,,0))</f>
        <v>tmathonneti0@google.co.jp</v>
      </c>
      <c r="H650" s="2" t="str">
        <f>_xlfn.XLOOKUP(orders!C650,customers!$A$1:$A$1001,customers!$G$1:$G$1001,,0)</f>
        <v>United States</v>
      </c>
      <c r="I650" t="str">
        <f>_xlfn.XLOOKUP(orders!D650,products!$A$1:$A$49,products!$B$1:$B$49,,0)</f>
        <v>Rob</v>
      </c>
      <c r="J650" t="str">
        <f>_xlfn.XLOOKUP(D650,products!$A$1:$A$49,products!$C$1:$C$49,,0)</f>
        <v>D</v>
      </c>
      <c r="K650">
        <f>_xlfn.XLOOKUP(D650,products!$A$1:$A$49,products!$D$1:$D$49,,0)</f>
        <v>0.2</v>
      </c>
      <c r="L650">
        <f>_xlfn.XLOOKUP(D650,products!$A$1:$A$49,products!$E$1:$E$49,,0)</f>
        <v>2.6849999999999996</v>
      </c>
      <c r="M650">
        <f t="shared" si="10"/>
        <v>16.11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IF(_xlfn.XLOOKUP(orders!C651,customers!$A$1:$A$1001,customers!$C$1:$C$1001,,0)=0,"",_xlfn.XLOOKUP(orders!C651,customers!$A$1:$A$1001,customers!$C$1:$C$1001,,0))</f>
        <v>cdenysi1@is.gd</v>
      </c>
      <c r="H651" s="2" t="str">
        <f>_xlfn.XLOOKUP(orders!C651,customers!$A$1:$A$1001,customers!$G$1:$G$1001,,0)</f>
        <v>United Kingdom</v>
      </c>
      <c r="I651" t="str">
        <f>_xlfn.XLOOKUP(orders!D651,products!$A$1:$A$49,products!$B$1:$B$49,,0)</f>
        <v>Lib</v>
      </c>
      <c r="J651" t="str">
        <f>_xlfn.XLOOKUP(D651,products!$A$1:$A$49,products!$C$1:$C$49,,0)</f>
        <v>L</v>
      </c>
      <c r="K651">
        <f>_xlfn.XLOOKUP(D651,products!$A$1:$A$49,products!$D$1:$D$49,,0)</f>
        <v>1</v>
      </c>
      <c r="L651">
        <f>_xlfn.XLOOKUP(D651,products!$A$1:$A$49,products!$E$1:$E$49,,0)</f>
        <v>15.85</v>
      </c>
      <c r="M651">
        <f t="shared" si="10"/>
        <v>95.1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IF(_xlfn.XLOOKUP(orders!C652,customers!$A$1:$A$1001,customers!$C$1:$C$1001,,0)=0,"",_xlfn.XLOOKUP(orders!C652,customers!$A$1:$A$1001,customers!$C$1:$C$1001,,0))</f>
        <v>cstebbingsi2@drupal.org</v>
      </c>
      <c r="H652" s="2" t="str">
        <f>_xlfn.XLOOKUP(orders!C652,customers!$A$1:$A$1001,customers!$G$1:$G$1001,,0)</f>
        <v>United States</v>
      </c>
      <c r="I652" t="str">
        <f>_xlfn.XLOOKUP(orders!D652,products!$A$1:$A$49,products!$B$1:$B$49,,0)</f>
        <v>Rob</v>
      </c>
      <c r="J652" t="str">
        <f>_xlfn.XLOOKUP(D652,products!$A$1:$A$49,products!$C$1:$C$49,,0)</f>
        <v>D</v>
      </c>
      <c r="K652">
        <f>_xlfn.XLOOKUP(D652,products!$A$1:$A$49,products!$D$1:$D$49,,0)</f>
        <v>0.5</v>
      </c>
      <c r="L652">
        <f>_xlfn.XLOOKUP(D652,products!$A$1:$A$49,products!$E$1:$E$49,,0)</f>
        <v>5.3699999999999992</v>
      </c>
      <c r="M652">
        <f t="shared" si="10"/>
        <v>5.3699999999999992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IF(_xlfn.XLOOKUP(orders!C653,customers!$A$1:$A$1001,customers!$C$1:$C$1001,,0)=0,"",_xlfn.XLOOKUP(orders!C653,customers!$A$1:$A$1001,customers!$C$1:$C$1001,,0))</f>
        <v/>
      </c>
      <c r="H653" s="2" t="str">
        <f>_xlfn.XLOOKUP(orders!C653,customers!$A$1:$A$1001,customers!$G$1:$G$1001,,0)</f>
        <v>United States</v>
      </c>
      <c r="I653" t="str">
        <f>_xlfn.XLOOKUP(orders!D653,products!$A$1:$A$49,products!$B$1:$B$49,,0)</f>
        <v>Rob</v>
      </c>
      <c r="J653" t="str">
        <f>_xlfn.XLOOKUP(D653,products!$A$1:$A$49,products!$C$1:$C$49,,0)</f>
        <v>L</v>
      </c>
      <c r="K653">
        <f>_xlfn.XLOOKUP(D653,products!$A$1:$A$49,products!$D$1:$D$49,,0)</f>
        <v>1</v>
      </c>
      <c r="L653">
        <f>_xlfn.XLOOKUP(D653,products!$A$1:$A$49,products!$E$1:$E$49,,0)</f>
        <v>11.95</v>
      </c>
      <c r="M653">
        <f t="shared" si="10"/>
        <v>47.8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IF(_xlfn.XLOOKUP(orders!C654,customers!$A$1:$A$1001,customers!$C$1:$C$1001,,0)=0,"",_xlfn.XLOOKUP(orders!C654,customers!$A$1:$A$1001,customers!$C$1:$C$1001,,0))</f>
        <v>rzywickii4@ifeng.com</v>
      </c>
      <c r="H654" s="2" t="str">
        <f>_xlfn.XLOOKUP(orders!C654,customers!$A$1:$A$1001,customers!$G$1:$G$1001,,0)</f>
        <v>Ireland</v>
      </c>
      <c r="I654" t="str">
        <f>_xlfn.XLOOKUP(orders!D654,products!$A$1:$A$49,products!$B$1:$B$49,,0)</f>
        <v>Lib</v>
      </c>
      <c r="J654" t="str">
        <f>_xlfn.XLOOKUP(D654,products!$A$1:$A$49,products!$C$1:$C$49,,0)</f>
        <v>L</v>
      </c>
      <c r="K654">
        <f>_xlfn.XLOOKUP(D654,products!$A$1:$A$49,products!$D$1:$D$49,,0)</f>
        <v>1</v>
      </c>
      <c r="L654">
        <f>_xlfn.XLOOKUP(D654,products!$A$1:$A$49,products!$E$1:$E$49,,0)</f>
        <v>15.85</v>
      </c>
      <c r="M654">
        <f t="shared" si="10"/>
        <v>63.4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IF(_xlfn.XLOOKUP(orders!C655,customers!$A$1:$A$1001,customers!$C$1:$C$1001,,0)=0,"",_xlfn.XLOOKUP(orders!C655,customers!$A$1:$A$1001,customers!$C$1:$C$1001,,0))</f>
        <v>aburgetti5@moonfruit.com</v>
      </c>
      <c r="H655" s="2" t="str">
        <f>_xlfn.XLOOKUP(orders!C655,customers!$A$1:$A$1001,customers!$G$1:$G$1001,,0)</f>
        <v>United States</v>
      </c>
      <c r="I655" t="str">
        <f>_xlfn.XLOOKUP(orders!D655,products!$A$1:$A$49,products!$B$1:$B$49,,0)</f>
        <v>Ara</v>
      </c>
      <c r="J655" t="str">
        <f>_xlfn.XLOOKUP(D655,products!$A$1:$A$49,products!$C$1:$C$49,,0)</f>
        <v>M</v>
      </c>
      <c r="K655">
        <f>_xlfn.XLOOKUP(D655,products!$A$1:$A$49,products!$D$1:$D$49,,0)</f>
        <v>2.5</v>
      </c>
      <c r="L655">
        <f>_xlfn.XLOOKUP(D655,products!$A$1:$A$49,products!$E$1:$E$49,,0)</f>
        <v>25.874999999999996</v>
      </c>
      <c r="M655">
        <f t="shared" si="10"/>
        <v>103.49999999999999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IF(_xlfn.XLOOKUP(orders!C656,customers!$A$1:$A$1001,customers!$C$1:$C$1001,,0)=0,"",_xlfn.XLOOKUP(orders!C656,customers!$A$1:$A$1001,customers!$C$1:$C$1001,,0))</f>
        <v>mmalloyi6@seattletimes.com</v>
      </c>
      <c r="H656" s="2" t="str">
        <f>_xlfn.XLOOKUP(orders!C656,customers!$A$1:$A$1001,customers!$G$1:$G$1001,,0)</f>
        <v>United States</v>
      </c>
      <c r="I656" t="str">
        <f>_xlfn.XLOOKUP(orders!D656,products!$A$1:$A$49,products!$B$1:$B$49,,0)</f>
        <v>Ara</v>
      </c>
      <c r="J656" t="str">
        <f>_xlfn.XLOOKUP(D656,products!$A$1:$A$49,products!$C$1:$C$49,,0)</f>
        <v>D</v>
      </c>
      <c r="K656">
        <f>_xlfn.XLOOKUP(D656,products!$A$1:$A$49,products!$D$1:$D$49,,0)</f>
        <v>2.5</v>
      </c>
      <c r="L656">
        <f>_xlfn.XLOOKUP(D656,products!$A$1:$A$49,products!$E$1:$E$49,,0)</f>
        <v>22.884999999999998</v>
      </c>
      <c r="M656">
        <f t="shared" si="10"/>
        <v>68.655000000000001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IF(_xlfn.XLOOKUP(orders!C657,customers!$A$1:$A$1001,customers!$C$1:$C$1001,,0)=0,"",_xlfn.XLOOKUP(orders!C657,customers!$A$1:$A$1001,customers!$C$1:$C$1001,,0))</f>
        <v>mmcparlandi7@w3.org</v>
      </c>
      <c r="H657" s="2" t="str">
        <f>_xlfn.XLOOKUP(orders!C657,customers!$A$1:$A$1001,customers!$G$1:$G$1001,,0)</f>
        <v>United States</v>
      </c>
      <c r="I657" t="str">
        <f>_xlfn.XLOOKUP(orders!D657,products!$A$1:$A$49,products!$B$1:$B$49,,0)</f>
        <v>Rob</v>
      </c>
      <c r="J657" t="str">
        <f>_xlfn.XLOOKUP(D657,products!$A$1:$A$49,products!$C$1:$C$49,,0)</f>
        <v>M</v>
      </c>
      <c r="K657">
        <f>_xlfn.XLOOKUP(D657,products!$A$1:$A$49,products!$D$1:$D$49,,0)</f>
        <v>2.5</v>
      </c>
      <c r="L657">
        <f>_xlfn.XLOOKUP(D657,products!$A$1:$A$49,products!$E$1:$E$49,,0)</f>
        <v>22.884999999999998</v>
      </c>
      <c r="M657">
        <f t="shared" si="10"/>
        <v>45.769999999999996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IF(_xlfn.XLOOKUP(orders!C658,customers!$A$1:$A$1001,customers!$C$1:$C$1001,,0)=0,"",_xlfn.XLOOKUP(orders!C658,customers!$A$1:$A$1001,customers!$C$1:$C$1001,,0))</f>
        <v>sjennaroyi8@purevolume.com</v>
      </c>
      <c r="H658" s="2" t="str">
        <f>_xlfn.XLOOKUP(orders!C658,customers!$A$1:$A$1001,customers!$G$1:$G$1001,,0)</f>
        <v>United States</v>
      </c>
      <c r="I658" t="str">
        <f>_xlfn.XLOOKUP(orders!D658,products!$A$1:$A$49,products!$B$1:$B$49,,0)</f>
        <v>Lib</v>
      </c>
      <c r="J658" t="str">
        <f>_xlfn.XLOOKUP(D658,products!$A$1:$A$49,products!$C$1:$C$49,,0)</f>
        <v>D</v>
      </c>
      <c r="K658">
        <f>_xlfn.XLOOKUP(D658,products!$A$1:$A$49,products!$D$1:$D$49,,0)</f>
        <v>1</v>
      </c>
      <c r="L658">
        <f>_xlfn.XLOOKUP(D658,products!$A$1:$A$49,products!$E$1:$E$49,,0)</f>
        <v>12.95</v>
      </c>
      <c r="M658">
        <f t="shared" si="10"/>
        <v>51.8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IF(_xlfn.XLOOKUP(orders!C659,customers!$A$1:$A$1001,customers!$C$1:$C$1001,,0)=0,"",_xlfn.XLOOKUP(orders!C659,customers!$A$1:$A$1001,customers!$C$1:$C$1001,,0))</f>
        <v>wplacei9@wsj.com</v>
      </c>
      <c r="H659" s="2" t="str">
        <f>_xlfn.XLOOKUP(orders!C659,customers!$A$1:$A$1001,customers!$G$1:$G$1001,,0)</f>
        <v>United States</v>
      </c>
      <c r="I659" t="str">
        <f>_xlfn.XLOOKUP(orders!D659,products!$A$1:$A$49,products!$B$1:$B$49,,0)</f>
        <v>Ara</v>
      </c>
      <c r="J659" t="str">
        <f>_xlfn.XLOOKUP(D659,products!$A$1:$A$49,products!$C$1:$C$49,,0)</f>
        <v>M</v>
      </c>
      <c r="K659">
        <f>_xlfn.XLOOKUP(D659,products!$A$1:$A$49,products!$D$1:$D$49,,0)</f>
        <v>0.5</v>
      </c>
      <c r="L659">
        <f>_xlfn.XLOOKUP(D659,products!$A$1:$A$49,products!$E$1:$E$49,,0)</f>
        <v>6.75</v>
      </c>
      <c r="M659">
        <f t="shared" si="10"/>
        <v>13.5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IF(_xlfn.XLOOKUP(orders!C660,customers!$A$1:$A$1001,customers!$C$1:$C$1001,,0)=0,"",_xlfn.XLOOKUP(orders!C660,customers!$A$1:$A$1001,customers!$C$1:$C$1001,,0))</f>
        <v>jmillettik@addtoany.com</v>
      </c>
      <c r="H660" s="2" t="str">
        <f>_xlfn.XLOOKUP(orders!C660,customers!$A$1:$A$1001,customers!$G$1:$G$1001,,0)</f>
        <v>United States</v>
      </c>
      <c r="I660" t="str">
        <f>_xlfn.XLOOKUP(orders!D660,products!$A$1:$A$49,products!$B$1:$B$49,,0)</f>
        <v>Exc</v>
      </c>
      <c r="J660" t="str">
        <f>_xlfn.XLOOKUP(D660,products!$A$1:$A$49,products!$C$1:$C$49,,0)</f>
        <v>M</v>
      </c>
      <c r="K660">
        <f>_xlfn.XLOOKUP(D660,products!$A$1:$A$49,products!$D$1:$D$49,,0)</f>
        <v>0.5</v>
      </c>
      <c r="L660">
        <f>_xlfn.XLOOKUP(D660,products!$A$1:$A$49,products!$E$1:$E$49,,0)</f>
        <v>8.25</v>
      </c>
      <c r="M660">
        <f t="shared" si="10"/>
        <v>24.75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IF(_xlfn.XLOOKUP(orders!C661,customers!$A$1:$A$1001,customers!$C$1:$C$1001,,0)=0,"",_xlfn.XLOOKUP(orders!C661,customers!$A$1:$A$1001,customers!$C$1:$C$1001,,0))</f>
        <v>dgadsdenib@google.com.hk</v>
      </c>
      <c r="H661" s="2" t="str">
        <f>_xlfn.XLOOKUP(orders!C661,customers!$A$1:$A$1001,customers!$G$1:$G$1001,,0)</f>
        <v>Ireland</v>
      </c>
      <c r="I661" t="str">
        <f>_xlfn.XLOOKUP(orders!D661,products!$A$1:$A$49,products!$B$1:$B$49,,0)</f>
        <v>Ara</v>
      </c>
      <c r="J661" t="str">
        <f>_xlfn.XLOOKUP(D661,products!$A$1:$A$49,products!$C$1:$C$49,,0)</f>
        <v>D</v>
      </c>
      <c r="K661">
        <f>_xlfn.XLOOKUP(D661,products!$A$1:$A$49,products!$D$1:$D$49,,0)</f>
        <v>2.5</v>
      </c>
      <c r="L661">
        <f>_xlfn.XLOOKUP(D661,products!$A$1:$A$49,products!$E$1:$E$49,,0)</f>
        <v>22.884999999999998</v>
      </c>
      <c r="M661">
        <f t="shared" si="10"/>
        <v>45.769999999999996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IF(_xlfn.XLOOKUP(orders!C662,customers!$A$1:$A$1001,customers!$C$1:$C$1001,,0)=0,"",_xlfn.XLOOKUP(orders!C662,customers!$A$1:$A$1001,customers!$C$1:$C$1001,,0))</f>
        <v>vwakelinic@unesco.org</v>
      </c>
      <c r="H662" s="2" t="str">
        <f>_xlfn.XLOOKUP(orders!C662,customers!$A$1:$A$1001,customers!$G$1:$G$1001,,0)</f>
        <v>United States</v>
      </c>
      <c r="I662" t="str">
        <f>_xlfn.XLOOKUP(orders!D662,products!$A$1:$A$49,products!$B$1:$B$49,,0)</f>
        <v>Exc</v>
      </c>
      <c r="J662" t="str">
        <f>_xlfn.XLOOKUP(D662,products!$A$1:$A$49,products!$C$1:$C$49,,0)</f>
        <v>L</v>
      </c>
      <c r="K662">
        <f>_xlfn.XLOOKUP(D662,products!$A$1:$A$49,products!$D$1:$D$49,,0)</f>
        <v>0.5</v>
      </c>
      <c r="L662">
        <f>_xlfn.XLOOKUP(D662,products!$A$1:$A$49,products!$E$1:$E$49,,0)</f>
        <v>8.91</v>
      </c>
      <c r="M662">
        <f t="shared" si="10"/>
        <v>53.46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IF(_xlfn.XLOOKUP(orders!C663,customers!$A$1:$A$1001,customers!$C$1:$C$1001,,0)=0,"",_xlfn.XLOOKUP(orders!C663,customers!$A$1:$A$1001,customers!$C$1:$C$1001,,0))</f>
        <v>acampsallid@zimbio.com</v>
      </c>
      <c r="H663" s="2" t="str">
        <f>_xlfn.XLOOKUP(orders!C663,customers!$A$1:$A$1001,customers!$G$1:$G$1001,,0)</f>
        <v>United States</v>
      </c>
      <c r="I663" t="str">
        <f>_xlfn.XLOOKUP(orders!D663,products!$A$1:$A$49,products!$B$1:$B$49,,0)</f>
        <v>Ara</v>
      </c>
      <c r="J663" t="str">
        <f>_xlfn.XLOOKUP(D663,products!$A$1:$A$49,products!$C$1:$C$49,,0)</f>
        <v>M</v>
      </c>
      <c r="K663">
        <f>_xlfn.XLOOKUP(D663,products!$A$1:$A$49,products!$D$1:$D$49,,0)</f>
        <v>0.2</v>
      </c>
      <c r="L663">
        <f>_xlfn.XLOOKUP(D663,products!$A$1:$A$49,products!$E$1:$E$49,,0)</f>
        <v>3.375</v>
      </c>
      <c r="M663">
        <f t="shared" si="10"/>
        <v>20.25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IF(_xlfn.XLOOKUP(orders!C664,customers!$A$1:$A$1001,customers!$C$1:$C$1001,,0)=0,"",_xlfn.XLOOKUP(orders!C664,customers!$A$1:$A$1001,customers!$C$1:$C$1001,,0))</f>
        <v>smosebyie@stanford.edu</v>
      </c>
      <c r="H664" s="2" t="str">
        <f>_xlfn.XLOOKUP(orders!C664,customers!$A$1:$A$1001,customers!$G$1:$G$1001,,0)</f>
        <v>United States</v>
      </c>
      <c r="I664" t="str">
        <f>_xlfn.XLOOKUP(orders!D664,products!$A$1:$A$49,products!$B$1:$B$49,,0)</f>
        <v>Lib</v>
      </c>
      <c r="J664" t="str">
        <f>_xlfn.XLOOKUP(D664,products!$A$1:$A$49,products!$C$1:$C$49,,0)</f>
        <v>D</v>
      </c>
      <c r="K664">
        <f>_xlfn.XLOOKUP(D664,products!$A$1:$A$49,products!$D$1:$D$49,,0)</f>
        <v>2.5</v>
      </c>
      <c r="L664">
        <f>_xlfn.XLOOKUP(D664,products!$A$1:$A$49,products!$E$1:$E$49,,0)</f>
        <v>29.784999999999997</v>
      </c>
      <c r="M664">
        <f t="shared" si="10"/>
        <v>148.92499999999998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IF(_xlfn.XLOOKUP(orders!C665,customers!$A$1:$A$1001,customers!$C$1:$C$1001,,0)=0,"",_xlfn.XLOOKUP(orders!C665,customers!$A$1:$A$1001,customers!$C$1:$C$1001,,0))</f>
        <v>cwassif@prweb.com</v>
      </c>
      <c r="H665" s="2" t="str">
        <f>_xlfn.XLOOKUP(orders!C665,customers!$A$1:$A$1001,customers!$G$1:$G$1001,,0)</f>
        <v>United States</v>
      </c>
      <c r="I665" t="str">
        <f>_xlfn.XLOOKUP(orders!D665,products!$A$1:$A$49,products!$B$1:$B$49,,0)</f>
        <v>Ara</v>
      </c>
      <c r="J665" t="str">
        <f>_xlfn.XLOOKUP(D665,products!$A$1:$A$49,products!$C$1:$C$49,,0)</f>
        <v>M</v>
      </c>
      <c r="K665">
        <f>_xlfn.XLOOKUP(D665,products!$A$1:$A$49,products!$D$1:$D$49,,0)</f>
        <v>1</v>
      </c>
      <c r="L665">
        <f>_xlfn.XLOOKUP(D665,products!$A$1:$A$49,products!$E$1:$E$49,,0)</f>
        <v>11.25</v>
      </c>
      <c r="M665">
        <f t="shared" si="10"/>
        <v>67.5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IF(_xlfn.XLOOKUP(orders!C666,customers!$A$1:$A$1001,customers!$C$1:$C$1001,,0)=0,"",_xlfn.XLOOKUP(orders!C666,customers!$A$1:$A$1001,customers!$C$1:$C$1001,,0))</f>
        <v>isjostromig@pbs.org</v>
      </c>
      <c r="H666" s="2" t="str">
        <f>_xlfn.XLOOKUP(orders!C666,customers!$A$1:$A$1001,customers!$G$1:$G$1001,,0)</f>
        <v>United States</v>
      </c>
      <c r="I666" t="str">
        <f>_xlfn.XLOOKUP(orders!D666,products!$A$1:$A$49,products!$B$1:$B$49,,0)</f>
        <v>Exc</v>
      </c>
      <c r="J666" t="str">
        <f>_xlfn.XLOOKUP(D666,products!$A$1:$A$49,products!$C$1:$C$49,,0)</f>
        <v>D</v>
      </c>
      <c r="K666">
        <f>_xlfn.XLOOKUP(D666,products!$A$1:$A$49,products!$D$1:$D$49,,0)</f>
        <v>1</v>
      </c>
      <c r="L666">
        <f>_xlfn.XLOOKUP(D666,products!$A$1:$A$49,products!$E$1:$E$49,,0)</f>
        <v>12.15</v>
      </c>
      <c r="M666">
        <f t="shared" si="10"/>
        <v>72.900000000000006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IF(_xlfn.XLOOKUP(orders!C667,customers!$A$1:$A$1001,customers!$C$1:$C$1001,,0)=0,"",_xlfn.XLOOKUP(orders!C667,customers!$A$1:$A$1001,customers!$C$1:$C$1001,,0))</f>
        <v>isjostromig@pbs.org</v>
      </c>
      <c r="H667" s="2" t="str">
        <f>_xlfn.XLOOKUP(orders!C667,customers!$A$1:$A$1001,customers!$G$1:$G$1001,,0)</f>
        <v>United States</v>
      </c>
      <c r="I667" t="str">
        <f>_xlfn.XLOOKUP(orders!D667,products!$A$1:$A$49,products!$B$1:$B$49,,0)</f>
        <v>Lib</v>
      </c>
      <c r="J667" t="str">
        <f>_xlfn.XLOOKUP(D667,products!$A$1:$A$49,products!$C$1:$C$49,,0)</f>
        <v>D</v>
      </c>
      <c r="K667">
        <f>_xlfn.XLOOKUP(D667,products!$A$1:$A$49,products!$D$1:$D$49,,0)</f>
        <v>0.2</v>
      </c>
      <c r="L667">
        <f>_xlfn.XLOOKUP(D667,products!$A$1:$A$49,products!$E$1:$E$49,,0)</f>
        <v>3.8849999999999998</v>
      </c>
      <c r="M667">
        <f t="shared" si="10"/>
        <v>7.77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IF(_xlfn.XLOOKUP(orders!C668,customers!$A$1:$A$1001,customers!$C$1:$C$1001,,0)=0,"",_xlfn.XLOOKUP(orders!C668,customers!$A$1:$A$1001,customers!$C$1:$C$1001,,0))</f>
        <v>jbranchettii@bravesites.com</v>
      </c>
      <c r="H668" s="2" t="str">
        <f>_xlfn.XLOOKUP(orders!C668,customers!$A$1:$A$1001,customers!$G$1:$G$1001,,0)</f>
        <v>United States</v>
      </c>
      <c r="I668" t="str">
        <f>_xlfn.XLOOKUP(orders!D668,products!$A$1:$A$49,products!$B$1:$B$49,,0)</f>
        <v>Ara</v>
      </c>
      <c r="J668" t="str">
        <f>_xlfn.XLOOKUP(D668,products!$A$1:$A$49,products!$C$1:$C$49,,0)</f>
        <v>D</v>
      </c>
      <c r="K668">
        <f>_xlfn.XLOOKUP(D668,products!$A$1:$A$49,products!$D$1:$D$49,,0)</f>
        <v>2.5</v>
      </c>
      <c r="L668">
        <f>_xlfn.XLOOKUP(D668,products!$A$1:$A$49,products!$E$1:$E$49,,0)</f>
        <v>22.884999999999998</v>
      </c>
      <c r="M668">
        <f t="shared" si="10"/>
        <v>91.539999999999992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IF(_xlfn.XLOOKUP(orders!C669,customers!$A$1:$A$1001,customers!$C$1:$C$1001,,0)=0,"",_xlfn.XLOOKUP(orders!C669,customers!$A$1:$A$1001,customers!$C$1:$C$1001,,0))</f>
        <v>nrudlandij@blogs.com</v>
      </c>
      <c r="H669" s="2" t="str">
        <f>_xlfn.XLOOKUP(orders!C669,customers!$A$1:$A$1001,customers!$G$1:$G$1001,,0)</f>
        <v>Ireland</v>
      </c>
      <c r="I669" t="str">
        <f>_xlfn.XLOOKUP(orders!D669,products!$A$1:$A$49,products!$B$1:$B$49,,0)</f>
        <v>Ara</v>
      </c>
      <c r="J669" t="str">
        <f>_xlfn.XLOOKUP(D669,products!$A$1:$A$49,products!$C$1:$C$49,,0)</f>
        <v>D</v>
      </c>
      <c r="K669">
        <f>_xlfn.XLOOKUP(D669,products!$A$1:$A$49,products!$D$1:$D$49,,0)</f>
        <v>1</v>
      </c>
      <c r="L669">
        <f>_xlfn.XLOOKUP(D669,products!$A$1:$A$49,products!$E$1:$E$49,,0)</f>
        <v>9.9499999999999993</v>
      </c>
      <c r="M669">
        <f t="shared" si="10"/>
        <v>59.699999999999996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IF(_xlfn.XLOOKUP(orders!C670,customers!$A$1:$A$1001,customers!$C$1:$C$1001,,0)=0,"",_xlfn.XLOOKUP(orders!C670,customers!$A$1:$A$1001,customers!$C$1:$C$1001,,0))</f>
        <v>jmillettik@addtoany.com</v>
      </c>
      <c r="H670" s="2" t="str">
        <f>_xlfn.XLOOKUP(orders!C670,customers!$A$1:$A$1001,customers!$G$1:$G$1001,,0)</f>
        <v>United States</v>
      </c>
      <c r="I670" t="str">
        <f>_xlfn.XLOOKUP(orders!D670,products!$A$1:$A$49,products!$B$1:$B$49,,0)</f>
        <v>Rob</v>
      </c>
      <c r="J670" t="str">
        <f>_xlfn.XLOOKUP(D670,products!$A$1:$A$49,products!$C$1:$C$49,,0)</f>
        <v>L</v>
      </c>
      <c r="K670">
        <f>_xlfn.XLOOKUP(D670,products!$A$1:$A$49,products!$D$1:$D$49,,0)</f>
        <v>2.5</v>
      </c>
      <c r="L670">
        <f>_xlfn.XLOOKUP(D670,products!$A$1:$A$49,products!$E$1:$E$49,,0)</f>
        <v>27.484999999999996</v>
      </c>
      <c r="M670">
        <f t="shared" si="10"/>
        <v>137.42499999999998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IF(_xlfn.XLOOKUP(orders!C671,customers!$A$1:$A$1001,customers!$C$1:$C$1001,,0)=0,"",_xlfn.XLOOKUP(orders!C671,customers!$A$1:$A$1001,customers!$C$1:$C$1001,,0))</f>
        <v>ftourryil@google.de</v>
      </c>
      <c r="H671" s="2" t="str">
        <f>_xlfn.XLOOKUP(orders!C671,customers!$A$1:$A$1001,customers!$G$1:$G$1001,,0)</f>
        <v>United States</v>
      </c>
      <c r="I671" t="str">
        <f>_xlfn.XLOOKUP(orders!D671,products!$A$1:$A$49,products!$B$1:$B$49,,0)</f>
        <v>Lib</v>
      </c>
      <c r="J671" t="str">
        <f>_xlfn.XLOOKUP(D671,products!$A$1:$A$49,products!$C$1:$C$49,,0)</f>
        <v>M</v>
      </c>
      <c r="K671">
        <f>_xlfn.XLOOKUP(D671,products!$A$1:$A$49,products!$D$1:$D$49,,0)</f>
        <v>2.5</v>
      </c>
      <c r="L671">
        <f>_xlfn.XLOOKUP(D671,products!$A$1:$A$49,products!$E$1:$E$49,,0)</f>
        <v>33.464999999999996</v>
      </c>
      <c r="M671">
        <f t="shared" si="10"/>
        <v>66.929999999999993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IF(_xlfn.XLOOKUP(orders!C672,customers!$A$1:$A$1001,customers!$C$1:$C$1001,,0)=0,"",_xlfn.XLOOKUP(orders!C672,customers!$A$1:$A$1001,customers!$C$1:$C$1001,,0))</f>
        <v>cweatherallim@toplist.cz</v>
      </c>
      <c r="H672" s="2" t="str">
        <f>_xlfn.XLOOKUP(orders!C672,customers!$A$1:$A$1001,customers!$G$1:$G$1001,,0)</f>
        <v>United States</v>
      </c>
      <c r="I672" t="str">
        <f>_xlfn.XLOOKUP(orders!D672,products!$A$1:$A$49,products!$B$1:$B$49,,0)</f>
        <v>Lib</v>
      </c>
      <c r="J672" t="str">
        <f>_xlfn.XLOOKUP(D672,products!$A$1:$A$49,products!$C$1:$C$49,,0)</f>
        <v>M</v>
      </c>
      <c r="K672">
        <f>_xlfn.XLOOKUP(D672,products!$A$1:$A$49,products!$D$1:$D$49,,0)</f>
        <v>0.2</v>
      </c>
      <c r="L672">
        <f>_xlfn.XLOOKUP(D672,products!$A$1:$A$49,products!$E$1:$E$49,,0)</f>
        <v>4.3650000000000002</v>
      </c>
      <c r="M672">
        <f t="shared" si="10"/>
        <v>13.095000000000001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IF(_xlfn.XLOOKUP(orders!C673,customers!$A$1:$A$1001,customers!$C$1:$C$1001,,0)=0,"",_xlfn.XLOOKUP(orders!C673,customers!$A$1:$A$1001,customers!$C$1:$C$1001,,0))</f>
        <v>gheindrickin@usda.gov</v>
      </c>
      <c r="H673" s="2" t="str">
        <f>_xlfn.XLOOKUP(orders!C673,customers!$A$1:$A$1001,customers!$G$1:$G$1001,,0)</f>
        <v>United States</v>
      </c>
      <c r="I673" t="str">
        <f>_xlfn.XLOOKUP(orders!D673,products!$A$1:$A$49,products!$B$1:$B$49,,0)</f>
        <v>Rob</v>
      </c>
      <c r="J673" t="str">
        <f>_xlfn.XLOOKUP(D673,products!$A$1:$A$49,products!$C$1:$C$49,,0)</f>
        <v>L</v>
      </c>
      <c r="K673">
        <f>_xlfn.XLOOKUP(D673,products!$A$1:$A$49,products!$D$1:$D$49,,0)</f>
        <v>1</v>
      </c>
      <c r="L673">
        <f>_xlfn.XLOOKUP(D673,products!$A$1:$A$49,products!$E$1:$E$49,,0)</f>
        <v>11.95</v>
      </c>
      <c r="M673">
        <f t="shared" si="10"/>
        <v>59.75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IF(_xlfn.XLOOKUP(orders!C674,customers!$A$1:$A$1001,customers!$C$1:$C$1001,,0)=0,"",_xlfn.XLOOKUP(orders!C674,customers!$A$1:$A$1001,customers!$C$1:$C$1001,,0))</f>
        <v>limasonio@discuz.net</v>
      </c>
      <c r="H674" s="2" t="str">
        <f>_xlfn.XLOOKUP(orders!C674,customers!$A$1:$A$1001,customers!$G$1:$G$1001,,0)</f>
        <v>United States</v>
      </c>
      <c r="I674" t="str">
        <f>_xlfn.XLOOKUP(orders!D674,products!$A$1:$A$49,products!$B$1:$B$49,,0)</f>
        <v>Lib</v>
      </c>
      <c r="J674" t="str">
        <f>_xlfn.XLOOKUP(D674,products!$A$1:$A$49,products!$C$1:$C$49,,0)</f>
        <v>M</v>
      </c>
      <c r="K674">
        <f>_xlfn.XLOOKUP(D674,products!$A$1:$A$49,products!$D$1:$D$49,,0)</f>
        <v>0.5</v>
      </c>
      <c r="L674">
        <f>_xlfn.XLOOKUP(D674,products!$A$1:$A$49,products!$E$1:$E$49,,0)</f>
        <v>8.73</v>
      </c>
      <c r="M674">
        <f t="shared" si="10"/>
        <v>43.650000000000006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IF(_xlfn.XLOOKUP(orders!C675,customers!$A$1:$A$1001,customers!$C$1:$C$1001,,0)=0,"",_xlfn.XLOOKUP(orders!C675,customers!$A$1:$A$1001,customers!$C$1:$C$1001,,0))</f>
        <v>hsaillip@odnoklassniki.ru</v>
      </c>
      <c r="H675" s="2" t="str">
        <f>_xlfn.XLOOKUP(orders!C675,customers!$A$1:$A$1001,customers!$G$1:$G$1001,,0)</f>
        <v>United States</v>
      </c>
      <c r="I675" t="str">
        <f>_xlfn.XLOOKUP(orders!D675,products!$A$1:$A$49,products!$B$1:$B$49,,0)</f>
        <v>Exc</v>
      </c>
      <c r="J675" t="str">
        <f>_xlfn.XLOOKUP(D675,products!$A$1:$A$49,products!$C$1:$C$49,,0)</f>
        <v>M</v>
      </c>
      <c r="K675">
        <f>_xlfn.XLOOKUP(D675,products!$A$1:$A$49,products!$D$1:$D$49,,0)</f>
        <v>1</v>
      </c>
      <c r="L675">
        <f>_xlfn.XLOOKUP(D675,products!$A$1:$A$49,products!$E$1:$E$49,,0)</f>
        <v>13.75</v>
      </c>
      <c r="M675">
        <f t="shared" si="10"/>
        <v>82.5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IF(_xlfn.XLOOKUP(orders!C676,customers!$A$1:$A$1001,customers!$C$1:$C$1001,,0)=0,"",_xlfn.XLOOKUP(orders!C676,customers!$A$1:$A$1001,customers!$C$1:$C$1001,,0))</f>
        <v>hlarvoriq@last.fm</v>
      </c>
      <c r="H676" s="2" t="str">
        <f>_xlfn.XLOOKUP(orders!C676,customers!$A$1:$A$1001,customers!$G$1:$G$1001,,0)</f>
        <v>United States</v>
      </c>
      <c r="I676" t="str">
        <f>_xlfn.XLOOKUP(orders!D676,products!$A$1:$A$49,products!$B$1:$B$49,,0)</f>
        <v>Ara</v>
      </c>
      <c r="J676" t="str">
        <f>_xlfn.XLOOKUP(D676,products!$A$1:$A$49,products!$C$1:$C$49,,0)</f>
        <v>L</v>
      </c>
      <c r="K676">
        <f>_xlfn.XLOOKUP(D676,products!$A$1:$A$49,products!$D$1:$D$49,,0)</f>
        <v>2.5</v>
      </c>
      <c r="L676">
        <f>_xlfn.XLOOKUP(D676,products!$A$1:$A$49,products!$E$1:$E$49,,0)</f>
        <v>29.784999999999997</v>
      </c>
      <c r="M676">
        <f t="shared" si="10"/>
        <v>178.70999999999998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IF(_xlfn.XLOOKUP(orders!C677,customers!$A$1:$A$1001,customers!$C$1:$C$1001,,0)=0,"",_xlfn.XLOOKUP(orders!C677,customers!$A$1:$A$1001,customers!$C$1:$C$1001,,0))</f>
        <v/>
      </c>
      <c r="H677" s="2" t="str">
        <f>_xlfn.XLOOKUP(orders!C677,customers!$A$1:$A$1001,customers!$G$1:$G$1001,,0)</f>
        <v>United States</v>
      </c>
      <c r="I677" t="str">
        <f>_xlfn.XLOOKUP(orders!D677,products!$A$1:$A$49,products!$B$1:$B$49,,0)</f>
        <v>Lib</v>
      </c>
      <c r="J677" t="str">
        <f>_xlfn.XLOOKUP(D677,products!$A$1:$A$49,products!$C$1:$C$49,,0)</f>
        <v>D</v>
      </c>
      <c r="K677">
        <f>_xlfn.XLOOKUP(D677,products!$A$1:$A$49,products!$D$1:$D$49,,0)</f>
        <v>2.5</v>
      </c>
      <c r="L677">
        <f>_xlfn.XLOOKUP(D677,products!$A$1:$A$49,products!$E$1:$E$49,,0)</f>
        <v>29.784999999999997</v>
      </c>
      <c r="M677">
        <f t="shared" si="10"/>
        <v>119.13999999999999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IF(_xlfn.XLOOKUP(orders!C678,customers!$A$1:$A$1001,customers!$C$1:$C$1001,,0)=0,"",_xlfn.XLOOKUP(orders!C678,customers!$A$1:$A$1001,customers!$C$1:$C$1001,,0))</f>
        <v/>
      </c>
      <c r="H678" s="2" t="str">
        <f>_xlfn.XLOOKUP(orders!C678,customers!$A$1:$A$1001,customers!$G$1:$G$1001,,0)</f>
        <v>United States</v>
      </c>
      <c r="I678" t="str">
        <f>_xlfn.XLOOKUP(orders!D678,products!$A$1:$A$49,products!$B$1:$B$49,,0)</f>
        <v>Lib</v>
      </c>
      <c r="J678" t="str">
        <f>_xlfn.XLOOKUP(D678,products!$A$1:$A$49,products!$C$1:$C$49,,0)</f>
        <v>L</v>
      </c>
      <c r="K678">
        <f>_xlfn.XLOOKUP(D678,products!$A$1:$A$49,products!$D$1:$D$49,,0)</f>
        <v>0.5</v>
      </c>
      <c r="L678">
        <f>_xlfn.XLOOKUP(D678,products!$A$1:$A$49,products!$E$1:$E$49,,0)</f>
        <v>9.51</v>
      </c>
      <c r="M678">
        <f t="shared" si="10"/>
        <v>47.55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IF(_xlfn.XLOOKUP(orders!C679,customers!$A$1:$A$1001,customers!$C$1:$C$1001,,0)=0,"",_xlfn.XLOOKUP(orders!C679,customers!$A$1:$A$1001,customers!$C$1:$C$1001,,0))</f>
        <v>cpenwardenit@mlb.com</v>
      </c>
      <c r="H679" s="2" t="str">
        <f>_xlfn.XLOOKUP(orders!C679,customers!$A$1:$A$1001,customers!$G$1:$G$1001,,0)</f>
        <v>Ireland</v>
      </c>
      <c r="I679" t="str">
        <f>_xlfn.XLOOKUP(orders!D679,products!$A$1:$A$49,products!$B$1:$B$49,,0)</f>
        <v>Lib</v>
      </c>
      <c r="J679" t="str">
        <f>_xlfn.XLOOKUP(D679,products!$A$1:$A$49,products!$C$1:$C$49,,0)</f>
        <v>M</v>
      </c>
      <c r="K679">
        <f>_xlfn.XLOOKUP(D679,products!$A$1:$A$49,products!$D$1:$D$49,,0)</f>
        <v>0.5</v>
      </c>
      <c r="L679">
        <f>_xlfn.XLOOKUP(D679,products!$A$1:$A$49,products!$E$1:$E$49,,0)</f>
        <v>8.73</v>
      </c>
      <c r="M679">
        <f t="shared" si="10"/>
        <v>43.650000000000006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IF(_xlfn.XLOOKUP(orders!C680,customers!$A$1:$A$1001,customers!$C$1:$C$1001,,0)=0,"",_xlfn.XLOOKUP(orders!C680,customers!$A$1:$A$1001,customers!$C$1:$C$1001,,0))</f>
        <v>mmiddisiu@dmoz.org</v>
      </c>
      <c r="H680" s="2" t="str">
        <f>_xlfn.XLOOKUP(orders!C680,customers!$A$1:$A$1001,customers!$G$1:$G$1001,,0)</f>
        <v>United States</v>
      </c>
      <c r="I680" t="str">
        <f>_xlfn.XLOOKUP(orders!D680,products!$A$1:$A$49,products!$B$1:$B$49,,0)</f>
        <v>Ara</v>
      </c>
      <c r="J680" t="str">
        <f>_xlfn.XLOOKUP(D680,products!$A$1:$A$49,products!$C$1:$C$49,,0)</f>
        <v>L</v>
      </c>
      <c r="K680">
        <f>_xlfn.XLOOKUP(D680,products!$A$1:$A$49,products!$D$1:$D$49,,0)</f>
        <v>2.5</v>
      </c>
      <c r="L680">
        <f>_xlfn.XLOOKUP(D680,products!$A$1:$A$49,products!$E$1:$E$49,,0)</f>
        <v>29.784999999999997</v>
      </c>
      <c r="M680">
        <f t="shared" si="10"/>
        <v>178.70999999999998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IF(_xlfn.XLOOKUP(orders!C681,customers!$A$1:$A$1001,customers!$C$1:$C$1001,,0)=0,"",_xlfn.XLOOKUP(orders!C681,customers!$A$1:$A$1001,customers!$C$1:$C$1001,,0))</f>
        <v>avairowiv@studiopress.com</v>
      </c>
      <c r="H681" s="2" t="str">
        <f>_xlfn.XLOOKUP(orders!C681,customers!$A$1:$A$1001,customers!$G$1:$G$1001,,0)</f>
        <v>United Kingdom</v>
      </c>
      <c r="I681" t="str">
        <f>_xlfn.XLOOKUP(orders!D681,products!$A$1:$A$49,products!$B$1:$B$49,,0)</f>
        <v>Rob</v>
      </c>
      <c r="J681" t="str">
        <f>_xlfn.XLOOKUP(D681,products!$A$1:$A$49,products!$C$1:$C$49,,0)</f>
        <v>L</v>
      </c>
      <c r="K681">
        <f>_xlfn.XLOOKUP(D681,products!$A$1:$A$49,products!$D$1:$D$49,,0)</f>
        <v>2.5</v>
      </c>
      <c r="L681">
        <f>_xlfn.XLOOKUP(D681,products!$A$1:$A$49,products!$E$1:$E$49,,0)</f>
        <v>27.484999999999996</v>
      </c>
      <c r="M681">
        <f t="shared" si="10"/>
        <v>27.484999999999996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IF(_xlfn.XLOOKUP(orders!C682,customers!$A$1:$A$1001,customers!$C$1:$C$1001,,0)=0,"",_xlfn.XLOOKUP(orders!C682,customers!$A$1:$A$1001,customers!$C$1:$C$1001,,0))</f>
        <v>agoldieiw@goo.gl</v>
      </c>
      <c r="H682" s="2" t="str">
        <f>_xlfn.XLOOKUP(orders!C682,customers!$A$1:$A$1001,customers!$G$1:$G$1001,,0)</f>
        <v>United States</v>
      </c>
      <c r="I682" t="str">
        <f>_xlfn.XLOOKUP(orders!D682,products!$A$1:$A$49,products!$B$1:$B$49,,0)</f>
        <v>Ara</v>
      </c>
      <c r="J682" t="str">
        <f>_xlfn.XLOOKUP(D682,products!$A$1:$A$49,products!$C$1:$C$49,,0)</f>
        <v>M</v>
      </c>
      <c r="K682">
        <f>_xlfn.XLOOKUP(D682,products!$A$1:$A$49,products!$D$1:$D$49,,0)</f>
        <v>1</v>
      </c>
      <c r="L682">
        <f>_xlfn.XLOOKUP(D682,products!$A$1:$A$49,products!$E$1:$E$49,,0)</f>
        <v>11.25</v>
      </c>
      <c r="M682">
        <f t="shared" si="10"/>
        <v>56.25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IF(_xlfn.XLOOKUP(orders!C683,customers!$A$1:$A$1001,customers!$C$1:$C$1001,,0)=0,"",_xlfn.XLOOKUP(orders!C683,customers!$A$1:$A$1001,customers!$C$1:$C$1001,,0))</f>
        <v>nayrisix@t-online.de</v>
      </c>
      <c r="H683" s="2" t="str">
        <f>_xlfn.XLOOKUP(orders!C683,customers!$A$1:$A$1001,customers!$G$1:$G$1001,,0)</f>
        <v>United Kingdom</v>
      </c>
      <c r="I683" t="str">
        <f>_xlfn.XLOOKUP(orders!D683,products!$A$1:$A$49,products!$B$1:$B$49,,0)</f>
        <v>Lib</v>
      </c>
      <c r="J683" t="str">
        <f>_xlfn.XLOOKUP(D683,products!$A$1:$A$49,products!$C$1:$C$49,,0)</f>
        <v>L</v>
      </c>
      <c r="K683">
        <f>_xlfn.XLOOKUP(D683,products!$A$1:$A$49,products!$D$1:$D$49,,0)</f>
        <v>0.2</v>
      </c>
      <c r="L683">
        <f>_xlfn.XLOOKUP(D683,products!$A$1:$A$49,products!$E$1:$E$49,,0)</f>
        <v>4.7549999999999999</v>
      </c>
      <c r="M683">
        <f t="shared" si="10"/>
        <v>9.51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IF(_xlfn.XLOOKUP(orders!C684,customers!$A$1:$A$1001,customers!$C$1:$C$1001,,0)=0,"",_xlfn.XLOOKUP(orders!C684,customers!$A$1:$A$1001,customers!$C$1:$C$1001,,0))</f>
        <v>lbenediktovichiy@wunderground.com</v>
      </c>
      <c r="H684" s="2" t="str">
        <f>_xlfn.XLOOKUP(orders!C684,customers!$A$1:$A$1001,customers!$G$1:$G$1001,,0)</f>
        <v>United States</v>
      </c>
      <c r="I684" t="str">
        <f>_xlfn.XLOOKUP(orders!D684,products!$A$1:$A$49,products!$B$1:$B$49,,0)</f>
        <v>Exc</v>
      </c>
      <c r="J684" t="str">
        <f>_xlfn.XLOOKUP(D684,products!$A$1:$A$49,products!$C$1:$C$49,,0)</f>
        <v>M</v>
      </c>
      <c r="K684">
        <f>_xlfn.XLOOKUP(D684,products!$A$1:$A$49,products!$D$1:$D$49,,0)</f>
        <v>0.2</v>
      </c>
      <c r="L684">
        <f>_xlfn.XLOOKUP(D684,products!$A$1:$A$49,products!$E$1:$E$49,,0)</f>
        <v>4.125</v>
      </c>
      <c r="M684">
        <f t="shared" si="10"/>
        <v>8.25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IF(_xlfn.XLOOKUP(orders!C685,customers!$A$1:$A$1001,customers!$C$1:$C$1001,,0)=0,"",_xlfn.XLOOKUP(orders!C685,customers!$A$1:$A$1001,customers!$C$1:$C$1001,,0))</f>
        <v>tjacobovitziz@cbc.ca</v>
      </c>
      <c r="H685" s="2" t="str">
        <f>_xlfn.XLOOKUP(orders!C685,customers!$A$1:$A$1001,customers!$G$1:$G$1001,,0)</f>
        <v>United States</v>
      </c>
      <c r="I685" t="str">
        <f>_xlfn.XLOOKUP(orders!D685,products!$A$1:$A$49,products!$B$1:$B$49,,0)</f>
        <v>Lib</v>
      </c>
      <c r="J685" t="str">
        <f>_xlfn.XLOOKUP(D685,products!$A$1:$A$49,products!$C$1:$C$49,,0)</f>
        <v>D</v>
      </c>
      <c r="K685">
        <f>_xlfn.XLOOKUP(D685,products!$A$1:$A$49,products!$D$1:$D$49,,0)</f>
        <v>0.5</v>
      </c>
      <c r="L685">
        <f>_xlfn.XLOOKUP(D685,products!$A$1:$A$49,products!$E$1:$E$49,,0)</f>
        <v>7.77</v>
      </c>
      <c r="M685">
        <f t="shared" si="10"/>
        <v>46.62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IF(_xlfn.XLOOKUP(orders!C686,customers!$A$1:$A$1001,customers!$C$1:$C$1001,,0)=0,"",_xlfn.XLOOKUP(orders!C686,customers!$A$1:$A$1001,customers!$C$1:$C$1001,,0))</f>
        <v/>
      </c>
      <c r="H686" s="2" t="str">
        <f>_xlfn.XLOOKUP(orders!C686,customers!$A$1:$A$1001,customers!$G$1:$G$1001,,0)</f>
        <v>United States</v>
      </c>
      <c r="I686" t="str">
        <f>_xlfn.XLOOKUP(orders!D686,products!$A$1:$A$49,products!$B$1:$B$49,,0)</f>
        <v>Rob</v>
      </c>
      <c r="J686" t="str">
        <f>_xlfn.XLOOKUP(D686,products!$A$1:$A$49,products!$C$1:$C$49,,0)</f>
        <v>L</v>
      </c>
      <c r="K686">
        <f>_xlfn.XLOOKUP(D686,products!$A$1:$A$49,products!$D$1:$D$49,,0)</f>
        <v>1</v>
      </c>
      <c r="L686">
        <f>_xlfn.XLOOKUP(D686,products!$A$1:$A$49,products!$E$1:$E$49,,0)</f>
        <v>11.95</v>
      </c>
      <c r="M686">
        <f t="shared" si="10"/>
        <v>71.699999999999989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IF(_xlfn.XLOOKUP(orders!C687,customers!$A$1:$A$1001,customers!$C$1:$C$1001,,0)=0,"",_xlfn.XLOOKUP(orders!C687,customers!$A$1:$A$1001,customers!$C$1:$C$1001,,0))</f>
        <v>jdruittj1@feedburner.com</v>
      </c>
      <c r="H687" s="2" t="str">
        <f>_xlfn.XLOOKUP(orders!C687,customers!$A$1:$A$1001,customers!$G$1:$G$1001,,0)</f>
        <v>United States</v>
      </c>
      <c r="I687" t="str">
        <f>_xlfn.XLOOKUP(orders!D687,products!$A$1:$A$49,products!$B$1:$B$49,,0)</f>
        <v>Lib</v>
      </c>
      <c r="J687" t="str">
        <f>_xlfn.XLOOKUP(D687,products!$A$1:$A$49,products!$C$1:$C$49,,0)</f>
        <v>L</v>
      </c>
      <c r="K687">
        <f>_xlfn.XLOOKUP(D687,products!$A$1:$A$49,products!$D$1:$D$49,,0)</f>
        <v>2.5</v>
      </c>
      <c r="L687">
        <f>_xlfn.XLOOKUP(D687,products!$A$1:$A$49,products!$E$1:$E$49,,0)</f>
        <v>36.454999999999998</v>
      </c>
      <c r="M687">
        <f t="shared" si="10"/>
        <v>72.91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IF(_xlfn.XLOOKUP(orders!C688,customers!$A$1:$A$1001,customers!$C$1:$C$1001,,0)=0,"",_xlfn.XLOOKUP(orders!C688,customers!$A$1:$A$1001,customers!$C$1:$C$1001,,0))</f>
        <v>dshortallj2@wikipedia.org</v>
      </c>
      <c r="H688" s="2" t="str">
        <f>_xlfn.XLOOKUP(orders!C688,customers!$A$1:$A$1001,customers!$G$1:$G$1001,,0)</f>
        <v>United States</v>
      </c>
      <c r="I688" t="str">
        <f>_xlfn.XLOOKUP(orders!D688,products!$A$1:$A$49,products!$B$1:$B$49,,0)</f>
        <v>Rob</v>
      </c>
      <c r="J688" t="str">
        <f>_xlfn.XLOOKUP(D688,products!$A$1:$A$49,products!$C$1:$C$49,,0)</f>
        <v>D</v>
      </c>
      <c r="K688">
        <f>_xlfn.XLOOKUP(D688,products!$A$1:$A$49,products!$D$1:$D$49,,0)</f>
        <v>0.2</v>
      </c>
      <c r="L688">
        <f>_xlfn.XLOOKUP(D688,products!$A$1:$A$49,products!$E$1:$E$49,,0)</f>
        <v>2.6849999999999996</v>
      </c>
      <c r="M688">
        <f t="shared" si="10"/>
        <v>8.0549999999999997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IF(_xlfn.XLOOKUP(orders!C689,customers!$A$1:$A$1001,customers!$C$1:$C$1001,,0)=0,"",_xlfn.XLOOKUP(orders!C689,customers!$A$1:$A$1001,customers!$C$1:$C$1001,,0))</f>
        <v>wcottierj3@cafepress.com</v>
      </c>
      <c r="H689" s="2" t="str">
        <f>_xlfn.XLOOKUP(orders!C689,customers!$A$1:$A$1001,customers!$G$1:$G$1001,,0)</f>
        <v>United States</v>
      </c>
      <c r="I689" t="str">
        <f>_xlfn.XLOOKUP(orders!D689,products!$A$1:$A$49,products!$B$1:$B$49,,0)</f>
        <v>Exc</v>
      </c>
      <c r="J689" t="str">
        <f>_xlfn.XLOOKUP(D689,products!$A$1:$A$49,products!$C$1:$C$49,,0)</f>
        <v>M</v>
      </c>
      <c r="K689">
        <f>_xlfn.XLOOKUP(D689,products!$A$1:$A$49,products!$D$1:$D$49,,0)</f>
        <v>0.5</v>
      </c>
      <c r="L689">
        <f>_xlfn.XLOOKUP(D689,products!$A$1:$A$49,products!$E$1:$E$49,,0)</f>
        <v>8.25</v>
      </c>
      <c r="M689">
        <f t="shared" si="10"/>
        <v>16.5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IF(_xlfn.XLOOKUP(orders!C690,customers!$A$1:$A$1001,customers!$C$1:$C$1001,,0)=0,"",_xlfn.XLOOKUP(orders!C690,customers!$A$1:$A$1001,customers!$C$1:$C$1001,,0))</f>
        <v>kgrinstedj4@google.com.br</v>
      </c>
      <c r="H690" s="2" t="str">
        <f>_xlfn.XLOOKUP(orders!C690,customers!$A$1:$A$1001,customers!$G$1:$G$1001,,0)</f>
        <v>Ireland</v>
      </c>
      <c r="I690" t="str">
        <f>_xlfn.XLOOKUP(orders!D690,products!$A$1:$A$49,products!$B$1:$B$49,,0)</f>
        <v>Ara</v>
      </c>
      <c r="J690" t="str">
        <f>_xlfn.XLOOKUP(D690,products!$A$1:$A$49,products!$C$1:$C$49,,0)</f>
        <v>L</v>
      </c>
      <c r="K690">
        <f>_xlfn.XLOOKUP(D690,products!$A$1:$A$49,products!$D$1:$D$49,,0)</f>
        <v>1</v>
      </c>
      <c r="L690">
        <f>_xlfn.XLOOKUP(D690,products!$A$1:$A$49,products!$E$1:$E$49,,0)</f>
        <v>12.95</v>
      </c>
      <c r="M690">
        <f t="shared" si="10"/>
        <v>64.75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IF(_xlfn.XLOOKUP(orders!C691,customers!$A$1:$A$1001,customers!$C$1:$C$1001,,0)=0,"",_xlfn.XLOOKUP(orders!C691,customers!$A$1:$A$1001,customers!$C$1:$C$1001,,0))</f>
        <v>dskynerj5@hubpages.com</v>
      </c>
      <c r="H691" s="2" t="str">
        <f>_xlfn.XLOOKUP(orders!C691,customers!$A$1:$A$1001,customers!$G$1:$G$1001,,0)</f>
        <v>United States</v>
      </c>
      <c r="I691" t="str">
        <f>_xlfn.XLOOKUP(orders!D691,products!$A$1:$A$49,products!$B$1:$B$49,,0)</f>
        <v>Ara</v>
      </c>
      <c r="J691" t="str">
        <f>_xlfn.XLOOKUP(D691,products!$A$1:$A$49,products!$C$1:$C$49,,0)</f>
        <v>M</v>
      </c>
      <c r="K691">
        <f>_xlfn.XLOOKUP(D691,products!$A$1:$A$49,products!$D$1:$D$49,,0)</f>
        <v>0.5</v>
      </c>
      <c r="L691">
        <f>_xlfn.XLOOKUP(D691,products!$A$1:$A$49,products!$E$1:$E$49,,0)</f>
        <v>6.75</v>
      </c>
      <c r="M691">
        <f t="shared" si="10"/>
        <v>33.75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IF(_xlfn.XLOOKUP(orders!C692,customers!$A$1:$A$1001,customers!$C$1:$C$1001,,0)=0,"",_xlfn.XLOOKUP(orders!C692,customers!$A$1:$A$1001,customers!$C$1:$C$1001,,0))</f>
        <v/>
      </c>
      <c r="H692" s="2" t="str">
        <f>_xlfn.XLOOKUP(orders!C692,customers!$A$1:$A$1001,customers!$G$1:$G$1001,,0)</f>
        <v>United States</v>
      </c>
      <c r="I692" t="str">
        <f>_xlfn.XLOOKUP(orders!D692,products!$A$1:$A$49,products!$B$1:$B$49,,0)</f>
        <v>Lib</v>
      </c>
      <c r="J692" t="str">
        <f>_xlfn.XLOOKUP(D692,products!$A$1:$A$49,products!$C$1:$C$49,,0)</f>
        <v>D</v>
      </c>
      <c r="K692">
        <f>_xlfn.XLOOKUP(D692,products!$A$1:$A$49,products!$D$1:$D$49,,0)</f>
        <v>2.5</v>
      </c>
      <c r="L692">
        <f>_xlfn.XLOOKUP(D692,products!$A$1:$A$49,products!$E$1:$E$49,,0)</f>
        <v>29.784999999999997</v>
      </c>
      <c r="M692">
        <f t="shared" si="10"/>
        <v>178.70999999999998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IF(_xlfn.XLOOKUP(orders!C693,customers!$A$1:$A$1001,customers!$C$1:$C$1001,,0)=0,"",_xlfn.XLOOKUP(orders!C693,customers!$A$1:$A$1001,customers!$C$1:$C$1001,,0))</f>
        <v>jdymokeje@prnewswire.com</v>
      </c>
      <c r="H693" s="2" t="str">
        <f>_xlfn.XLOOKUP(orders!C693,customers!$A$1:$A$1001,customers!$G$1:$G$1001,,0)</f>
        <v>Ireland</v>
      </c>
      <c r="I693" t="str">
        <f>_xlfn.XLOOKUP(orders!D693,products!$A$1:$A$49,products!$B$1:$B$49,,0)</f>
        <v>Ara</v>
      </c>
      <c r="J693" t="str">
        <f>_xlfn.XLOOKUP(D693,products!$A$1:$A$49,products!$C$1:$C$49,,0)</f>
        <v>M</v>
      </c>
      <c r="K693">
        <f>_xlfn.XLOOKUP(D693,products!$A$1:$A$49,products!$D$1:$D$49,,0)</f>
        <v>1</v>
      </c>
      <c r="L693">
        <f>_xlfn.XLOOKUP(D693,products!$A$1:$A$49,products!$E$1:$E$49,,0)</f>
        <v>11.25</v>
      </c>
      <c r="M693">
        <f t="shared" si="10"/>
        <v>22.5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IF(_xlfn.XLOOKUP(orders!C694,customers!$A$1:$A$1001,customers!$C$1:$C$1001,,0)=0,"",_xlfn.XLOOKUP(orders!C694,customers!$A$1:$A$1001,customers!$C$1:$C$1001,,0))</f>
        <v>aweinmannj8@shinystat.com</v>
      </c>
      <c r="H694" s="2" t="str">
        <f>_xlfn.XLOOKUP(orders!C694,customers!$A$1:$A$1001,customers!$G$1:$G$1001,,0)</f>
        <v>United States</v>
      </c>
      <c r="I694" t="str">
        <f>_xlfn.XLOOKUP(orders!D694,products!$A$1:$A$49,products!$B$1:$B$49,,0)</f>
        <v>Lib</v>
      </c>
      <c r="J694" t="str">
        <f>_xlfn.XLOOKUP(D694,products!$A$1:$A$49,products!$C$1:$C$49,,0)</f>
        <v>D</v>
      </c>
      <c r="K694">
        <f>_xlfn.XLOOKUP(D694,products!$A$1:$A$49,products!$D$1:$D$49,,0)</f>
        <v>1</v>
      </c>
      <c r="L694">
        <f>_xlfn.XLOOKUP(D694,products!$A$1:$A$49,products!$E$1:$E$49,,0)</f>
        <v>12.95</v>
      </c>
      <c r="M694">
        <f t="shared" si="10"/>
        <v>12.95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IF(_xlfn.XLOOKUP(orders!C695,customers!$A$1:$A$1001,customers!$C$1:$C$1001,,0)=0,"",_xlfn.XLOOKUP(orders!C695,customers!$A$1:$A$1001,customers!$C$1:$C$1001,,0))</f>
        <v>eandriessenj9@europa.eu</v>
      </c>
      <c r="H695" s="2" t="str">
        <f>_xlfn.XLOOKUP(orders!C695,customers!$A$1:$A$1001,customers!$G$1:$G$1001,,0)</f>
        <v>United States</v>
      </c>
      <c r="I695" t="str">
        <f>_xlfn.XLOOKUP(orders!D695,products!$A$1:$A$49,products!$B$1:$B$49,,0)</f>
        <v>Ara</v>
      </c>
      <c r="J695" t="str">
        <f>_xlfn.XLOOKUP(D695,products!$A$1:$A$49,products!$C$1:$C$49,,0)</f>
        <v>M</v>
      </c>
      <c r="K695">
        <f>_xlfn.XLOOKUP(D695,products!$A$1:$A$49,products!$D$1:$D$49,,0)</f>
        <v>2.5</v>
      </c>
      <c r="L695">
        <f>_xlfn.XLOOKUP(D695,products!$A$1:$A$49,products!$E$1:$E$49,,0)</f>
        <v>25.874999999999996</v>
      </c>
      <c r="M695">
        <f t="shared" si="10"/>
        <v>51.749999999999993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IF(_xlfn.XLOOKUP(orders!C696,customers!$A$1:$A$1001,customers!$C$1:$C$1001,,0)=0,"",_xlfn.XLOOKUP(orders!C696,customers!$A$1:$A$1001,customers!$C$1:$C$1001,,0))</f>
        <v>rdeaconsonja@archive.org</v>
      </c>
      <c r="H696" s="2" t="str">
        <f>_xlfn.XLOOKUP(orders!C696,customers!$A$1:$A$1001,customers!$G$1:$G$1001,,0)</f>
        <v>United States</v>
      </c>
      <c r="I696" t="str">
        <f>_xlfn.XLOOKUP(orders!D696,products!$A$1:$A$49,products!$B$1:$B$49,,0)</f>
        <v>Exc</v>
      </c>
      <c r="J696" t="str">
        <f>_xlfn.XLOOKUP(D696,products!$A$1:$A$49,products!$C$1:$C$49,,0)</f>
        <v>D</v>
      </c>
      <c r="K696">
        <f>_xlfn.XLOOKUP(D696,products!$A$1:$A$49,products!$D$1:$D$49,,0)</f>
        <v>0.5</v>
      </c>
      <c r="L696">
        <f>_xlfn.XLOOKUP(D696,products!$A$1:$A$49,products!$E$1:$E$49,,0)</f>
        <v>7.29</v>
      </c>
      <c r="M696">
        <f t="shared" si="10"/>
        <v>36.450000000000003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IF(_xlfn.XLOOKUP(orders!C697,customers!$A$1:$A$1001,customers!$C$1:$C$1001,,0)=0,"",_xlfn.XLOOKUP(orders!C697,customers!$A$1:$A$1001,customers!$C$1:$C$1001,,0))</f>
        <v>dcarojb@twitter.com</v>
      </c>
      <c r="H697" s="2" t="str">
        <f>_xlfn.XLOOKUP(orders!C697,customers!$A$1:$A$1001,customers!$G$1:$G$1001,,0)</f>
        <v>United States</v>
      </c>
      <c r="I697" t="str">
        <f>_xlfn.XLOOKUP(orders!D697,products!$A$1:$A$49,products!$B$1:$B$49,,0)</f>
        <v>Lib</v>
      </c>
      <c r="J697" t="str">
        <f>_xlfn.XLOOKUP(D697,products!$A$1:$A$49,products!$C$1:$C$49,,0)</f>
        <v>L</v>
      </c>
      <c r="K697">
        <f>_xlfn.XLOOKUP(D697,products!$A$1:$A$49,products!$D$1:$D$49,,0)</f>
        <v>2.5</v>
      </c>
      <c r="L697">
        <f>_xlfn.XLOOKUP(D697,products!$A$1:$A$49,products!$E$1:$E$49,,0)</f>
        <v>36.454999999999998</v>
      </c>
      <c r="M697">
        <f t="shared" si="10"/>
        <v>182.27499999999998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IF(_xlfn.XLOOKUP(orders!C698,customers!$A$1:$A$1001,customers!$C$1:$C$1001,,0)=0,"",_xlfn.XLOOKUP(orders!C698,customers!$A$1:$A$1001,customers!$C$1:$C$1001,,0))</f>
        <v>jbluckjc@imageshack.us</v>
      </c>
      <c r="H698" s="2" t="str">
        <f>_xlfn.XLOOKUP(orders!C698,customers!$A$1:$A$1001,customers!$G$1:$G$1001,,0)</f>
        <v>United States</v>
      </c>
      <c r="I698" t="str">
        <f>_xlfn.XLOOKUP(orders!D698,products!$A$1:$A$49,products!$B$1:$B$49,,0)</f>
        <v>Lib</v>
      </c>
      <c r="J698" t="str">
        <f>_xlfn.XLOOKUP(D698,products!$A$1:$A$49,products!$C$1:$C$49,,0)</f>
        <v>D</v>
      </c>
      <c r="K698">
        <f>_xlfn.XLOOKUP(D698,products!$A$1:$A$49,products!$D$1:$D$49,,0)</f>
        <v>0.5</v>
      </c>
      <c r="L698">
        <f>_xlfn.XLOOKUP(D698,products!$A$1:$A$49,products!$E$1:$E$49,,0)</f>
        <v>7.77</v>
      </c>
      <c r="M698">
        <f t="shared" si="10"/>
        <v>31.08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IF(_xlfn.XLOOKUP(orders!C699,customers!$A$1:$A$1001,customers!$C$1:$C$1001,,0)=0,"",_xlfn.XLOOKUP(orders!C699,customers!$A$1:$A$1001,customers!$C$1:$C$1001,,0))</f>
        <v/>
      </c>
      <c r="H699" s="2" t="str">
        <f>_xlfn.XLOOKUP(orders!C699,customers!$A$1:$A$1001,customers!$G$1:$G$1001,,0)</f>
        <v>Ireland</v>
      </c>
      <c r="I699" t="str">
        <f>_xlfn.XLOOKUP(orders!D699,products!$A$1:$A$49,products!$B$1:$B$49,,0)</f>
        <v>Ara</v>
      </c>
      <c r="J699" t="str">
        <f>_xlfn.XLOOKUP(D699,products!$A$1:$A$49,products!$C$1:$C$49,,0)</f>
        <v>M</v>
      </c>
      <c r="K699">
        <f>_xlfn.XLOOKUP(D699,products!$A$1:$A$49,products!$D$1:$D$49,,0)</f>
        <v>0.5</v>
      </c>
      <c r="L699">
        <f>_xlfn.XLOOKUP(D699,products!$A$1:$A$49,products!$E$1:$E$49,,0)</f>
        <v>6.75</v>
      </c>
      <c r="M699">
        <f t="shared" si="10"/>
        <v>20.25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IF(_xlfn.XLOOKUP(orders!C700,customers!$A$1:$A$1001,customers!$C$1:$C$1001,,0)=0,"",_xlfn.XLOOKUP(orders!C700,customers!$A$1:$A$1001,customers!$C$1:$C$1001,,0))</f>
        <v>jdymokeje@prnewswire.com</v>
      </c>
      <c r="H700" s="2" t="str">
        <f>_xlfn.XLOOKUP(orders!C700,customers!$A$1:$A$1001,customers!$G$1:$G$1001,,0)</f>
        <v>Ireland</v>
      </c>
      <c r="I700" t="str">
        <f>_xlfn.XLOOKUP(orders!D700,products!$A$1:$A$49,products!$B$1:$B$49,,0)</f>
        <v>Lib</v>
      </c>
      <c r="J700" t="str">
        <f>_xlfn.XLOOKUP(D700,products!$A$1:$A$49,products!$C$1:$C$49,,0)</f>
        <v>D</v>
      </c>
      <c r="K700">
        <f>_xlfn.XLOOKUP(D700,products!$A$1:$A$49,products!$D$1:$D$49,,0)</f>
        <v>1</v>
      </c>
      <c r="L700">
        <f>_xlfn.XLOOKUP(D700,products!$A$1:$A$49,products!$E$1:$E$49,,0)</f>
        <v>12.95</v>
      </c>
      <c r="M700">
        <f t="shared" si="10"/>
        <v>25.9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IF(_xlfn.XLOOKUP(orders!C701,customers!$A$1:$A$1001,customers!$C$1:$C$1001,,0)=0,"",_xlfn.XLOOKUP(orders!C701,customers!$A$1:$A$1001,customers!$C$1:$C$1001,,0))</f>
        <v>otadmanjf@ft.com</v>
      </c>
      <c r="H701" s="2" t="str">
        <f>_xlfn.XLOOKUP(orders!C701,customers!$A$1:$A$1001,customers!$G$1:$G$1001,,0)</f>
        <v>United States</v>
      </c>
      <c r="I701" t="str">
        <f>_xlfn.XLOOKUP(orders!D701,products!$A$1:$A$49,products!$B$1:$B$49,,0)</f>
        <v>Ara</v>
      </c>
      <c r="J701" t="str">
        <f>_xlfn.XLOOKUP(D701,products!$A$1:$A$49,products!$C$1:$C$49,,0)</f>
        <v>D</v>
      </c>
      <c r="K701">
        <f>_xlfn.XLOOKUP(D701,products!$A$1:$A$49,products!$D$1:$D$49,,0)</f>
        <v>0.5</v>
      </c>
      <c r="L701">
        <f>_xlfn.XLOOKUP(D701,products!$A$1:$A$49,products!$E$1:$E$49,,0)</f>
        <v>5.97</v>
      </c>
      <c r="M701">
        <f t="shared" si="10"/>
        <v>23.88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IF(_xlfn.XLOOKUP(orders!C702,customers!$A$1:$A$1001,customers!$C$1:$C$1001,,0)=0,"",_xlfn.XLOOKUP(orders!C702,customers!$A$1:$A$1001,customers!$C$1:$C$1001,,0))</f>
        <v>bguddejg@dailymotion.com</v>
      </c>
      <c r="H702" s="2" t="str">
        <f>_xlfn.XLOOKUP(orders!C702,customers!$A$1:$A$1001,customers!$G$1:$G$1001,,0)</f>
        <v>United States</v>
      </c>
      <c r="I702" t="str">
        <f>_xlfn.XLOOKUP(orders!D702,products!$A$1:$A$49,products!$B$1:$B$49,,0)</f>
        <v>Lib</v>
      </c>
      <c r="J702" t="str">
        <f>_xlfn.XLOOKUP(D702,products!$A$1:$A$49,products!$C$1:$C$49,,0)</f>
        <v>L</v>
      </c>
      <c r="K702">
        <f>_xlfn.XLOOKUP(D702,products!$A$1:$A$49,products!$D$1:$D$49,,0)</f>
        <v>0.5</v>
      </c>
      <c r="L702">
        <f>_xlfn.XLOOKUP(D702,products!$A$1:$A$49,products!$E$1:$E$49,,0)</f>
        <v>9.51</v>
      </c>
      <c r="M702">
        <f t="shared" si="10"/>
        <v>19.02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IF(_xlfn.XLOOKUP(orders!C703,customers!$A$1:$A$1001,customers!$C$1:$C$1001,,0)=0,"",_xlfn.XLOOKUP(orders!C703,customers!$A$1:$A$1001,customers!$C$1:$C$1001,,0))</f>
        <v>nsictornesjh@buzzfeed.com</v>
      </c>
      <c r="H703" s="2" t="str">
        <f>_xlfn.XLOOKUP(orders!C703,customers!$A$1:$A$1001,customers!$G$1:$G$1001,,0)</f>
        <v>Ireland</v>
      </c>
      <c r="I703" t="str">
        <f>_xlfn.XLOOKUP(orders!D703,products!$A$1:$A$49,products!$B$1:$B$49,,0)</f>
        <v>Ara</v>
      </c>
      <c r="J703" t="str">
        <f>_xlfn.XLOOKUP(D703,products!$A$1:$A$49,products!$C$1:$C$49,,0)</f>
        <v>D</v>
      </c>
      <c r="K703">
        <f>_xlfn.XLOOKUP(D703,products!$A$1:$A$49,products!$D$1:$D$49,,0)</f>
        <v>0.5</v>
      </c>
      <c r="L703">
        <f>_xlfn.XLOOKUP(D703,products!$A$1:$A$49,products!$E$1:$E$49,,0)</f>
        <v>5.97</v>
      </c>
      <c r="M703">
        <f t="shared" si="10"/>
        <v>29.849999999999998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IF(_xlfn.XLOOKUP(orders!C704,customers!$A$1:$A$1001,customers!$C$1:$C$1001,,0)=0,"",_xlfn.XLOOKUP(orders!C704,customers!$A$1:$A$1001,customers!$C$1:$C$1001,,0))</f>
        <v>vdunningji@independent.co.uk</v>
      </c>
      <c r="H704" s="2" t="str">
        <f>_xlfn.XLOOKUP(orders!C704,customers!$A$1:$A$1001,customers!$G$1:$G$1001,,0)</f>
        <v>United States</v>
      </c>
      <c r="I704" t="str">
        <f>_xlfn.XLOOKUP(orders!D704,products!$A$1:$A$49,products!$B$1:$B$49,,0)</f>
        <v>Ara</v>
      </c>
      <c r="J704" t="str">
        <f>_xlfn.XLOOKUP(D704,products!$A$1:$A$49,products!$C$1:$C$49,,0)</f>
        <v>L</v>
      </c>
      <c r="K704">
        <f>_xlfn.XLOOKUP(D704,products!$A$1:$A$49,products!$D$1:$D$49,,0)</f>
        <v>0.5</v>
      </c>
      <c r="L704">
        <f>_xlfn.XLOOKUP(D704,products!$A$1:$A$49,products!$E$1:$E$49,,0)</f>
        <v>7.77</v>
      </c>
      <c r="M704">
        <f t="shared" si="10"/>
        <v>7.77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IF(_xlfn.XLOOKUP(orders!C705,customers!$A$1:$A$1001,customers!$C$1:$C$1001,,0)=0,"",_xlfn.XLOOKUP(orders!C705,customers!$A$1:$A$1001,customers!$C$1:$C$1001,,0))</f>
        <v/>
      </c>
      <c r="H705" s="2" t="str">
        <f>_xlfn.XLOOKUP(orders!C705,customers!$A$1:$A$1001,customers!$G$1:$G$1001,,0)</f>
        <v>Ireland</v>
      </c>
      <c r="I705" t="str">
        <f>_xlfn.XLOOKUP(orders!D705,products!$A$1:$A$49,products!$B$1:$B$49,,0)</f>
        <v>Lib</v>
      </c>
      <c r="J705" t="str">
        <f>_xlfn.XLOOKUP(D705,products!$A$1:$A$49,products!$C$1:$C$49,,0)</f>
        <v>D</v>
      </c>
      <c r="K705">
        <f>_xlfn.XLOOKUP(D705,products!$A$1:$A$49,products!$D$1:$D$49,,0)</f>
        <v>2.5</v>
      </c>
      <c r="L705">
        <f>_xlfn.XLOOKUP(D705,products!$A$1:$A$49,products!$E$1:$E$49,,0)</f>
        <v>29.784999999999997</v>
      </c>
      <c r="M705">
        <f t="shared" si="10"/>
        <v>119.13999999999999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IF(_xlfn.XLOOKUP(orders!C706,customers!$A$1:$A$1001,customers!$C$1:$C$1001,,0)=0,"",_xlfn.XLOOKUP(orders!C706,customers!$A$1:$A$1001,customers!$C$1:$C$1001,,0))</f>
        <v/>
      </c>
      <c r="H706" s="2" t="str">
        <f>_xlfn.XLOOKUP(orders!C706,customers!$A$1:$A$1001,customers!$G$1:$G$1001,,0)</f>
        <v>United States</v>
      </c>
      <c r="I706" t="str">
        <f>_xlfn.XLOOKUP(orders!D706,products!$A$1:$A$49,products!$B$1:$B$49,,0)</f>
        <v>Exc</v>
      </c>
      <c r="J706" t="str">
        <f>_xlfn.XLOOKUP(D706,products!$A$1:$A$49,products!$C$1:$C$49,,0)</f>
        <v>D</v>
      </c>
      <c r="K706">
        <f>_xlfn.XLOOKUP(D706,products!$A$1:$A$49,products!$D$1:$D$49,,0)</f>
        <v>0.2</v>
      </c>
      <c r="L706">
        <f>_xlfn.XLOOKUP(D706,products!$A$1:$A$49,products!$E$1:$E$49,,0)</f>
        <v>3.645</v>
      </c>
      <c r="M706">
        <f t="shared" si="10"/>
        <v>21.87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IF(_xlfn.XLOOKUP(orders!C707,customers!$A$1:$A$1001,customers!$C$1:$C$1001,,0)=0,"",_xlfn.XLOOKUP(orders!C707,customers!$A$1:$A$1001,customers!$C$1:$C$1001,,0))</f>
        <v>sgehringjl@gnu.org</v>
      </c>
      <c r="H707" s="2" t="str">
        <f>_xlfn.XLOOKUP(orders!C707,customers!$A$1:$A$1001,customers!$G$1:$G$1001,,0)</f>
        <v>United States</v>
      </c>
      <c r="I707" t="str">
        <f>_xlfn.XLOOKUP(orders!D707,products!$A$1:$A$49,products!$B$1:$B$49,,0)</f>
        <v>Exc</v>
      </c>
      <c r="J707" t="str">
        <f>_xlfn.XLOOKUP(D707,products!$A$1:$A$49,products!$C$1:$C$49,,0)</f>
        <v>L</v>
      </c>
      <c r="K707">
        <f>_xlfn.XLOOKUP(D707,products!$A$1:$A$49,products!$D$1:$D$49,,0)</f>
        <v>0.5</v>
      </c>
      <c r="L707">
        <f>_xlfn.XLOOKUP(D707,products!$A$1:$A$49,products!$E$1:$E$49,,0)</f>
        <v>8.91</v>
      </c>
      <c r="M707">
        <f t="shared" ref="M707:M770" si="11">L707*E707</f>
        <v>17.82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IF(_xlfn.XLOOKUP(orders!C708,customers!$A$1:$A$1001,customers!$C$1:$C$1001,,0)=0,"",_xlfn.XLOOKUP(orders!C708,customers!$A$1:$A$1001,customers!$C$1:$C$1001,,0))</f>
        <v>bfallowesjm@purevolume.com</v>
      </c>
      <c r="H708" s="2" t="str">
        <f>_xlfn.XLOOKUP(orders!C708,customers!$A$1:$A$1001,customers!$G$1:$G$1001,,0)</f>
        <v>United States</v>
      </c>
      <c r="I708" t="str">
        <f>_xlfn.XLOOKUP(orders!D708,products!$A$1:$A$49,products!$B$1:$B$49,,0)</f>
        <v>Exc</v>
      </c>
      <c r="J708" t="str">
        <f>_xlfn.XLOOKUP(D708,products!$A$1:$A$49,products!$C$1:$C$49,,0)</f>
        <v>M</v>
      </c>
      <c r="K708">
        <f>_xlfn.XLOOKUP(D708,products!$A$1:$A$49,products!$D$1:$D$49,,0)</f>
        <v>0.2</v>
      </c>
      <c r="L708">
        <f>_xlfn.XLOOKUP(D708,products!$A$1:$A$49,products!$E$1:$E$49,,0)</f>
        <v>4.125</v>
      </c>
      <c r="M708">
        <f t="shared" si="11"/>
        <v>12.375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IF(_xlfn.XLOOKUP(orders!C709,customers!$A$1:$A$1001,customers!$C$1:$C$1001,,0)=0,"",_xlfn.XLOOKUP(orders!C709,customers!$A$1:$A$1001,customers!$C$1:$C$1001,,0))</f>
        <v/>
      </c>
      <c r="H709" s="2" t="str">
        <f>_xlfn.XLOOKUP(orders!C709,customers!$A$1:$A$1001,customers!$G$1:$G$1001,,0)</f>
        <v>Ireland</v>
      </c>
      <c r="I709" t="str">
        <f>_xlfn.XLOOKUP(orders!D709,products!$A$1:$A$49,products!$B$1:$B$49,,0)</f>
        <v>Lib</v>
      </c>
      <c r="J709" t="str">
        <f>_xlfn.XLOOKUP(D709,products!$A$1:$A$49,products!$C$1:$C$49,,0)</f>
        <v>D</v>
      </c>
      <c r="K709">
        <f>_xlfn.XLOOKUP(D709,products!$A$1:$A$49,products!$D$1:$D$49,,0)</f>
        <v>1</v>
      </c>
      <c r="L709">
        <f>_xlfn.XLOOKUP(D709,products!$A$1:$A$49,products!$E$1:$E$49,,0)</f>
        <v>12.95</v>
      </c>
      <c r="M709">
        <f t="shared" si="11"/>
        <v>25.9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IF(_xlfn.XLOOKUP(orders!C710,customers!$A$1:$A$1001,customers!$C$1:$C$1001,,0)=0,"",_xlfn.XLOOKUP(orders!C710,customers!$A$1:$A$1001,customers!$C$1:$C$1001,,0))</f>
        <v>sdejo@newsvine.com</v>
      </c>
      <c r="H710" s="2" t="str">
        <f>_xlfn.XLOOKUP(orders!C710,customers!$A$1:$A$1001,customers!$G$1:$G$1001,,0)</f>
        <v>United States</v>
      </c>
      <c r="I710" t="str">
        <f>_xlfn.XLOOKUP(orders!D710,products!$A$1:$A$49,products!$B$1:$B$49,,0)</f>
        <v>Ara</v>
      </c>
      <c r="J710" t="str">
        <f>_xlfn.XLOOKUP(D710,products!$A$1:$A$49,products!$C$1:$C$49,,0)</f>
        <v>M</v>
      </c>
      <c r="K710">
        <f>_xlfn.XLOOKUP(D710,products!$A$1:$A$49,products!$D$1:$D$49,,0)</f>
        <v>0.5</v>
      </c>
      <c r="L710">
        <f>_xlfn.XLOOKUP(D710,products!$A$1:$A$49,products!$E$1:$E$49,,0)</f>
        <v>6.75</v>
      </c>
      <c r="M710">
        <f t="shared" si="11"/>
        <v>13.5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IF(_xlfn.XLOOKUP(orders!C711,customers!$A$1:$A$1001,customers!$C$1:$C$1001,,0)=0,"",_xlfn.XLOOKUP(orders!C711,customers!$A$1:$A$1001,customers!$C$1:$C$1001,,0))</f>
        <v/>
      </c>
      <c r="H711" s="2" t="str">
        <f>_xlfn.XLOOKUP(orders!C711,customers!$A$1:$A$1001,customers!$G$1:$G$1001,,0)</f>
        <v>United States</v>
      </c>
      <c r="I711" t="str">
        <f>_xlfn.XLOOKUP(orders!D711,products!$A$1:$A$49,products!$B$1:$B$49,,0)</f>
        <v>Exc</v>
      </c>
      <c r="J711" t="str">
        <f>_xlfn.XLOOKUP(D711,products!$A$1:$A$49,products!$C$1:$C$49,,0)</f>
        <v>L</v>
      </c>
      <c r="K711">
        <f>_xlfn.XLOOKUP(D711,products!$A$1:$A$49,products!$D$1:$D$49,,0)</f>
        <v>0.5</v>
      </c>
      <c r="L711">
        <f>_xlfn.XLOOKUP(D711,products!$A$1:$A$49,products!$E$1:$E$49,,0)</f>
        <v>8.91</v>
      </c>
      <c r="M711">
        <f t="shared" si="11"/>
        <v>17.82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IF(_xlfn.XLOOKUP(orders!C712,customers!$A$1:$A$1001,customers!$C$1:$C$1001,,0)=0,"",_xlfn.XLOOKUP(orders!C712,customers!$A$1:$A$1001,customers!$C$1:$C$1001,,0))</f>
        <v>scountjq@nba.com</v>
      </c>
      <c r="H712" s="2" t="str">
        <f>_xlfn.XLOOKUP(orders!C712,customers!$A$1:$A$1001,customers!$G$1:$G$1001,,0)</f>
        <v>United States</v>
      </c>
      <c r="I712" t="str">
        <f>_xlfn.XLOOKUP(orders!D712,products!$A$1:$A$49,products!$B$1:$B$49,,0)</f>
        <v>Exc</v>
      </c>
      <c r="J712" t="str">
        <f>_xlfn.XLOOKUP(D712,products!$A$1:$A$49,products!$C$1:$C$49,,0)</f>
        <v>M</v>
      </c>
      <c r="K712">
        <f>_xlfn.XLOOKUP(D712,products!$A$1:$A$49,products!$D$1:$D$49,,0)</f>
        <v>0.5</v>
      </c>
      <c r="L712">
        <f>_xlfn.XLOOKUP(D712,products!$A$1:$A$49,products!$E$1:$E$49,,0)</f>
        <v>8.25</v>
      </c>
      <c r="M712">
        <f t="shared" si="11"/>
        <v>24.75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IF(_xlfn.XLOOKUP(orders!C713,customers!$A$1:$A$1001,customers!$C$1:$C$1001,,0)=0,"",_xlfn.XLOOKUP(orders!C713,customers!$A$1:$A$1001,customers!$C$1:$C$1001,,0))</f>
        <v>sraglesjr@blogtalkradio.com</v>
      </c>
      <c r="H713" s="2" t="str">
        <f>_xlfn.XLOOKUP(orders!C713,customers!$A$1:$A$1001,customers!$G$1:$G$1001,,0)</f>
        <v>United States</v>
      </c>
      <c r="I713" t="str">
        <f>_xlfn.XLOOKUP(orders!D713,products!$A$1:$A$49,products!$B$1:$B$49,,0)</f>
        <v>Rob</v>
      </c>
      <c r="J713" t="str">
        <f>_xlfn.XLOOKUP(D713,products!$A$1:$A$49,products!$C$1:$C$49,,0)</f>
        <v>M</v>
      </c>
      <c r="K713">
        <f>_xlfn.XLOOKUP(D713,products!$A$1:$A$49,products!$D$1:$D$49,,0)</f>
        <v>0.2</v>
      </c>
      <c r="L713">
        <f>_xlfn.XLOOKUP(D713,products!$A$1:$A$49,products!$E$1:$E$49,,0)</f>
        <v>2.9849999999999999</v>
      </c>
      <c r="M713">
        <f t="shared" si="11"/>
        <v>17.91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IF(_xlfn.XLOOKUP(orders!C714,customers!$A$1:$A$1001,customers!$C$1:$C$1001,,0)=0,"",_xlfn.XLOOKUP(orders!C714,customers!$A$1:$A$1001,customers!$C$1:$C$1001,,0))</f>
        <v/>
      </c>
      <c r="H714" s="2" t="str">
        <f>_xlfn.XLOOKUP(orders!C714,customers!$A$1:$A$1001,customers!$G$1:$G$1001,,0)</f>
        <v>United Kingdom</v>
      </c>
      <c r="I714" t="str">
        <f>_xlfn.XLOOKUP(orders!D714,products!$A$1:$A$49,products!$B$1:$B$49,,0)</f>
        <v>Exc</v>
      </c>
      <c r="J714" t="str">
        <f>_xlfn.XLOOKUP(D714,products!$A$1:$A$49,products!$C$1:$C$49,,0)</f>
        <v>M</v>
      </c>
      <c r="K714">
        <f>_xlfn.XLOOKUP(D714,products!$A$1:$A$49,products!$D$1:$D$49,,0)</f>
        <v>0.5</v>
      </c>
      <c r="L714">
        <f>_xlfn.XLOOKUP(D714,products!$A$1:$A$49,products!$E$1:$E$49,,0)</f>
        <v>8.25</v>
      </c>
      <c r="M714">
        <f t="shared" si="11"/>
        <v>16.5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IF(_xlfn.XLOOKUP(orders!C715,customers!$A$1:$A$1001,customers!$C$1:$C$1001,,0)=0,"",_xlfn.XLOOKUP(orders!C715,customers!$A$1:$A$1001,customers!$C$1:$C$1001,,0))</f>
        <v>sbruunjt@blogtalkradio.com</v>
      </c>
      <c r="H715" s="2" t="str">
        <f>_xlfn.XLOOKUP(orders!C715,customers!$A$1:$A$1001,customers!$G$1:$G$1001,,0)</f>
        <v>United States</v>
      </c>
      <c r="I715" t="str">
        <f>_xlfn.XLOOKUP(orders!D715,products!$A$1:$A$49,products!$B$1:$B$49,,0)</f>
        <v>Rob</v>
      </c>
      <c r="J715" t="str">
        <f>_xlfn.XLOOKUP(D715,products!$A$1:$A$49,products!$C$1:$C$49,,0)</f>
        <v>M</v>
      </c>
      <c r="K715">
        <f>_xlfn.XLOOKUP(D715,products!$A$1:$A$49,products!$D$1:$D$49,,0)</f>
        <v>0.2</v>
      </c>
      <c r="L715">
        <f>_xlfn.XLOOKUP(D715,products!$A$1:$A$49,products!$E$1:$E$49,,0)</f>
        <v>2.9849999999999999</v>
      </c>
      <c r="M715">
        <f t="shared" si="11"/>
        <v>2.9849999999999999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IF(_xlfn.XLOOKUP(orders!C716,customers!$A$1:$A$1001,customers!$C$1:$C$1001,,0)=0,"",_xlfn.XLOOKUP(orders!C716,customers!$A$1:$A$1001,customers!$C$1:$C$1001,,0))</f>
        <v>aplluju@dagondesign.com</v>
      </c>
      <c r="H716" s="2" t="str">
        <f>_xlfn.XLOOKUP(orders!C716,customers!$A$1:$A$1001,customers!$G$1:$G$1001,,0)</f>
        <v>Ireland</v>
      </c>
      <c r="I716" t="str">
        <f>_xlfn.XLOOKUP(orders!D716,products!$A$1:$A$49,products!$B$1:$B$49,,0)</f>
        <v>Exc</v>
      </c>
      <c r="J716" t="str">
        <f>_xlfn.XLOOKUP(D716,products!$A$1:$A$49,products!$C$1:$C$49,,0)</f>
        <v>D</v>
      </c>
      <c r="K716">
        <f>_xlfn.XLOOKUP(D716,products!$A$1:$A$49,products!$D$1:$D$49,,0)</f>
        <v>0.2</v>
      </c>
      <c r="L716">
        <f>_xlfn.XLOOKUP(D716,products!$A$1:$A$49,products!$E$1:$E$49,,0)</f>
        <v>3.645</v>
      </c>
      <c r="M716">
        <f t="shared" si="11"/>
        <v>14.58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IF(_xlfn.XLOOKUP(orders!C717,customers!$A$1:$A$1001,customers!$C$1:$C$1001,,0)=0,"",_xlfn.XLOOKUP(orders!C717,customers!$A$1:$A$1001,customers!$C$1:$C$1001,,0))</f>
        <v>gcornierjv@techcrunch.com</v>
      </c>
      <c r="H717" s="2" t="str">
        <f>_xlfn.XLOOKUP(orders!C717,customers!$A$1:$A$1001,customers!$G$1:$G$1001,,0)</f>
        <v>United States</v>
      </c>
      <c r="I717" t="str">
        <f>_xlfn.XLOOKUP(orders!D717,products!$A$1:$A$49,products!$B$1:$B$49,,0)</f>
        <v>Exc</v>
      </c>
      <c r="J717" t="str">
        <f>_xlfn.XLOOKUP(D717,products!$A$1:$A$49,products!$C$1:$C$49,,0)</f>
        <v>L</v>
      </c>
      <c r="K717">
        <f>_xlfn.XLOOKUP(D717,products!$A$1:$A$49,products!$D$1:$D$49,,0)</f>
        <v>1</v>
      </c>
      <c r="L717">
        <f>_xlfn.XLOOKUP(D717,products!$A$1:$A$49,products!$E$1:$E$49,,0)</f>
        <v>14.85</v>
      </c>
      <c r="M717">
        <f t="shared" si="11"/>
        <v>89.1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IF(_xlfn.XLOOKUP(orders!C718,customers!$A$1:$A$1001,customers!$C$1:$C$1001,,0)=0,"",_xlfn.XLOOKUP(orders!C718,customers!$A$1:$A$1001,customers!$C$1:$C$1001,,0))</f>
        <v>jdymokeje@prnewswire.com</v>
      </c>
      <c r="H718" s="2" t="str">
        <f>_xlfn.XLOOKUP(orders!C718,customers!$A$1:$A$1001,customers!$G$1:$G$1001,,0)</f>
        <v>Ireland</v>
      </c>
      <c r="I718" t="str">
        <f>_xlfn.XLOOKUP(orders!D718,products!$A$1:$A$49,products!$B$1:$B$49,,0)</f>
        <v>Rob</v>
      </c>
      <c r="J718" t="str">
        <f>_xlfn.XLOOKUP(D718,products!$A$1:$A$49,products!$C$1:$C$49,,0)</f>
        <v>L</v>
      </c>
      <c r="K718">
        <f>_xlfn.XLOOKUP(D718,products!$A$1:$A$49,products!$D$1:$D$49,,0)</f>
        <v>1</v>
      </c>
      <c r="L718">
        <f>_xlfn.XLOOKUP(D718,products!$A$1:$A$49,products!$E$1:$E$49,,0)</f>
        <v>11.95</v>
      </c>
      <c r="M718">
        <f t="shared" si="11"/>
        <v>35.849999999999994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IF(_xlfn.XLOOKUP(orders!C719,customers!$A$1:$A$1001,customers!$C$1:$C$1001,,0)=0,"",_xlfn.XLOOKUP(orders!C719,customers!$A$1:$A$1001,customers!$C$1:$C$1001,,0))</f>
        <v>wharvisonjx@gizmodo.com</v>
      </c>
      <c r="H719" s="2" t="str">
        <f>_xlfn.XLOOKUP(orders!C719,customers!$A$1:$A$1001,customers!$G$1:$G$1001,,0)</f>
        <v>United States</v>
      </c>
      <c r="I719" t="str">
        <f>_xlfn.XLOOKUP(orders!D719,products!$A$1:$A$49,products!$B$1:$B$49,,0)</f>
        <v>Ara</v>
      </c>
      <c r="J719" t="str">
        <f>_xlfn.XLOOKUP(D719,products!$A$1:$A$49,products!$C$1:$C$49,,0)</f>
        <v>D</v>
      </c>
      <c r="K719">
        <f>_xlfn.XLOOKUP(D719,products!$A$1:$A$49,products!$D$1:$D$49,,0)</f>
        <v>2.5</v>
      </c>
      <c r="L719">
        <f>_xlfn.XLOOKUP(D719,products!$A$1:$A$49,products!$E$1:$E$49,,0)</f>
        <v>22.884999999999998</v>
      </c>
      <c r="M719">
        <f t="shared" si="11"/>
        <v>68.655000000000001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IF(_xlfn.XLOOKUP(orders!C720,customers!$A$1:$A$1001,customers!$C$1:$C$1001,,0)=0,"",_xlfn.XLOOKUP(orders!C720,customers!$A$1:$A$1001,customers!$C$1:$C$1001,,0))</f>
        <v>dheafordjy@twitpic.com</v>
      </c>
      <c r="H720" s="2" t="str">
        <f>_xlfn.XLOOKUP(orders!C720,customers!$A$1:$A$1001,customers!$G$1:$G$1001,,0)</f>
        <v>United States</v>
      </c>
      <c r="I720" t="str">
        <f>_xlfn.XLOOKUP(orders!D720,products!$A$1:$A$49,products!$B$1:$B$49,,0)</f>
        <v>Lib</v>
      </c>
      <c r="J720" t="str">
        <f>_xlfn.XLOOKUP(D720,products!$A$1:$A$49,products!$C$1:$C$49,,0)</f>
        <v>D</v>
      </c>
      <c r="K720">
        <f>_xlfn.XLOOKUP(D720,products!$A$1:$A$49,products!$D$1:$D$49,,0)</f>
        <v>1</v>
      </c>
      <c r="L720">
        <f>_xlfn.XLOOKUP(D720,products!$A$1:$A$49,products!$E$1:$E$49,,0)</f>
        <v>12.95</v>
      </c>
      <c r="M720">
        <f t="shared" si="11"/>
        <v>38.849999999999994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IF(_xlfn.XLOOKUP(orders!C721,customers!$A$1:$A$1001,customers!$C$1:$C$1001,,0)=0,"",_xlfn.XLOOKUP(orders!C721,customers!$A$1:$A$1001,customers!$C$1:$C$1001,,0))</f>
        <v>gfanthamjz@hexun.com</v>
      </c>
      <c r="H721" s="2" t="str">
        <f>_xlfn.XLOOKUP(orders!C721,customers!$A$1:$A$1001,customers!$G$1:$G$1001,,0)</f>
        <v>United States</v>
      </c>
      <c r="I721" t="str">
        <f>_xlfn.XLOOKUP(orders!D721,products!$A$1:$A$49,products!$B$1:$B$49,,0)</f>
        <v>Lib</v>
      </c>
      <c r="J721" t="str">
        <f>_xlfn.XLOOKUP(D721,products!$A$1:$A$49,products!$C$1:$C$49,,0)</f>
        <v>L</v>
      </c>
      <c r="K721">
        <f>_xlfn.XLOOKUP(D721,products!$A$1:$A$49,products!$D$1:$D$49,,0)</f>
        <v>1</v>
      </c>
      <c r="L721">
        <f>_xlfn.XLOOKUP(D721,products!$A$1:$A$49,products!$E$1:$E$49,,0)</f>
        <v>15.85</v>
      </c>
      <c r="M721">
        <f t="shared" si="11"/>
        <v>79.25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IF(_xlfn.XLOOKUP(orders!C722,customers!$A$1:$A$1001,customers!$C$1:$C$1001,,0)=0,"",_xlfn.XLOOKUP(orders!C722,customers!$A$1:$A$1001,customers!$C$1:$C$1001,,0))</f>
        <v>rcrookshanksk0@unc.edu</v>
      </c>
      <c r="H722" s="2" t="str">
        <f>_xlfn.XLOOKUP(orders!C722,customers!$A$1:$A$1001,customers!$G$1:$G$1001,,0)</f>
        <v>United States</v>
      </c>
      <c r="I722" t="str">
        <f>_xlfn.XLOOKUP(orders!D722,products!$A$1:$A$49,products!$B$1:$B$49,,0)</f>
        <v>Exc</v>
      </c>
      <c r="J722" t="str">
        <f>_xlfn.XLOOKUP(D722,products!$A$1:$A$49,products!$C$1:$C$49,,0)</f>
        <v>D</v>
      </c>
      <c r="K722">
        <f>_xlfn.XLOOKUP(D722,products!$A$1:$A$49,products!$D$1:$D$49,,0)</f>
        <v>0.5</v>
      </c>
      <c r="L722">
        <f>_xlfn.XLOOKUP(D722,products!$A$1:$A$49,products!$E$1:$E$49,,0)</f>
        <v>7.29</v>
      </c>
      <c r="M722">
        <f t="shared" si="11"/>
        <v>36.450000000000003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IF(_xlfn.XLOOKUP(orders!C723,customers!$A$1:$A$1001,customers!$C$1:$C$1001,,0)=0,"",_xlfn.XLOOKUP(orders!C723,customers!$A$1:$A$1001,customers!$C$1:$C$1001,,0))</f>
        <v>nleakek1@cmu.edu</v>
      </c>
      <c r="H723" s="2" t="str">
        <f>_xlfn.XLOOKUP(orders!C723,customers!$A$1:$A$1001,customers!$G$1:$G$1001,,0)</f>
        <v>United States</v>
      </c>
      <c r="I723" t="str">
        <f>_xlfn.XLOOKUP(orders!D723,products!$A$1:$A$49,products!$B$1:$B$49,,0)</f>
        <v>Rob</v>
      </c>
      <c r="J723" t="str">
        <f>_xlfn.XLOOKUP(D723,products!$A$1:$A$49,products!$C$1:$C$49,,0)</f>
        <v>M</v>
      </c>
      <c r="K723">
        <f>_xlfn.XLOOKUP(D723,products!$A$1:$A$49,products!$D$1:$D$49,,0)</f>
        <v>0.2</v>
      </c>
      <c r="L723">
        <f>_xlfn.XLOOKUP(D723,products!$A$1:$A$49,products!$E$1:$E$49,,0)</f>
        <v>2.9849999999999999</v>
      </c>
      <c r="M723">
        <f t="shared" si="11"/>
        <v>8.9550000000000001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IF(_xlfn.XLOOKUP(orders!C724,customers!$A$1:$A$1001,customers!$C$1:$C$1001,,0)=0,"",_xlfn.XLOOKUP(orders!C724,customers!$A$1:$A$1001,customers!$C$1:$C$1001,,0))</f>
        <v/>
      </c>
      <c r="H724" s="2" t="str">
        <f>_xlfn.XLOOKUP(orders!C724,customers!$A$1:$A$1001,customers!$G$1:$G$1001,,0)</f>
        <v>United States</v>
      </c>
      <c r="I724" t="str">
        <f>_xlfn.XLOOKUP(orders!D724,products!$A$1:$A$49,products!$B$1:$B$49,,0)</f>
        <v>Exc</v>
      </c>
      <c r="J724" t="str">
        <f>_xlfn.XLOOKUP(D724,products!$A$1:$A$49,products!$C$1:$C$49,,0)</f>
        <v>D</v>
      </c>
      <c r="K724">
        <f>_xlfn.XLOOKUP(D724,products!$A$1:$A$49,products!$D$1:$D$49,,0)</f>
        <v>1</v>
      </c>
      <c r="L724">
        <f>_xlfn.XLOOKUP(D724,products!$A$1:$A$49,products!$E$1:$E$49,,0)</f>
        <v>12.15</v>
      </c>
      <c r="M724">
        <f t="shared" si="11"/>
        <v>24.3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IF(_xlfn.XLOOKUP(orders!C725,customers!$A$1:$A$1001,customers!$C$1:$C$1001,,0)=0,"",_xlfn.XLOOKUP(orders!C725,customers!$A$1:$A$1001,customers!$C$1:$C$1001,,0))</f>
        <v>geilhersenk3@networksolutions.com</v>
      </c>
      <c r="H725" s="2" t="str">
        <f>_xlfn.XLOOKUP(orders!C725,customers!$A$1:$A$1001,customers!$G$1:$G$1001,,0)</f>
        <v>United States</v>
      </c>
      <c r="I725" t="str">
        <f>_xlfn.XLOOKUP(orders!D725,products!$A$1:$A$49,products!$B$1:$B$49,,0)</f>
        <v>Exc</v>
      </c>
      <c r="J725" t="str">
        <f>_xlfn.XLOOKUP(D725,products!$A$1:$A$49,products!$C$1:$C$49,,0)</f>
        <v>M</v>
      </c>
      <c r="K725">
        <f>_xlfn.XLOOKUP(D725,products!$A$1:$A$49,products!$D$1:$D$49,,0)</f>
        <v>2.5</v>
      </c>
      <c r="L725">
        <f>_xlfn.XLOOKUP(D725,products!$A$1:$A$49,products!$E$1:$E$49,,0)</f>
        <v>31.624999999999996</v>
      </c>
      <c r="M725">
        <f t="shared" si="11"/>
        <v>63.249999999999993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IF(_xlfn.XLOOKUP(orders!C726,customers!$A$1:$A$1001,customers!$C$1:$C$1001,,0)=0,"",_xlfn.XLOOKUP(orders!C726,customers!$A$1:$A$1001,customers!$C$1:$C$1001,,0))</f>
        <v/>
      </c>
      <c r="H726" s="2" t="str">
        <f>_xlfn.XLOOKUP(orders!C726,customers!$A$1:$A$1001,customers!$G$1:$G$1001,,0)</f>
        <v>United States</v>
      </c>
      <c r="I726" t="str">
        <f>_xlfn.XLOOKUP(orders!D726,products!$A$1:$A$49,products!$B$1:$B$49,,0)</f>
        <v>Ara</v>
      </c>
      <c r="J726" t="str">
        <f>_xlfn.XLOOKUP(D726,products!$A$1:$A$49,products!$C$1:$C$49,,0)</f>
        <v>M</v>
      </c>
      <c r="K726">
        <f>_xlfn.XLOOKUP(D726,products!$A$1:$A$49,products!$D$1:$D$49,,0)</f>
        <v>0.2</v>
      </c>
      <c r="L726">
        <f>_xlfn.XLOOKUP(D726,products!$A$1:$A$49,products!$E$1:$E$49,,0)</f>
        <v>3.375</v>
      </c>
      <c r="M726">
        <f t="shared" si="11"/>
        <v>6.75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IF(_xlfn.XLOOKUP(orders!C727,customers!$A$1:$A$1001,customers!$C$1:$C$1001,,0)=0,"",_xlfn.XLOOKUP(orders!C727,customers!$A$1:$A$1001,customers!$C$1:$C$1001,,0))</f>
        <v>caleixok5@globo.com</v>
      </c>
      <c r="H727" s="2" t="str">
        <f>_xlfn.XLOOKUP(orders!C727,customers!$A$1:$A$1001,customers!$G$1:$G$1001,,0)</f>
        <v>United States</v>
      </c>
      <c r="I727" t="str">
        <f>_xlfn.XLOOKUP(orders!D727,products!$A$1:$A$49,products!$B$1:$B$49,,0)</f>
        <v>Ara</v>
      </c>
      <c r="J727" t="str">
        <f>_xlfn.XLOOKUP(D727,products!$A$1:$A$49,products!$C$1:$C$49,,0)</f>
        <v>L</v>
      </c>
      <c r="K727">
        <f>_xlfn.XLOOKUP(D727,products!$A$1:$A$49,products!$D$1:$D$49,,0)</f>
        <v>0.2</v>
      </c>
      <c r="L727">
        <f>_xlfn.XLOOKUP(D727,products!$A$1:$A$49,products!$E$1:$E$49,,0)</f>
        <v>3.8849999999999998</v>
      </c>
      <c r="M727">
        <f t="shared" si="11"/>
        <v>23.31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IF(_xlfn.XLOOKUP(orders!C728,customers!$A$1:$A$1001,customers!$C$1:$C$1001,,0)=0,"",_xlfn.XLOOKUP(orders!C728,customers!$A$1:$A$1001,customers!$C$1:$C$1001,,0))</f>
        <v/>
      </c>
      <c r="H728" s="2" t="str">
        <f>_xlfn.XLOOKUP(orders!C728,customers!$A$1:$A$1001,customers!$G$1:$G$1001,,0)</f>
        <v>United States</v>
      </c>
      <c r="I728" t="str">
        <f>_xlfn.XLOOKUP(orders!D728,products!$A$1:$A$49,products!$B$1:$B$49,,0)</f>
        <v>Lib</v>
      </c>
      <c r="J728" t="str">
        <f>_xlfn.XLOOKUP(D728,products!$A$1:$A$49,products!$C$1:$C$49,,0)</f>
        <v>L</v>
      </c>
      <c r="K728">
        <f>_xlfn.XLOOKUP(D728,products!$A$1:$A$49,products!$D$1:$D$49,,0)</f>
        <v>2.5</v>
      </c>
      <c r="L728">
        <f>_xlfn.XLOOKUP(D728,products!$A$1:$A$49,products!$E$1:$E$49,,0)</f>
        <v>36.454999999999998</v>
      </c>
      <c r="M728">
        <f t="shared" si="11"/>
        <v>145.82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IF(_xlfn.XLOOKUP(orders!C729,customers!$A$1:$A$1001,customers!$C$1:$C$1001,,0)=0,"",_xlfn.XLOOKUP(orders!C729,customers!$A$1:$A$1001,customers!$C$1:$C$1001,,0))</f>
        <v>rtomkowiczk7@bravesites.com</v>
      </c>
      <c r="H729" s="2" t="str">
        <f>_xlfn.XLOOKUP(orders!C729,customers!$A$1:$A$1001,customers!$G$1:$G$1001,,0)</f>
        <v>Ireland</v>
      </c>
      <c r="I729" t="str">
        <f>_xlfn.XLOOKUP(orders!D729,products!$A$1:$A$49,products!$B$1:$B$49,,0)</f>
        <v>Rob</v>
      </c>
      <c r="J729" t="str">
        <f>_xlfn.XLOOKUP(D729,products!$A$1:$A$49,products!$C$1:$C$49,,0)</f>
        <v>M</v>
      </c>
      <c r="K729">
        <f>_xlfn.XLOOKUP(D729,products!$A$1:$A$49,products!$D$1:$D$49,,0)</f>
        <v>0.5</v>
      </c>
      <c r="L729">
        <f>_xlfn.XLOOKUP(D729,products!$A$1:$A$49,products!$E$1:$E$49,,0)</f>
        <v>5.97</v>
      </c>
      <c r="M729">
        <f t="shared" si="11"/>
        <v>29.849999999999998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IF(_xlfn.XLOOKUP(orders!C730,customers!$A$1:$A$1001,customers!$C$1:$C$1001,,0)=0,"",_xlfn.XLOOKUP(orders!C730,customers!$A$1:$A$1001,customers!$C$1:$C$1001,,0))</f>
        <v>rhuscroftk8@jimdo.com</v>
      </c>
      <c r="H730" s="2" t="str">
        <f>_xlfn.XLOOKUP(orders!C730,customers!$A$1:$A$1001,customers!$G$1:$G$1001,,0)</f>
        <v>United States</v>
      </c>
      <c r="I730" t="str">
        <f>_xlfn.XLOOKUP(orders!D730,products!$A$1:$A$49,products!$B$1:$B$49,,0)</f>
        <v>Exc</v>
      </c>
      <c r="J730" t="str">
        <f>_xlfn.XLOOKUP(D730,products!$A$1:$A$49,products!$C$1:$C$49,,0)</f>
        <v>D</v>
      </c>
      <c r="K730">
        <f>_xlfn.XLOOKUP(D730,products!$A$1:$A$49,products!$D$1:$D$49,,0)</f>
        <v>0.5</v>
      </c>
      <c r="L730">
        <f>_xlfn.XLOOKUP(D730,products!$A$1:$A$49,products!$E$1:$E$49,,0)</f>
        <v>7.29</v>
      </c>
      <c r="M730">
        <f t="shared" si="11"/>
        <v>21.87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IF(_xlfn.XLOOKUP(orders!C731,customers!$A$1:$A$1001,customers!$C$1:$C$1001,,0)=0,"",_xlfn.XLOOKUP(orders!C731,customers!$A$1:$A$1001,customers!$C$1:$C$1001,,0))</f>
        <v>sscurrerk9@flavors.me</v>
      </c>
      <c r="H731" s="2" t="str">
        <f>_xlfn.XLOOKUP(orders!C731,customers!$A$1:$A$1001,customers!$G$1:$G$1001,,0)</f>
        <v>United Kingdom</v>
      </c>
      <c r="I731" t="str">
        <f>_xlfn.XLOOKUP(orders!D731,products!$A$1:$A$49,products!$B$1:$B$49,,0)</f>
        <v>Lib</v>
      </c>
      <c r="J731" t="str">
        <f>_xlfn.XLOOKUP(D731,products!$A$1:$A$49,products!$C$1:$C$49,,0)</f>
        <v>M</v>
      </c>
      <c r="K731">
        <f>_xlfn.XLOOKUP(D731,products!$A$1:$A$49,products!$D$1:$D$49,,0)</f>
        <v>0.2</v>
      </c>
      <c r="L731">
        <f>_xlfn.XLOOKUP(D731,products!$A$1:$A$49,products!$E$1:$E$49,,0)</f>
        <v>4.3650000000000002</v>
      </c>
      <c r="M731">
        <f t="shared" si="11"/>
        <v>4.3650000000000002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IF(_xlfn.XLOOKUP(orders!C732,customers!$A$1:$A$1001,customers!$C$1:$C$1001,,0)=0,"",_xlfn.XLOOKUP(orders!C732,customers!$A$1:$A$1001,customers!$C$1:$C$1001,,0))</f>
        <v>arudramka@prnewswire.com</v>
      </c>
      <c r="H732" s="2" t="str">
        <f>_xlfn.XLOOKUP(orders!C732,customers!$A$1:$A$1001,customers!$G$1:$G$1001,,0)</f>
        <v>United States</v>
      </c>
      <c r="I732" t="str">
        <f>_xlfn.XLOOKUP(orders!D732,products!$A$1:$A$49,products!$B$1:$B$49,,0)</f>
        <v>Lib</v>
      </c>
      <c r="J732" t="str">
        <f>_xlfn.XLOOKUP(D732,products!$A$1:$A$49,products!$C$1:$C$49,,0)</f>
        <v>L</v>
      </c>
      <c r="K732">
        <f>_xlfn.XLOOKUP(D732,products!$A$1:$A$49,products!$D$1:$D$49,,0)</f>
        <v>2.5</v>
      </c>
      <c r="L732">
        <f>_xlfn.XLOOKUP(D732,products!$A$1:$A$49,products!$E$1:$E$49,,0)</f>
        <v>36.454999999999998</v>
      </c>
      <c r="M732">
        <f t="shared" si="11"/>
        <v>36.454999999999998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IF(_xlfn.XLOOKUP(orders!C733,customers!$A$1:$A$1001,customers!$C$1:$C$1001,,0)=0,"",_xlfn.XLOOKUP(orders!C733,customers!$A$1:$A$1001,customers!$C$1:$C$1001,,0))</f>
        <v/>
      </c>
      <c r="H733" s="2" t="str">
        <f>_xlfn.XLOOKUP(orders!C733,customers!$A$1:$A$1001,customers!$G$1:$G$1001,,0)</f>
        <v>United States</v>
      </c>
      <c r="I733" t="str">
        <f>_xlfn.XLOOKUP(orders!D733,products!$A$1:$A$49,products!$B$1:$B$49,,0)</f>
        <v>Lib</v>
      </c>
      <c r="J733" t="str">
        <f>_xlfn.XLOOKUP(D733,products!$A$1:$A$49,products!$C$1:$C$49,,0)</f>
        <v>D</v>
      </c>
      <c r="K733">
        <f>_xlfn.XLOOKUP(D733,products!$A$1:$A$49,products!$D$1:$D$49,,0)</f>
        <v>0.2</v>
      </c>
      <c r="L733">
        <f>_xlfn.XLOOKUP(D733,products!$A$1:$A$49,products!$E$1:$E$49,,0)</f>
        <v>3.8849999999999998</v>
      </c>
      <c r="M733">
        <f t="shared" si="11"/>
        <v>15.54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IF(_xlfn.XLOOKUP(orders!C734,customers!$A$1:$A$1001,customers!$C$1:$C$1001,,0)=0,"",_xlfn.XLOOKUP(orders!C734,customers!$A$1:$A$1001,customers!$C$1:$C$1001,,0))</f>
        <v>jmahakc@cyberchimps.com</v>
      </c>
      <c r="H734" s="2" t="str">
        <f>_xlfn.XLOOKUP(orders!C734,customers!$A$1:$A$1001,customers!$G$1:$G$1001,,0)</f>
        <v>United States</v>
      </c>
      <c r="I734" t="str">
        <f>_xlfn.XLOOKUP(orders!D734,products!$A$1:$A$49,products!$B$1:$B$49,,0)</f>
        <v>Exc</v>
      </c>
      <c r="J734" t="str">
        <f>_xlfn.XLOOKUP(D734,products!$A$1:$A$49,products!$C$1:$C$49,,0)</f>
        <v>L</v>
      </c>
      <c r="K734">
        <f>_xlfn.XLOOKUP(D734,products!$A$1:$A$49,products!$D$1:$D$49,,0)</f>
        <v>0.2</v>
      </c>
      <c r="L734">
        <f>_xlfn.XLOOKUP(D734,products!$A$1:$A$49,products!$E$1:$E$49,,0)</f>
        <v>4.4550000000000001</v>
      </c>
      <c r="M734">
        <f t="shared" si="11"/>
        <v>8.91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IF(_xlfn.XLOOKUP(orders!C735,customers!$A$1:$A$1001,customers!$C$1:$C$1001,,0)=0,"",_xlfn.XLOOKUP(orders!C735,customers!$A$1:$A$1001,customers!$C$1:$C$1001,,0))</f>
        <v>gclemonkd@networksolutions.com</v>
      </c>
      <c r="H735" s="2" t="str">
        <f>_xlfn.XLOOKUP(orders!C735,customers!$A$1:$A$1001,customers!$G$1:$G$1001,,0)</f>
        <v>United States</v>
      </c>
      <c r="I735" t="str">
        <f>_xlfn.XLOOKUP(orders!D735,products!$A$1:$A$49,products!$B$1:$B$49,,0)</f>
        <v>Lib</v>
      </c>
      <c r="J735" t="str">
        <f>_xlfn.XLOOKUP(D735,products!$A$1:$A$49,products!$C$1:$C$49,,0)</f>
        <v>M</v>
      </c>
      <c r="K735">
        <f>_xlfn.XLOOKUP(D735,products!$A$1:$A$49,products!$D$1:$D$49,,0)</f>
        <v>2.5</v>
      </c>
      <c r="L735">
        <f>_xlfn.XLOOKUP(D735,products!$A$1:$A$49,products!$E$1:$E$49,,0)</f>
        <v>33.464999999999996</v>
      </c>
      <c r="M735">
        <f t="shared" si="11"/>
        <v>100.39499999999998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IF(_xlfn.XLOOKUP(orders!C736,customers!$A$1:$A$1001,customers!$C$1:$C$1001,,0)=0,"",_xlfn.XLOOKUP(orders!C736,customers!$A$1:$A$1001,customers!$C$1:$C$1001,,0))</f>
        <v/>
      </c>
      <c r="H736" s="2" t="str">
        <f>_xlfn.XLOOKUP(orders!C736,customers!$A$1:$A$1001,customers!$G$1:$G$1001,,0)</f>
        <v>United States</v>
      </c>
      <c r="I736" t="str">
        <f>_xlfn.XLOOKUP(orders!D736,products!$A$1:$A$49,products!$B$1:$B$49,,0)</f>
        <v>Rob</v>
      </c>
      <c r="J736" t="str">
        <f>_xlfn.XLOOKUP(D736,products!$A$1:$A$49,products!$C$1:$C$49,,0)</f>
        <v>D</v>
      </c>
      <c r="K736">
        <f>_xlfn.XLOOKUP(D736,products!$A$1:$A$49,products!$D$1:$D$49,,0)</f>
        <v>0.2</v>
      </c>
      <c r="L736">
        <f>_xlfn.XLOOKUP(D736,products!$A$1:$A$49,products!$E$1:$E$49,,0)</f>
        <v>2.6849999999999996</v>
      </c>
      <c r="M736">
        <f t="shared" si="11"/>
        <v>13.424999999999997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IF(_xlfn.XLOOKUP(orders!C737,customers!$A$1:$A$1001,customers!$C$1:$C$1001,,0)=0,"",_xlfn.XLOOKUP(orders!C737,customers!$A$1:$A$1001,customers!$C$1:$C$1001,,0))</f>
        <v>bpollinskf@shinystat.com</v>
      </c>
      <c r="H737" s="2" t="str">
        <f>_xlfn.XLOOKUP(orders!C737,customers!$A$1:$A$1001,customers!$G$1:$G$1001,,0)</f>
        <v>United States</v>
      </c>
      <c r="I737" t="str">
        <f>_xlfn.XLOOKUP(orders!D737,products!$A$1:$A$49,products!$B$1:$B$49,,0)</f>
        <v>Exc</v>
      </c>
      <c r="J737" t="str">
        <f>_xlfn.XLOOKUP(D737,products!$A$1:$A$49,products!$C$1:$C$49,,0)</f>
        <v>D</v>
      </c>
      <c r="K737">
        <f>_xlfn.XLOOKUP(D737,products!$A$1:$A$49,products!$D$1:$D$49,,0)</f>
        <v>0.2</v>
      </c>
      <c r="L737">
        <f>_xlfn.XLOOKUP(D737,products!$A$1:$A$49,products!$E$1:$E$49,,0)</f>
        <v>3.645</v>
      </c>
      <c r="M737">
        <f t="shared" si="11"/>
        <v>21.87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IF(_xlfn.XLOOKUP(orders!C738,customers!$A$1:$A$1001,customers!$C$1:$C$1001,,0)=0,"",_xlfn.XLOOKUP(orders!C738,customers!$A$1:$A$1001,customers!$C$1:$C$1001,,0))</f>
        <v>jtoyekg@pinterest.com</v>
      </c>
      <c r="H738" s="2" t="str">
        <f>_xlfn.XLOOKUP(orders!C738,customers!$A$1:$A$1001,customers!$G$1:$G$1001,,0)</f>
        <v>Ireland</v>
      </c>
      <c r="I738" t="str">
        <f>_xlfn.XLOOKUP(orders!D738,products!$A$1:$A$49,products!$B$1:$B$49,,0)</f>
        <v>Lib</v>
      </c>
      <c r="J738" t="str">
        <f>_xlfn.XLOOKUP(D738,products!$A$1:$A$49,products!$C$1:$C$49,,0)</f>
        <v>D</v>
      </c>
      <c r="K738">
        <f>_xlfn.XLOOKUP(D738,products!$A$1:$A$49,products!$D$1:$D$49,,0)</f>
        <v>1</v>
      </c>
      <c r="L738">
        <f>_xlfn.XLOOKUP(D738,products!$A$1:$A$49,products!$E$1:$E$49,,0)</f>
        <v>12.95</v>
      </c>
      <c r="M738">
        <f t="shared" si="11"/>
        <v>25.9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IF(_xlfn.XLOOKUP(orders!C739,customers!$A$1:$A$1001,customers!$C$1:$C$1001,,0)=0,"",_xlfn.XLOOKUP(orders!C739,customers!$A$1:$A$1001,customers!$C$1:$C$1001,,0))</f>
        <v>clinskillkh@sphinn.com</v>
      </c>
      <c r="H739" s="2" t="str">
        <f>_xlfn.XLOOKUP(orders!C739,customers!$A$1:$A$1001,customers!$G$1:$G$1001,,0)</f>
        <v>United States</v>
      </c>
      <c r="I739" t="str">
        <f>_xlfn.XLOOKUP(orders!D739,products!$A$1:$A$49,products!$B$1:$B$49,,0)</f>
        <v>Ara</v>
      </c>
      <c r="J739" t="str">
        <f>_xlfn.XLOOKUP(D739,products!$A$1:$A$49,products!$C$1:$C$49,,0)</f>
        <v>M</v>
      </c>
      <c r="K739">
        <f>_xlfn.XLOOKUP(D739,products!$A$1:$A$49,products!$D$1:$D$49,,0)</f>
        <v>1</v>
      </c>
      <c r="L739">
        <f>_xlfn.XLOOKUP(D739,products!$A$1:$A$49,products!$E$1:$E$49,,0)</f>
        <v>11.25</v>
      </c>
      <c r="M739">
        <f t="shared" si="11"/>
        <v>56.25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IF(_xlfn.XLOOKUP(orders!C740,customers!$A$1:$A$1001,customers!$C$1:$C$1001,,0)=0,"",_xlfn.XLOOKUP(orders!C740,customers!$A$1:$A$1001,customers!$C$1:$C$1001,,0))</f>
        <v>nvigrasski@ezinearticles.com</v>
      </c>
      <c r="H740" s="2" t="str">
        <f>_xlfn.XLOOKUP(orders!C740,customers!$A$1:$A$1001,customers!$G$1:$G$1001,,0)</f>
        <v>United Kingdom</v>
      </c>
      <c r="I740" t="str">
        <f>_xlfn.XLOOKUP(orders!D740,products!$A$1:$A$49,products!$B$1:$B$49,,0)</f>
        <v>Rob</v>
      </c>
      <c r="J740" t="str">
        <f>_xlfn.XLOOKUP(D740,products!$A$1:$A$49,products!$C$1:$C$49,,0)</f>
        <v>L</v>
      </c>
      <c r="K740">
        <f>_xlfn.XLOOKUP(D740,products!$A$1:$A$49,products!$D$1:$D$49,,0)</f>
        <v>0.2</v>
      </c>
      <c r="L740">
        <f>_xlfn.XLOOKUP(D740,products!$A$1:$A$49,products!$E$1:$E$49,,0)</f>
        <v>3.5849999999999995</v>
      </c>
      <c r="M740">
        <f t="shared" si="11"/>
        <v>10.754999999999999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IF(_xlfn.XLOOKUP(orders!C741,customers!$A$1:$A$1001,customers!$C$1:$C$1001,,0)=0,"",_xlfn.XLOOKUP(orders!C741,customers!$A$1:$A$1001,customers!$C$1:$C$1001,,0))</f>
        <v>jdymokeje@prnewswire.com</v>
      </c>
      <c r="H741" s="2" t="str">
        <f>_xlfn.XLOOKUP(orders!C741,customers!$A$1:$A$1001,customers!$G$1:$G$1001,,0)</f>
        <v>Ireland</v>
      </c>
      <c r="I741" t="str">
        <f>_xlfn.XLOOKUP(orders!D741,products!$A$1:$A$49,products!$B$1:$B$49,,0)</f>
        <v>Exc</v>
      </c>
      <c r="J741" t="str">
        <f>_xlfn.XLOOKUP(D741,products!$A$1:$A$49,products!$C$1:$C$49,,0)</f>
        <v>D</v>
      </c>
      <c r="K741">
        <f>_xlfn.XLOOKUP(D741,products!$A$1:$A$49,products!$D$1:$D$49,,0)</f>
        <v>0.2</v>
      </c>
      <c r="L741">
        <f>_xlfn.XLOOKUP(D741,products!$A$1:$A$49,products!$E$1:$E$49,,0)</f>
        <v>3.645</v>
      </c>
      <c r="M741">
        <f t="shared" si="11"/>
        <v>18.225000000000001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IF(_xlfn.XLOOKUP(orders!C742,customers!$A$1:$A$1001,customers!$C$1:$C$1001,,0)=0,"",_xlfn.XLOOKUP(orders!C742,customers!$A$1:$A$1001,customers!$C$1:$C$1001,,0))</f>
        <v>kcragellkk@google.com</v>
      </c>
      <c r="H742" s="2" t="str">
        <f>_xlfn.XLOOKUP(orders!C742,customers!$A$1:$A$1001,customers!$G$1:$G$1001,,0)</f>
        <v>Ireland</v>
      </c>
      <c r="I742" t="str">
        <f>_xlfn.XLOOKUP(orders!D742,products!$A$1:$A$49,products!$B$1:$B$49,,0)</f>
        <v>Rob</v>
      </c>
      <c r="J742" t="str">
        <f>_xlfn.XLOOKUP(D742,products!$A$1:$A$49,products!$C$1:$C$49,,0)</f>
        <v>L</v>
      </c>
      <c r="K742">
        <f>_xlfn.XLOOKUP(D742,products!$A$1:$A$49,products!$D$1:$D$49,,0)</f>
        <v>0.5</v>
      </c>
      <c r="L742">
        <f>_xlfn.XLOOKUP(D742,products!$A$1:$A$49,products!$E$1:$E$49,,0)</f>
        <v>7.169999999999999</v>
      </c>
      <c r="M742">
        <f t="shared" si="11"/>
        <v>28.679999999999996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IF(_xlfn.XLOOKUP(orders!C743,customers!$A$1:$A$1001,customers!$C$1:$C$1001,,0)=0,"",_xlfn.XLOOKUP(orders!C743,customers!$A$1:$A$1001,customers!$C$1:$C$1001,,0))</f>
        <v>libertkl@huffingtonpost.com</v>
      </c>
      <c r="H743" s="2" t="str">
        <f>_xlfn.XLOOKUP(orders!C743,customers!$A$1:$A$1001,customers!$G$1:$G$1001,,0)</f>
        <v>United States</v>
      </c>
      <c r="I743" t="str">
        <f>_xlfn.XLOOKUP(orders!D743,products!$A$1:$A$49,products!$B$1:$B$49,,0)</f>
        <v>Lib</v>
      </c>
      <c r="J743" t="str">
        <f>_xlfn.XLOOKUP(D743,products!$A$1:$A$49,products!$C$1:$C$49,,0)</f>
        <v>M</v>
      </c>
      <c r="K743">
        <f>_xlfn.XLOOKUP(D743,products!$A$1:$A$49,products!$D$1:$D$49,,0)</f>
        <v>0.2</v>
      </c>
      <c r="L743">
        <f>_xlfn.XLOOKUP(D743,products!$A$1:$A$49,products!$E$1:$E$49,,0)</f>
        <v>4.3650000000000002</v>
      </c>
      <c r="M743">
        <f t="shared" si="11"/>
        <v>8.73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IF(_xlfn.XLOOKUP(orders!C744,customers!$A$1:$A$1001,customers!$C$1:$C$1001,,0)=0,"",_xlfn.XLOOKUP(orders!C744,customers!$A$1:$A$1001,customers!$C$1:$C$1001,,0))</f>
        <v>rlidgeykm@vimeo.com</v>
      </c>
      <c r="H744" s="2" t="str">
        <f>_xlfn.XLOOKUP(orders!C744,customers!$A$1:$A$1001,customers!$G$1:$G$1001,,0)</f>
        <v>United States</v>
      </c>
      <c r="I744" t="str">
        <f>_xlfn.XLOOKUP(orders!D744,products!$A$1:$A$49,products!$B$1:$B$49,,0)</f>
        <v>Lib</v>
      </c>
      <c r="J744" t="str">
        <f>_xlfn.XLOOKUP(D744,products!$A$1:$A$49,products!$C$1:$C$49,,0)</f>
        <v>M</v>
      </c>
      <c r="K744">
        <f>_xlfn.XLOOKUP(D744,products!$A$1:$A$49,products!$D$1:$D$49,,0)</f>
        <v>1</v>
      </c>
      <c r="L744">
        <f>_xlfn.XLOOKUP(D744,products!$A$1:$A$49,products!$E$1:$E$49,,0)</f>
        <v>14.55</v>
      </c>
      <c r="M744">
        <f t="shared" si="11"/>
        <v>58.2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IF(_xlfn.XLOOKUP(orders!C745,customers!$A$1:$A$1001,customers!$C$1:$C$1001,,0)=0,"",_xlfn.XLOOKUP(orders!C745,customers!$A$1:$A$1001,customers!$C$1:$C$1001,,0))</f>
        <v>tcastagnekn@wikia.com</v>
      </c>
      <c r="H745" s="2" t="str">
        <f>_xlfn.XLOOKUP(orders!C745,customers!$A$1:$A$1001,customers!$G$1:$G$1001,,0)</f>
        <v>United States</v>
      </c>
      <c r="I745" t="str">
        <f>_xlfn.XLOOKUP(orders!D745,products!$A$1:$A$49,products!$B$1:$B$49,,0)</f>
        <v>Ara</v>
      </c>
      <c r="J745" t="str">
        <f>_xlfn.XLOOKUP(D745,products!$A$1:$A$49,products!$C$1:$C$49,,0)</f>
        <v>D</v>
      </c>
      <c r="K745">
        <f>_xlfn.XLOOKUP(D745,products!$A$1:$A$49,products!$D$1:$D$49,,0)</f>
        <v>0.5</v>
      </c>
      <c r="L745">
        <f>_xlfn.XLOOKUP(D745,products!$A$1:$A$49,products!$E$1:$E$49,,0)</f>
        <v>5.97</v>
      </c>
      <c r="M745">
        <f t="shared" si="11"/>
        <v>17.91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IF(_xlfn.XLOOKUP(orders!C746,customers!$A$1:$A$1001,customers!$C$1:$C$1001,,0)=0,"",_xlfn.XLOOKUP(orders!C746,customers!$A$1:$A$1001,customers!$C$1:$C$1001,,0))</f>
        <v/>
      </c>
      <c r="H746" s="2" t="str">
        <f>_xlfn.XLOOKUP(orders!C746,customers!$A$1:$A$1001,customers!$G$1:$G$1001,,0)</f>
        <v>United States</v>
      </c>
      <c r="I746" t="str">
        <f>_xlfn.XLOOKUP(orders!D746,products!$A$1:$A$49,products!$B$1:$B$49,,0)</f>
        <v>Rob</v>
      </c>
      <c r="J746" t="str">
        <f>_xlfn.XLOOKUP(D746,products!$A$1:$A$49,products!$C$1:$C$49,,0)</f>
        <v>M</v>
      </c>
      <c r="K746">
        <f>_xlfn.XLOOKUP(D746,products!$A$1:$A$49,products!$D$1:$D$49,,0)</f>
        <v>0.2</v>
      </c>
      <c r="L746">
        <f>_xlfn.XLOOKUP(D746,products!$A$1:$A$49,products!$E$1:$E$49,,0)</f>
        <v>2.9849999999999999</v>
      </c>
      <c r="M746">
        <f t="shared" si="11"/>
        <v>17.91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IF(_xlfn.XLOOKUP(orders!C747,customers!$A$1:$A$1001,customers!$C$1:$C$1001,,0)=0,"",_xlfn.XLOOKUP(orders!C747,customers!$A$1:$A$1001,customers!$C$1:$C$1001,,0))</f>
        <v>jhaldenkp@comcast.net</v>
      </c>
      <c r="H747" s="2" t="str">
        <f>_xlfn.XLOOKUP(orders!C747,customers!$A$1:$A$1001,customers!$G$1:$G$1001,,0)</f>
        <v>Ireland</v>
      </c>
      <c r="I747" t="str">
        <f>_xlfn.XLOOKUP(orders!D747,products!$A$1:$A$49,products!$B$1:$B$49,,0)</f>
        <v>Exc</v>
      </c>
      <c r="J747" t="str">
        <f>_xlfn.XLOOKUP(D747,products!$A$1:$A$49,products!$C$1:$C$49,,0)</f>
        <v>D</v>
      </c>
      <c r="K747">
        <f>_xlfn.XLOOKUP(D747,products!$A$1:$A$49,products!$D$1:$D$49,,0)</f>
        <v>0.5</v>
      </c>
      <c r="L747">
        <f>_xlfn.XLOOKUP(D747,products!$A$1:$A$49,products!$E$1:$E$49,,0)</f>
        <v>7.29</v>
      </c>
      <c r="M747">
        <f t="shared" si="11"/>
        <v>14.58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IF(_xlfn.XLOOKUP(orders!C748,customers!$A$1:$A$1001,customers!$C$1:$C$1001,,0)=0,"",_xlfn.XLOOKUP(orders!C748,customers!$A$1:$A$1001,customers!$C$1:$C$1001,,0))</f>
        <v>holliffkq@sciencedirect.com</v>
      </c>
      <c r="H748" s="2" t="str">
        <f>_xlfn.XLOOKUP(orders!C748,customers!$A$1:$A$1001,customers!$G$1:$G$1001,,0)</f>
        <v>Ireland</v>
      </c>
      <c r="I748" t="str">
        <f>_xlfn.XLOOKUP(orders!D748,products!$A$1:$A$49,products!$B$1:$B$49,,0)</f>
        <v>Ara</v>
      </c>
      <c r="J748" t="str">
        <f>_xlfn.XLOOKUP(D748,products!$A$1:$A$49,products!$C$1:$C$49,,0)</f>
        <v>M</v>
      </c>
      <c r="K748">
        <f>_xlfn.XLOOKUP(D748,products!$A$1:$A$49,products!$D$1:$D$49,,0)</f>
        <v>1</v>
      </c>
      <c r="L748">
        <f>_xlfn.XLOOKUP(D748,products!$A$1:$A$49,products!$E$1:$E$49,,0)</f>
        <v>11.25</v>
      </c>
      <c r="M748">
        <f t="shared" si="11"/>
        <v>33.75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IF(_xlfn.XLOOKUP(orders!C749,customers!$A$1:$A$1001,customers!$C$1:$C$1001,,0)=0,"",_xlfn.XLOOKUP(orders!C749,customers!$A$1:$A$1001,customers!$C$1:$C$1001,,0))</f>
        <v>tquadrikr@opensource.org</v>
      </c>
      <c r="H749" s="2" t="str">
        <f>_xlfn.XLOOKUP(orders!C749,customers!$A$1:$A$1001,customers!$G$1:$G$1001,,0)</f>
        <v>Ireland</v>
      </c>
      <c r="I749" t="str">
        <f>_xlfn.XLOOKUP(orders!D749,products!$A$1:$A$49,products!$B$1:$B$49,,0)</f>
        <v>Lib</v>
      </c>
      <c r="J749" t="str">
        <f>_xlfn.XLOOKUP(D749,products!$A$1:$A$49,products!$C$1:$C$49,,0)</f>
        <v>M</v>
      </c>
      <c r="K749">
        <f>_xlfn.XLOOKUP(D749,products!$A$1:$A$49,products!$D$1:$D$49,,0)</f>
        <v>0.5</v>
      </c>
      <c r="L749">
        <f>_xlfn.XLOOKUP(D749,products!$A$1:$A$49,products!$E$1:$E$49,,0)</f>
        <v>8.73</v>
      </c>
      <c r="M749">
        <f t="shared" si="11"/>
        <v>34.92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IF(_xlfn.XLOOKUP(orders!C750,customers!$A$1:$A$1001,customers!$C$1:$C$1001,,0)=0,"",_xlfn.XLOOKUP(orders!C750,customers!$A$1:$A$1001,customers!$C$1:$C$1001,,0))</f>
        <v>feshmadeks@umn.edu</v>
      </c>
      <c r="H750" s="2" t="str">
        <f>_xlfn.XLOOKUP(orders!C750,customers!$A$1:$A$1001,customers!$G$1:$G$1001,,0)</f>
        <v>United States</v>
      </c>
      <c r="I750" t="str">
        <f>_xlfn.XLOOKUP(orders!D750,products!$A$1:$A$49,products!$B$1:$B$49,,0)</f>
        <v>Exc</v>
      </c>
      <c r="J750" t="str">
        <f>_xlfn.XLOOKUP(D750,products!$A$1:$A$49,products!$C$1:$C$49,,0)</f>
        <v>D</v>
      </c>
      <c r="K750">
        <f>_xlfn.XLOOKUP(D750,products!$A$1:$A$49,products!$D$1:$D$49,,0)</f>
        <v>0.5</v>
      </c>
      <c r="L750">
        <f>_xlfn.XLOOKUP(D750,products!$A$1:$A$49,products!$E$1:$E$49,,0)</f>
        <v>7.29</v>
      </c>
      <c r="M750">
        <f t="shared" si="11"/>
        <v>14.58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IF(_xlfn.XLOOKUP(orders!C751,customers!$A$1:$A$1001,customers!$C$1:$C$1001,,0)=0,"",_xlfn.XLOOKUP(orders!C751,customers!$A$1:$A$1001,customers!$C$1:$C$1001,,0))</f>
        <v>moilierkt@paginegialle.it</v>
      </c>
      <c r="H751" s="2" t="str">
        <f>_xlfn.XLOOKUP(orders!C751,customers!$A$1:$A$1001,customers!$G$1:$G$1001,,0)</f>
        <v>Ireland</v>
      </c>
      <c r="I751" t="str">
        <f>_xlfn.XLOOKUP(orders!D751,products!$A$1:$A$49,products!$B$1:$B$49,,0)</f>
        <v>Rob</v>
      </c>
      <c r="J751" t="str">
        <f>_xlfn.XLOOKUP(D751,products!$A$1:$A$49,products!$C$1:$C$49,,0)</f>
        <v>D</v>
      </c>
      <c r="K751">
        <f>_xlfn.XLOOKUP(D751,products!$A$1:$A$49,products!$D$1:$D$49,,0)</f>
        <v>0.2</v>
      </c>
      <c r="L751">
        <f>_xlfn.XLOOKUP(D751,products!$A$1:$A$49,products!$E$1:$E$49,,0)</f>
        <v>2.6849999999999996</v>
      </c>
      <c r="M751">
        <f t="shared" si="11"/>
        <v>5.3699999999999992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IF(_xlfn.XLOOKUP(orders!C752,customers!$A$1:$A$1001,customers!$C$1:$C$1001,,0)=0,"",_xlfn.XLOOKUP(orders!C752,customers!$A$1:$A$1001,customers!$C$1:$C$1001,,0))</f>
        <v/>
      </c>
      <c r="H752" s="2" t="str">
        <f>_xlfn.XLOOKUP(orders!C752,customers!$A$1:$A$1001,customers!$G$1:$G$1001,,0)</f>
        <v>United States</v>
      </c>
      <c r="I752" t="str">
        <f>_xlfn.XLOOKUP(orders!D752,products!$A$1:$A$49,products!$B$1:$B$49,,0)</f>
        <v>Rob</v>
      </c>
      <c r="J752" t="str">
        <f>_xlfn.XLOOKUP(D752,products!$A$1:$A$49,products!$C$1:$C$49,,0)</f>
        <v>M</v>
      </c>
      <c r="K752">
        <f>_xlfn.XLOOKUP(D752,products!$A$1:$A$49,products!$D$1:$D$49,,0)</f>
        <v>0.5</v>
      </c>
      <c r="L752">
        <f>_xlfn.XLOOKUP(D752,products!$A$1:$A$49,products!$E$1:$E$49,,0)</f>
        <v>5.97</v>
      </c>
      <c r="M752">
        <f t="shared" si="11"/>
        <v>5.97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IF(_xlfn.XLOOKUP(orders!C753,customers!$A$1:$A$1001,customers!$C$1:$C$1001,,0)=0,"",_xlfn.XLOOKUP(orders!C753,customers!$A$1:$A$1001,customers!$C$1:$C$1001,,0))</f>
        <v>vshoebothamkv@redcross.org</v>
      </c>
      <c r="H753" s="2" t="str">
        <f>_xlfn.XLOOKUP(orders!C753,customers!$A$1:$A$1001,customers!$G$1:$G$1001,,0)</f>
        <v>United States</v>
      </c>
      <c r="I753" t="str">
        <f>_xlfn.XLOOKUP(orders!D753,products!$A$1:$A$49,products!$B$1:$B$49,,0)</f>
        <v>Lib</v>
      </c>
      <c r="J753" t="str">
        <f>_xlfn.XLOOKUP(D753,products!$A$1:$A$49,products!$C$1:$C$49,,0)</f>
        <v>L</v>
      </c>
      <c r="K753">
        <f>_xlfn.XLOOKUP(D753,products!$A$1:$A$49,products!$D$1:$D$49,,0)</f>
        <v>0.5</v>
      </c>
      <c r="L753">
        <f>_xlfn.XLOOKUP(D753,products!$A$1:$A$49,products!$E$1:$E$49,,0)</f>
        <v>9.51</v>
      </c>
      <c r="M753">
        <f t="shared" si="11"/>
        <v>19.02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IF(_xlfn.XLOOKUP(orders!C754,customers!$A$1:$A$1001,customers!$C$1:$C$1001,,0)=0,"",_xlfn.XLOOKUP(orders!C754,customers!$A$1:$A$1001,customers!$C$1:$C$1001,,0))</f>
        <v>bsterkekw@biblegateway.com</v>
      </c>
      <c r="H754" s="2" t="str">
        <f>_xlfn.XLOOKUP(orders!C754,customers!$A$1:$A$1001,customers!$G$1:$G$1001,,0)</f>
        <v>United States</v>
      </c>
      <c r="I754" t="str">
        <f>_xlfn.XLOOKUP(orders!D754,products!$A$1:$A$49,products!$B$1:$B$49,,0)</f>
        <v>Exc</v>
      </c>
      <c r="J754" t="str">
        <f>_xlfn.XLOOKUP(D754,products!$A$1:$A$49,products!$C$1:$C$49,,0)</f>
        <v>M</v>
      </c>
      <c r="K754">
        <f>_xlfn.XLOOKUP(D754,products!$A$1:$A$49,products!$D$1:$D$49,,0)</f>
        <v>1</v>
      </c>
      <c r="L754">
        <f>_xlfn.XLOOKUP(D754,products!$A$1:$A$49,products!$E$1:$E$49,,0)</f>
        <v>13.75</v>
      </c>
      <c r="M754">
        <f t="shared" si="11"/>
        <v>27.5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IF(_xlfn.XLOOKUP(orders!C755,customers!$A$1:$A$1001,customers!$C$1:$C$1001,,0)=0,"",_xlfn.XLOOKUP(orders!C755,customers!$A$1:$A$1001,customers!$C$1:$C$1001,,0))</f>
        <v>scaponkx@craigslist.org</v>
      </c>
      <c r="H755" s="2" t="str">
        <f>_xlfn.XLOOKUP(orders!C755,customers!$A$1:$A$1001,customers!$G$1:$G$1001,,0)</f>
        <v>United States</v>
      </c>
      <c r="I755" t="str">
        <f>_xlfn.XLOOKUP(orders!D755,products!$A$1:$A$49,products!$B$1:$B$49,,0)</f>
        <v>Ara</v>
      </c>
      <c r="J755" t="str">
        <f>_xlfn.XLOOKUP(D755,products!$A$1:$A$49,products!$C$1:$C$49,,0)</f>
        <v>D</v>
      </c>
      <c r="K755">
        <f>_xlfn.XLOOKUP(D755,products!$A$1:$A$49,products!$D$1:$D$49,,0)</f>
        <v>0.5</v>
      </c>
      <c r="L755">
        <f>_xlfn.XLOOKUP(D755,products!$A$1:$A$49,products!$E$1:$E$49,,0)</f>
        <v>5.97</v>
      </c>
      <c r="M755">
        <f t="shared" si="11"/>
        <v>29.849999999999998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IF(_xlfn.XLOOKUP(orders!C756,customers!$A$1:$A$1001,customers!$C$1:$C$1001,,0)=0,"",_xlfn.XLOOKUP(orders!C756,customers!$A$1:$A$1001,customers!$C$1:$C$1001,,0))</f>
        <v>jdymokeje@prnewswire.com</v>
      </c>
      <c r="H756" s="2" t="str">
        <f>_xlfn.XLOOKUP(orders!C756,customers!$A$1:$A$1001,customers!$G$1:$G$1001,,0)</f>
        <v>Ireland</v>
      </c>
      <c r="I756" t="str">
        <f>_xlfn.XLOOKUP(orders!D756,products!$A$1:$A$49,products!$B$1:$B$49,,0)</f>
        <v>Ara</v>
      </c>
      <c r="J756" t="str">
        <f>_xlfn.XLOOKUP(D756,products!$A$1:$A$49,products!$C$1:$C$49,,0)</f>
        <v>D</v>
      </c>
      <c r="K756">
        <f>_xlfn.XLOOKUP(D756,products!$A$1:$A$49,products!$D$1:$D$49,,0)</f>
        <v>0.2</v>
      </c>
      <c r="L756">
        <f>_xlfn.XLOOKUP(D756,products!$A$1:$A$49,products!$E$1:$E$49,,0)</f>
        <v>2.9849999999999999</v>
      </c>
      <c r="M756">
        <f t="shared" si="11"/>
        <v>17.91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IF(_xlfn.XLOOKUP(orders!C757,customers!$A$1:$A$1001,customers!$C$1:$C$1001,,0)=0,"",_xlfn.XLOOKUP(orders!C757,customers!$A$1:$A$1001,customers!$C$1:$C$1001,,0))</f>
        <v>fconstancekz@ifeng.com</v>
      </c>
      <c r="H757" s="2" t="str">
        <f>_xlfn.XLOOKUP(orders!C757,customers!$A$1:$A$1001,customers!$G$1:$G$1001,,0)</f>
        <v>United States</v>
      </c>
      <c r="I757" t="str">
        <f>_xlfn.XLOOKUP(orders!D757,products!$A$1:$A$49,products!$B$1:$B$49,,0)</f>
        <v>Lib</v>
      </c>
      <c r="J757" t="str">
        <f>_xlfn.XLOOKUP(D757,products!$A$1:$A$49,products!$C$1:$C$49,,0)</f>
        <v>L</v>
      </c>
      <c r="K757">
        <f>_xlfn.XLOOKUP(D757,products!$A$1:$A$49,products!$D$1:$D$49,,0)</f>
        <v>0.2</v>
      </c>
      <c r="L757">
        <f>_xlfn.XLOOKUP(D757,products!$A$1:$A$49,products!$E$1:$E$49,,0)</f>
        <v>4.7549999999999999</v>
      </c>
      <c r="M757">
        <f t="shared" si="11"/>
        <v>28.53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IF(_xlfn.XLOOKUP(orders!C758,customers!$A$1:$A$1001,customers!$C$1:$C$1001,,0)=0,"",_xlfn.XLOOKUP(orders!C758,customers!$A$1:$A$1001,customers!$C$1:$C$1001,,0))</f>
        <v>fsulmanl0@washington.edu</v>
      </c>
      <c r="H758" s="2" t="str">
        <f>_xlfn.XLOOKUP(orders!C758,customers!$A$1:$A$1001,customers!$G$1:$G$1001,,0)</f>
        <v>United States</v>
      </c>
      <c r="I758" t="str">
        <f>_xlfn.XLOOKUP(orders!D758,products!$A$1:$A$49,products!$B$1:$B$49,,0)</f>
        <v>Rob</v>
      </c>
      <c r="J758" t="str">
        <f>_xlfn.XLOOKUP(D758,products!$A$1:$A$49,products!$C$1:$C$49,,0)</f>
        <v>D</v>
      </c>
      <c r="K758">
        <f>_xlfn.XLOOKUP(D758,products!$A$1:$A$49,products!$D$1:$D$49,,0)</f>
        <v>1</v>
      </c>
      <c r="L758">
        <f>_xlfn.XLOOKUP(D758,products!$A$1:$A$49,products!$E$1:$E$49,,0)</f>
        <v>8.9499999999999993</v>
      </c>
      <c r="M758">
        <f t="shared" si="11"/>
        <v>35.799999999999997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IF(_xlfn.XLOOKUP(orders!C759,customers!$A$1:$A$1001,customers!$C$1:$C$1001,,0)=0,"",_xlfn.XLOOKUP(orders!C759,customers!$A$1:$A$1001,customers!$C$1:$C$1001,,0))</f>
        <v>dhollymanl1@ibm.com</v>
      </c>
      <c r="H759" s="2" t="str">
        <f>_xlfn.XLOOKUP(orders!C759,customers!$A$1:$A$1001,customers!$G$1:$G$1001,,0)</f>
        <v>United States</v>
      </c>
      <c r="I759" t="str">
        <f>_xlfn.XLOOKUP(orders!D759,products!$A$1:$A$49,products!$B$1:$B$49,,0)</f>
        <v>Ara</v>
      </c>
      <c r="J759" t="str">
        <f>_xlfn.XLOOKUP(D759,products!$A$1:$A$49,products!$C$1:$C$49,,0)</f>
        <v>D</v>
      </c>
      <c r="K759">
        <f>_xlfn.XLOOKUP(D759,products!$A$1:$A$49,products!$D$1:$D$49,,0)</f>
        <v>0.5</v>
      </c>
      <c r="L759">
        <f>_xlfn.XLOOKUP(D759,products!$A$1:$A$49,products!$E$1:$E$49,,0)</f>
        <v>5.97</v>
      </c>
      <c r="M759">
        <f t="shared" si="11"/>
        <v>17.91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IF(_xlfn.XLOOKUP(orders!C760,customers!$A$1:$A$1001,customers!$C$1:$C$1001,,0)=0,"",_xlfn.XLOOKUP(orders!C760,customers!$A$1:$A$1001,customers!$C$1:$C$1001,,0))</f>
        <v>lnardonil2@hao123.com</v>
      </c>
      <c r="H760" s="2" t="str">
        <f>_xlfn.XLOOKUP(orders!C760,customers!$A$1:$A$1001,customers!$G$1:$G$1001,,0)</f>
        <v>United States</v>
      </c>
      <c r="I760" t="str">
        <f>_xlfn.XLOOKUP(orders!D760,products!$A$1:$A$49,products!$B$1:$B$49,,0)</f>
        <v>Rob</v>
      </c>
      <c r="J760" t="str">
        <f>_xlfn.XLOOKUP(D760,products!$A$1:$A$49,products!$C$1:$C$49,,0)</f>
        <v>D</v>
      </c>
      <c r="K760">
        <f>_xlfn.XLOOKUP(D760,products!$A$1:$A$49,products!$D$1:$D$49,,0)</f>
        <v>1</v>
      </c>
      <c r="L760">
        <f>_xlfn.XLOOKUP(D760,products!$A$1:$A$49,products!$E$1:$E$49,,0)</f>
        <v>8.9499999999999993</v>
      </c>
      <c r="M760">
        <f t="shared" si="11"/>
        <v>8.9499999999999993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IF(_xlfn.XLOOKUP(orders!C761,customers!$A$1:$A$1001,customers!$C$1:$C$1001,,0)=0,"",_xlfn.XLOOKUP(orders!C761,customers!$A$1:$A$1001,customers!$C$1:$C$1001,,0))</f>
        <v>dyarhaml3@moonfruit.com</v>
      </c>
      <c r="H761" s="2" t="str">
        <f>_xlfn.XLOOKUP(orders!C761,customers!$A$1:$A$1001,customers!$G$1:$G$1001,,0)</f>
        <v>United States</v>
      </c>
      <c r="I761" t="str">
        <f>_xlfn.XLOOKUP(orders!D761,products!$A$1:$A$49,products!$B$1:$B$49,,0)</f>
        <v>Lib</v>
      </c>
      <c r="J761" t="str">
        <f>_xlfn.XLOOKUP(D761,products!$A$1:$A$49,products!$C$1:$C$49,,0)</f>
        <v>D</v>
      </c>
      <c r="K761">
        <f>_xlfn.XLOOKUP(D761,products!$A$1:$A$49,products!$D$1:$D$49,,0)</f>
        <v>2.5</v>
      </c>
      <c r="L761">
        <f>_xlfn.XLOOKUP(D761,products!$A$1:$A$49,products!$E$1:$E$49,,0)</f>
        <v>29.784999999999997</v>
      </c>
      <c r="M761">
        <f t="shared" si="11"/>
        <v>29.784999999999997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IF(_xlfn.XLOOKUP(orders!C762,customers!$A$1:$A$1001,customers!$C$1:$C$1001,,0)=0,"",_xlfn.XLOOKUP(orders!C762,customers!$A$1:$A$1001,customers!$C$1:$C$1001,,0))</f>
        <v>aferreal4@wikia.com</v>
      </c>
      <c r="H762" s="2" t="str">
        <f>_xlfn.XLOOKUP(orders!C762,customers!$A$1:$A$1001,customers!$G$1:$G$1001,,0)</f>
        <v>United States</v>
      </c>
      <c r="I762" t="str">
        <f>_xlfn.XLOOKUP(orders!D762,products!$A$1:$A$49,products!$B$1:$B$49,,0)</f>
        <v>Exc</v>
      </c>
      <c r="J762" t="str">
        <f>_xlfn.XLOOKUP(D762,products!$A$1:$A$49,products!$C$1:$C$49,,0)</f>
        <v>L</v>
      </c>
      <c r="K762">
        <f>_xlfn.XLOOKUP(D762,products!$A$1:$A$49,products!$D$1:$D$49,,0)</f>
        <v>0.5</v>
      </c>
      <c r="L762">
        <f>_xlfn.XLOOKUP(D762,products!$A$1:$A$49,products!$E$1:$E$49,,0)</f>
        <v>8.91</v>
      </c>
      <c r="M762">
        <f t="shared" si="11"/>
        <v>44.55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IF(_xlfn.XLOOKUP(orders!C763,customers!$A$1:$A$1001,customers!$C$1:$C$1001,,0)=0,"",_xlfn.XLOOKUP(orders!C763,customers!$A$1:$A$1001,customers!$C$1:$C$1001,,0))</f>
        <v>ckendrickl5@webnode.com</v>
      </c>
      <c r="H763" s="2" t="str">
        <f>_xlfn.XLOOKUP(orders!C763,customers!$A$1:$A$1001,customers!$G$1:$G$1001,,0)</f>
        <v>United States</v>
      </c>
      <c r="I763" t="str">
        <f>_xlfn.XLOOKUP(orders!D763,products!$A$1:$A$49,products!$B$1:$B$49,,0)</f>
        <v>Exc</v>
      </c>
      <c r="J763" t="str">
        <f>_xlfn.XLOOKUP(D763,products!$A$1:$A$49,products!$C$1:$C$49,,0)</f>
        <v>L</v>
      </c>
      <c r="K763">
        <f>_xlfn.XLOOKUP(D763,products!$A$1:$A$49,products!$D$1:$D$49,,0)</f>
        <v>1</v>
      </c>
      <c r="L763">
        <f>_xlfn.XLOOKUP(D763,products!$A$1:$A$49,products!$E$1:$E$49,,0)</f>
        <v>14.85</v>
      </c>
      <c r="M763">
        <f t="shared" si="11"/>
        <v>89.1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IF(_xlfn.XLOOKUP(orders!C764,customers!$A$1:$A$1001,customers!$C$1:$C$1001,,0)=0,"",_xlfn.XLOOKUP(orders!C764,customers!$A$1:$A$1001,customers!$C$1:$C$1001,,0))</f>
        <v>sdanilchikl6@mit.edu</v>
      </c>
      <c r="H764" s="2" t="str">
        <f>_xlfn.XLOOKUP(orders!C764,customers!$A$1:$A$1001,customers!$G$1:$G$1001,,0)</f>
        <v>United Kingdom</v>
      </c>
      <c r="I764" t="str">
        <f>_xlfn.XLOOKUP(orders!D764,products!$A$1:$A$49,products!$B$1:$B$49,,0)</f>
        <v>Lib</v>
      </c>
      <c r="J764" t="str">
        <f>_xlfn.XLOOKUP(D764,products!$A$1:$A$49,products!$C$1:$C$49,,0)</f>
        <v>M</v>
      </c>
      <c r="K764">
        <f>_xlfn.XLOOKUP(D764,products!$A$1:$A$49,products!$D$1:$D$49,,0)</f>
        <v>0.5</v>
      </c>
      <c r="L764">
        <f>_xlfn.XLOOKUP(D764,products!$A$1:$A$49,products!$E$1:$E$49,,0)</f>
        <v>8.73</v>
      </c>
      <c r="M764">
        <f t="shared" si="11"/>
        <v>43.650000000000006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IF(_xlfn.XLOOKUP(orders!C765,customers!$A$1:$A$1001,customers!$C$1:$C$1001,,0)=0,"",_xlfn.XLOOKUP(orders!C765,customers!$A$1:$A$1001,customers!$C$1:$C$1001,,0))</f>
        <v/>
      </c>
      <c r="H765" s="2" t="str">
        <f>_xlfn.XLOOKUP(orders!C765,customers!$A$1:$A$1001,customers!$G$1:$G$1001,,0)</f>
        <v>United States</v>
      </c>
      <c r="I765" t="str">
        <f>_xlfn.XLOOKUP(orders!D765,products!$A$1:$A$49,products!$B$1:$B$49,,0)</f>
        <v>Ara</v>
      </c>
      <c r="J765" t="str">
        <f>_xlfn.XLOOKUP(D765,products!$A$1:$A$49,products!$C$1:$C$49,,0)</f>
        <v>L</v>
      </c>
      <c r="K765">
        <f>_xlfn.XLOOKUP(D765,products!$A$1:$A$49,products!$D$1:$D$49,,0)</f>
        <v>0.5</v>
      </c>
      <c r="L765">
        <f>_xlfn.XLOOKUP(D765,products!$A$1:$A$49,products!$E$1:$E$49,,0)</f>
        <v>7.77</v>
      </c>
      <c r="M765">
        <f t="shared" si="11"/>
        <v>23.31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IF(_xlfn.XLOOKUP(orders!C766,customers!$A$1:$A$1001,customers!$C$1:$C$1001,,0)=0,"",_xlfn.XLOOKUP(orders!C766,customers!$A$1:$A$1001,customers!$C$1:$C$1001,,0))</f>
        <v>bfolomkinl8@yolasite.com</v>
      </c>
      <c r="H766" s="2" t="str">
        <f>_xlfn.XLOOKUP(orders!C766,customers!$A$1:$A$1001,customers!$G$1:$G$1001,,0)</f>
        <v>United States</v>
      </c>
      <c r="I766" t="str">
        <f>_xlfn.XLOOKUP(orders!D766,products!$A$1:$A$49,products!$B$1:$B$49,,0)</f>
        <v>Ara</v>
      </c>
      <c r="J766" t="str">
        <f>_xlfn.XLOOKUP(D766,products!$A$1:$A$49,products!$C$1:$C$49,,0)</f>
        <v>L</v>
      </c>
      <c r="K766">
        <f>_xlfn.XLOOKUP(D766,products!$A$1:$A$49,products!$D$1:$D$49,,0)</f>
        <v>2.5</v>
      </c>
      <c r="L766">
        <f>_xlfn.XLOOKUP(D766,products!$A$1:$A$49,products!$E$1:$E$49,,0)</f>
        <v>29.784999999999997</v>
      </c>
      <c r="M766">
        <f t="shared" si="11"/>
        <v>178.70999999999998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IF(_xlfn.XLOOKUP(orders!C767,customers!$A$1:$A$1001,customers!$C$1:$C$1001,,0)=0,"",_xlfn.XLOOKUP(orders!C767,customers!$A$1:$A$1001,customers!$C$1:$C$1001,,0))</f>
        <v>rpursglovel9@biblegateway.com</v>
      </c>
      <c r="H767" s="2" t="str">
        <f>_xlfn.XLOOKUP(orders!C767,customers!$A$1:$A$1001,customers!$G$1:$G$1001,,0)</f>
        <v>United States</v>
      </c>
      <c r="I767" t="str">
        <f>_xlfn.XLOOKUP(orders!D767,products!$A$1:$A$49,products!$B$1:$B$49,,0)</f>
        <v>Rob</v>
      </c>
      <c r="J767" t="str">
        <f>_xlfn.XLOOKUP(D767,products!$A$1:$A$49,products!$C$1:$C$49,,0)</f>
        <v>M</v>
      </c>
      <c r="K767">
        <f>_xlfn.XLOOKUP(D767,products!$A$1:$A$49,products!$D$1:$D$49,,0)</f>
        <v>1</v>
      </c>
      <c r="L767">
        <f>_xlfn.XLOOKUP(D767,products!$A$1:$A$49,products!$E$1:$E$49,,0)</f>
        <v>9.9499999999999993</v>
      </c>
      <c r="M767">
        <f t="shared" si="11"/>
        <v>59.699999999999996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IF(_xlfn.XLOOKUP(orders!C768,customers!$A$1:$A$1001,customers!$C$1:$C$1001,,0)=0,"",_xlfn.XLOOKUP(orders!C768,customers!$A$1:$A$1001,customers!$C$1:$C$1001,,0))</f>
        <v>rpursglovel9@biblegateway.com</v>
      </c>
      <c r="H768" s="2" t="str">
        <f>_xlfn.XLOOKUP(orders!C768,customers!$A$1:$A$1001,customers!$G$1:$G$1001,,0)</f>
        <v>United States</v>
      </c>
      <c r="I768" t="str">
        <f>_xlfn.XLOOKUP(orders!D768,products!$A$1:$A$49,products!$B$1:$B$49,,0)</f>
        <v>Ara</v>
      </c>
      <c r="J768" t="str">
        <f>_xlfn.XLOOKUP(D768,products!$A$1:$A$49,products!$C$1:$C$49,,0)</f>
        <v>L</v>
      </c>
      <c r="K768">
        <f>_xlfn.XLOOKUP(D768,products!$A$1:$A$49,products!$D$1:$D$49,,0)</f>
        <v>0.5</v>
      </c>
      <c r="L768">
        <f>_xlfn.XLOOKUP(D768,products!$A$1:$A$49,products!$E$1:$E$49,,0)</f>
        <v>7.77</v>
      </c>
      <c r="M768">
        <f t="shared" si="11"/>
        <v>15.54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IF(_xlfn.XLOOKUP(orders!C769,customers!$A$1:$A$1001,customers!$C$1:$C$1001,,0)=0,"",_xlfn.XLOOKUP(orders!C769,customers!$A$1:$A$1001,customers!$C$1:$C$1001,,0))</f>
        <v>fconstancekz@ifeng.com</v>
      </c>
      <c r="H769" s="2" t="str">
        <f>_xlfn.XLOOKUP(orders!C769,customers!$A$1:$A$1001,customers!$G$1:$G$1001,,0)</f>
        <v>United States</v>
      </c>
      <c r="I769" t="str">
        <f>_xlfn.XLOOKUP(orders!D769,products!$A$1:$A$49,products!$B$1:$B$49,,0)</f>
        <v>Ara</v>
      </c>
      <c r="J769" t="str">
        <f>_xlfn.XLOOKUP(D769,products!$A$1:$A$49,products!$C$1:$C$49,,0)</f>
        <v>L</v>
      </c>
      <c r="K769">
        <f>_xlfn.XLOOKUP(D769,products!$A$1:$A$49,products!$D$1:$D$49,,0)</f>
        <v>2.5</v>
      </c>
      <c r="L769">
        <f>_xlfn.XLOOKUP(D769,products!$A$1:$A$49,products!$E$1:$E$49,,0)</f>
        <v>29.784999999999997</v>
      </c>
      <c r="M769">
        <f t="shared" si="11"/>
        <v>89.35499999999999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IF(_xlfn.XLOOKUP(orders!C770,customers!$A$1:$A$1001,customers!$C$1:$C$1001,,0)=0,"",_xlfn.XLOOKUP(orders!C770,customers!$A$1:$A$1001,customers!$C$1:$C$1001,,0))</f>
        <v>fconstancekz@ifeng.com</v>
      </c>
      <c r="H770" s="2" t="str">
        <f>_xlfn.XLOOKUP(orders!C770,customers!$A$1:$A$1001,customers!$G$1:$G$1001,,0)</f>
        <v>United States</v>
      </c>
      <c r="I770" t="str">
        <f>_xlfn.XLOOKUP(orders!D770,products!$A$1:$A$49,products!$B$1:$B$49,,0)</f>
        <v>Rob</v>
      </c>
      <c r="J770" t="str">
        <f>_xlfn.XLOOKUP(D770,products!$A$1:$A$49,products!$C$1:$C$49,,0)</f>
        <v>L</v>
      </c>
      <c r="K770">
        <f>_xlfn.XLOOKUP(D770,products!$A$1:$A$49,products!$D$1:$D$49,,0)</f>
        <v>1</v>
      </c>
      <c r="L770">
        <f>_xlfn.XLOOKUP(D770,products!$A$1:$A$49,products!$E$1:$E$49,,0)</f>
        <v>11.95</v>
      </c>
      <c r="M770">
        <f t="shared" si="11"/>
        <v>23.9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IF(_xlfn.XLOOKUP(orders!C771,customers!$A$1:$A$1001,customers!$C$1:$C$1001,,0)=0,"",_xlfn.XLOOKUP(orders!C771,customers!$A$1:$A$1001,customers!$C$1:$C$1001,,0))</f>
        <v>deburahld@google.co.jp</v>
      </c>
      <c r="H771" s="2" t="str">
        <f>_xlfn.XLOOKUP(orders!C771,customers!$A$1:$A$1001,customers!$G$1:$G$1001,,0)</f>
        <v>United Kingdom</v>
      </c>
      <c r="I771" t="str">
        <f>_xlfn.XLOOKUP(orders!D771,products!$A$1:$A$49,products!$B$1:$B$49,,0)</f>
        <v>Rob</v>
      </c>
      <c r="J771" t="str">
        <f>_xlfn.XLOOKUP(D771,products!$A$1:$A$49,products!$C$1:$C$49,,0)</f>
        <v>M</v>
      </c>
      <c r="K771">
        <f>_xlfn.XLOOKUP(D771,products!$A$1:$A$49,products!$D$1:$D$49,,0)</f>
        <v>2.5</v>
      </c>
      <c r="L771">
        <f>_xlfn.XLOOKUP(D771,products!$A$1:$A$49,products!$E$1:$E$49,,0)</f>
        <v>22.884999999999998</v>
      </c>
      <c r="M771">
        <f t="shared" ref="M771:M834" si="12">L771*E771</f>
        <v>137.31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IF(_xlfn.XLOOKUP(orders!C772,customers!$A$1:$A$1001,customers!$C$1:$C$1001,,0)=0,"",_xlfn.XLOOKUP(orders!C772,customers!$A$1:$A$1001,customers!$C$1:$C$1001,,0))</f>
        <v>mbrimilcombele@cnn.com</v>
      </c>
      <c r="H772" s="2" t="str">
        <f>_xlfn.XLOOKUP(orders!C772,customers!$A$1:$A$1001,customers!$G$1:$G$1001,,0)</f>
        <v>United States</v>
      </c>
      <c r="I772" t="str">
        <f>_xlfn.XLOOKUP(orders!D772,products!$A$1:$A$49,products!$B$1:$B$49,,0)</f>
        <v>Ara</v>
      </c>
      <c r="J772" t="str">
        <f>_xlfn.XLOOKUP(D772,products!$A$1:$A$49,products!$C$1:$C$49,,0)</f>
        <v>D</v>
      </c>
      <c r="K772">
        <f>_xlfn.XLOOKUP(D772,products!$A$1:$A$49,products!$D$1:$D$49,,0)</f>
        <v>1</v>
      </c>
      <c r="L772">
        <f>_xlfn.XLOOKUP(D772,products!$A$1:$A$49,products!$E$1:$E$49,,0)</f>
        <v>9.9499999999999993</v>
      </c>
      <c r="M772">
        <f t="shared" si="12"/>
        <v>9.9499999999999993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IF(_xlfn.XLOOKUP(orders!C773,customers!$A$1:$A$1001,customers!$C$1:$C$1001,,0)=0,"",_xlfn.XLOOKUP(orders!C773,customers!$A$1:$A$1001,customers!$C$1:$C$1001,,0))</f>
        <v>sbollamlf@list-manage.com</v>
      </c>
      <c r="H773" s="2" t="str">
        <f>_xlfn.XLOOKUP(orders!C773,customers!$A$1:$A$1001,customers!$G$1:$G$1001,,0)</f>
        <v>United States</v>
      </c>
      <c r="I773" t="str">
        <f>_xlfn.XLOOKUP(orders!D773,products!$A$1:$A$49,products!$B$1:$B$49,,0)</f>
        <v>Rob</v>
      </c>
      <c r="J773" t="str">
        <f>_xlfn.XLOOKUP(D773,products!$A$1:$A$49,products!$C$1:$C$49,,0)</f>
        <v>L</v>
      </c>
      <c r="K773">
        <f>_xlfn.XLOOKUP(D773,products!$A$1:$A$49,products!$D$1:$D$49,,0)</f>
        <v>0.5</v>
      </c>
      <c r="L773">
        <f>_xlfn.XLOOKUP(D773,products!$A$1:$A$49,products!$E$1:$E$49,,0)</f>
        <v>7.169999999999999</v>
      </c>
      <c r="M773">
        <f t="shared" si="12"/>
        <v>21.509999999999998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IF(_xlfn.XLOOKUP(orders!C774,customers!$A$1:$A$1001,customers!$C$1:$C$1001,,0)=0,"",_xlfn.XLOOKUP(orders!C774,customers!$A$1:$A$1001,customers!$C$1:$C$1001,,0))</f>
        <v/>
      </c>
      <c r="H774" s="2" t="str">
        <f>_xlfn.XLOOKUP(orders!C774,customers!$A$1:$A$1001,customers!$G$1:$G$1001,,0)</f>
        <v>United States</v>
      </c>
      <c r="I774" t="str">
        <f>_xlfn.XLOOKUP(orders!D774,products!$A$1:$A$49,products!$B$1:$B$49,,0)</f>
        <v>Exc</v>
      </c>
      <c r="J774" t="str">
        <f>_xlfn.XLOOKUP(D774,products!$A$1:$A$49,products!$C$1:$C$49,,0)</f>
        <v>M</v>
      </c>
      <c r="K774">
        <f>_xlfn.XLOOKUP(D774,products!$A$1:$A$49,products!$D$1:$D$49,,0)</f>
        <v>1</v>
      </c>
      <c r="L774">
        <f>_xlfn.XLOOKUP(D774,products!$A$1:$A$49,products!$E$1:$E$49,,0)</f>
        <v>13.75</v>
      </c>
      <c r="M774">
        <f t="shared" si="12"/>
        <v>82.5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IF(_xlfn.XLOOKUP(orders!C775,customers!$A$1:$A$1001,customers!$C$1:$C$1001,,0)=0,"",_xlfn.XLOOKUP(orders!C775,customers!$A$1:$A$1001,customers!$C$1:$C$1001,,0))</f>
        <v>afilipczaklh@ning.com</v>
      </c>
      <c r="H775" s="2" t="str">
        <f>_xlfn.XLOOKUP(orders!C775,customers!$A$1:$A$1001,customers!$G$1:$G$1001,,0)</f>
        <v>Ireland</v>
      </c>
      <c r="I775" t="str">
        <f>_xlfn.XLOOKUP(orders!D775,products!$A$1:$A$49,products!$B$1:$B$49,,0)</f>
        <v>Lib</v>
      </c>
      <c r="J775" t="str">
        <f>_xlfn.XLOOKUP(D775,products!$A$1:$A$49,products!$C$1:$C$49,,0)</f>
        <v>M</v>
      </c>
      <c r="K775">
        <f>_xlfn.XLOOKUP(D775,products!$A$1:$A$49,products!$D$1:$D$49,,0)</f>
        <v>0.2</v>
      </c>
      <c r="L775">
        <f>_xlfn.XLOOKUP(D775,products!$A$1:$A$49,products!$E$1:$E$49,,0)</f>
        <v>4.3650000000000002</v>
      </c>
      <c r="M775">
        <f t="shared" si="12"/>
        <v>8.73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IF(_xlfn.XLOOKUP(orders!C776,customers!$A$1:$A$1001,customers!$C$1:$C$1001,,0)=0,"",_xlfn.XLOOKUP(orders!C776,customers!$A$1:$A$1001,customers!$C$1:$C$1001,,0))</f>
        <v/>
      </c>
      <c r="H776" s="2" t="str">
        <f>_xlfn.XLOOKUP(orders!C776,customers!$A$1:$A$1001,customers!$G$1:$G$1001,,0)</f>
        <v>United States</v>
      </c>
      <c r="I776" t="str">
        <f>_xlfn.XLOOKUP(orders!D776,products!$A$1:$A$49,products!$B$1:$B$49,,0)</f>
        <v>Rob</v>
      </c>
      <c r="J776" t="str">
        <f>_xlfn.XLOOKUP(D776,products!$A$1:$A$49,products!$C$1:$C$49,,0)</f>
        <v>M</v>
      </c>
      <c r="K776">
        <f>_xlfn.XLOOKUP(D776,products!$A$1:$A$49,products!$D$1:$D$49,,0)</f>
        <v>1</v>
      </c>
      <c r="L776">
        <f>_xlfn.XLOOKUP(D776,products!$A$1:$A$49,products!$E$1:$E$49,,0)</f>
        <v>9.9499999999999993</v>
      </c>
      <c r="M776">
        <f t="shared" si="12"/>
        <v>19.899999999999999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IF(_xlfn.XLOOKUP(orders!C777,customers!$A$1:$A$1001,customers!$C$1:$C$1001,,0)=0,"",_xlfn.XLOOKUP(orders!C777,customers!$A$1:$A$1001,customers!$C$1:$C$1001,,0))</f>
        <v>relnaughlj@comsenz.com</v>
      </c>
      <c r="H777" s="2" t="str">
        <f>_xlfn.XLOOKUP(orders!C777,customers!$A$1:$A$1001,customers!$G$1:$G$1001,,0)</f>
        <v>United States</v>
      </c>
      <c r="I777" t="str">
        <f>_xlfn.XLOOKUP(orders!D777,products!$A$1:$A$49,products!$B$1:$B$49,,0)</f>
        <v>Exc</v>
      </c>
      <c r="J777" t="str">
        <f>_xlfn.XLOOKUP(D777,products!$A$1:$A$49,products!$C$1:$C$49,,0)</f>
        <v>L</v>
      </c>
      <c r="K777">
        <f>_xlfn.XLOOKUP(D777,products!$A$1:$A$49,products!$D$1:$D$49,,0)</f>
        <v>0.5</v>
      </c>
      <c r="L777">
        <f>_xlfn.XLOOKUP(D777,products!$A$1:$A$49,products!$E$1:$E$49,,0)</f>
        <v>8.91</v>
      </c>
      <c r="M777">
        <f t="shared" si="12"/>
        <v>17.82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IF(_xlfn.XLOOKUP(orders!C778,customers!$A$1:$A$1001,customers!$C$1:$C$1001,,0)=0,"",_xlfn.XLOOKUP(orders!C778,customers!$A$1:$A$1001,customers!$C$1:$C$1001,,0))</f>
        <v>jdeehanlk@about.me</v>
      </c>
      <c r="H778" s="2" t="str">
        <f>_xlfn.XLOOKUP(orders!C778,customers!$A$1:$A$1001,customers!$G$1:$G$1001,,0)</f>
        <v>United States</v>
      </c>
      <c r="I778" t="str">
        <f>_xlfn.XLOOKUP(orders!D778,products!$A$1:$A$49,products!$B$1:$B$49,,0)</f>
        <v>Ara</v>
      </c>
      <c r="J778" t="str">
        <f>_xlfn.XLOOKUP(D778,products!$A$1:$A$49,products!$C$1:$C$49,,0)</f>
        <v>M</v>
      </c>
      <c r="K778">
        <f>_xlfn.XLOOKUP(D778,products!$A$1:$A$49,products!$D$1:$D$49,,0)</f>
        <v>0.5</v>
      </c>
      <c r="L778">
        <f>_xlfn.XLOOKUP(D778,products!$A$1:$A$49,products!$E$1:$E$49,,0)</f>
        <v>6.75</v>
      </c>
      <c r="M778">
        <f t="shared" si="12"/>
        <v>20.25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IF(_xlfn.XLOOKUP(orders!C779,customers!$A$1:$A$1001,customers!$C$1:$C$1001,,0)=0,"",_xlfn.XLOOKUP(orders!C779,customers!$A$1:$A$1001,customers!$C$1:$C$1001,,0))</f>
        <v>jedenll@e-recht24.de</v>
      </c>
      <c r="H779" s="2" t="str">
        <f>_xlfn.XLOOKUP(orders!C779,customers!$A$1:$A$1001,customers!$G$1:$G$1001,,0)</f>
        <v>United States</v>
      </c>
      <c r="I779" t="str">
        <f>_xlfn.XLOOKUP(orders!D779,products!$A$1:$A$49,products!$B$1:$B$49,,0)</f>
        <v>Ara</v>
      </c>
      <c r="J779" t="str">
        <f>_xlfn.XLOOKUP(D779,products!$A$1:$A$49,products!$C$1:$C$49,,0)</f>
        <v>L</v>
      </c>
      <c r="K779">
        <f>_xlfn.XLOOKUP(D779,products!$A$1:$A$49,products!$D$1:$D$49,,0)</f>
        <v>2.5</v>
      </c>
      <c r="L779">
        <f>_xlfn.XLOOKUP(D779,products!$A$1:$A$49,products!$E$1:$E$49,,0)</f>
        <v>29.784999999999997</v>
      </c>
      <c r="M779">
        <f t="shared" si="12"/>
        <v>59.569999999999993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IF(_xlfn.XLOOKUP(orders!C780,customers!$A$1:$A$1001,customers!$C$1:$C$1001,,0)=0,"",_xlfn.XLOOKUP(orders!C780,customers!$A$1:$A$1001,customers!$C$1:$C$1001,,0))</f>
        <v>cjewsterlu@moonfruit.com</v>
      </c>
      <c r="H780" s="2" t="str">
        <f>_xlfn.XLOOKUP(orders!C780,customers!$A$1:$A$1001,customers!$G$1:$G$1001,,0)</f>
        <v>United States</v>
      </c>
      <c r="I780" t="str">
        <f>_xlfn.XLOOKUP(orders!D780,products!$A$1:$A$49,products!$B$1:$B$49,,0)</f>
        <v>Lib</v>
      </c>
      <c r="J780" t="str">
        <f>_xlfn.XLOOKUP(D780,products!$A$1:$A$49,products!$C$1:$C$49,,0)</f>
        <v>L</v>
      </c>
      <c r="K780">
        <f>_xlfn.XLOOKUP(D780,products!$A$1:$A$49,products!$D$1:$D$49,,0)</f>
        <v>0.5</v>
      </c>
      <c r="L780">
        <f>_xlfn.XLOOKUP(D780,products!$A$1:$A$49,products!$E$1:$E$49,,0)</f>
        <v>9.51</v>
      </c>
      <c r="M780">
        <f t="shared" si="12"/>
        <v>19.02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IF(_xlfn.XLOOKUP(orders!C781,customers!$A$1:$A$1001,customers!$C$1:$C$1001,,0)=0,"",_xlfn.XLOOKUP(orders!C781,customers!$A$1:$A$1001,customers!$C$1:$C$1001,,0))</f>
        <v>usoutherdenln@hao123.com</v>
      </c>
      <c r="H781" s="2" t="str">
        <f>_xlfn.XLOOKUP(orders!C781,customers!$A$1:$A$1001,customers!$G$1:$G$1001,,0)</f>
        <v>United States</v>
      </c>
      <c r="I781" t="str">
        <f>_xlfn.XLOOKUP(orders!D781,products!$A$1:$A$49,products!$B$1:$B$49,,0)</f>
        <v>Lib</v>
      </c>
      <c r="J781" t="str">
        <f>_xlfn.XLOOKUP(D781,products!$A$1:$A$49,products!$C$1:$C$49,,0)</f>
        <v>D</v>
      </c>
      <c r="K781">
        <f>_xlfn.XLOOKUP(D781,products!$A$1:$A$49,products!$D$1:$D$49,,0)</f>
        <v>1</v>
      </c>
      <c r="L781">
        <f>_xlfn.XLOOKUP(D781,products!$A$1:$A$49,products!$E$1:$E$49,,0)</f>
        <v>12.95</v>
      </c>
      <c r="M781">
        <f t="shared" si="12"/>
        <v>77.699999999999989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IF(_xlfn.XLOOKUP(orders!C782,customers!$A$1:$A$1001,customers!$C$1:$C$1001,,0)=0,"",_xlfn.XLOOKUP(orders!C782,customers!$A$1:$A$1001,customers!$C$1:$C$1001,,0))</f>
        <v/>
      </c>
      <c r="H782" s="2" t="str">
        <f>_xlfn.XLOOKUP(orders!C782,customers!$A$1:$A$1001,customers!$G$1:$G$1001,,0)</f>
        <v>United States</v>
      </c>
      <c r="I782" t="str">
        <f>_xlfn.XLOOKUP(orders!D782,products!$A$1:$A$49,products!$B$1:$B$49,,0)</f>
        <v>Exc</v>
      </c>
      <c r="J782" t="str">
        <f>_xlfn.XLOOKUP(D782,products!$A$1:$A$49,products!$C$1:$C$49,,0)</f>
        <v>M</v>
      </c>
      <c r="K782">
        <f>_xlfn.XLOOKUP(D782,products!$A$1:$A$49,products!$D$1:$D$49,,0)</f>
        <v>1</v>
      </c>
      <c r="L782">
        <f>_xlfn.XLOOKUP(D782,products!$A$1:$A$49,products!$E$1:$E$49,,0)</f>
        <v>13.75</v>
      </c>
      <c r="M782">
        <f t="shared" si="12"/>
        <v>41.25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IF(_xlfn.XLOOKUP(orders!C783,customers!$A$1:$A$1001,customers!$C$1:$C$1001,,0)=0,"",_xlfn.XLOOKUP(orders!C783,customers!$A$1:$A$1001,customers!$C$1:$C$1001,,0))</f>
        <v>lburtenshawlp@shinystat.com</v>
      </c>
      <c r="H783" s="2" t="str">
        <f>_xlfn.XLOOKUP(orders!C783,customers!$A$1:$A$1001,customers!$G$1:$G$1001,,0)</f>
        <v>United States</v>
      </c>
      <c r="I783" t="str">
        <f>_xlfn.XLOOKUP(orders!D783,products!$A$1:$A$49,products!$B$1:$B$49,,0)</f>
        <v>Lib</v>
      </c>
      <c r="J783" t="str">
        <f>_xlfn.XLOOKUP(D783,products!$A$1:$A$49,products!$C$1:$C$49,,0)</f>
        <v>L</v>
      </c>
      <c r="K783">
        <f>_xlfn.XLOOKUP(D783,products!$A$1:$A$49,products!$D$1:$D$49,,0)</f>
        <v>2.5</v>
      </c>
      <c r="L783">
        <f>_xlfn.XLOOKUP(D783,products!$A$1:$A$49,products!$E$1:$E$49,,0)</f>
        <v>36.454999999999998</v>
      </c>
      <c r="M783">
        <f t="shared" si="12"/>
        <v>145.82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IF(_xlfn.XLOOKUP(orders!C784,customers!$A$1:$A$1001,customers!$C$1:$C$1001,,0)=0,"",_xlfn.XLOOKUP(orders!C784,customers!$A$1:$A$1001,customers!$C$1:$C$1001,,0))</f>
        <v>agregorattilq@vistaprint.com</v>
      </c>
      <c r="H784" s="2" t="str">
        <f>_xlfn.XLOOKUP(orders!C784,customers!$A$1:$A$1001,customers!$G$1:$G$1001,,0)</f>
        <v>Ireland</v>
      </c>
      <c r="I784" t="str">
        <f>_xlfn.XLOOKUP(orders!D784,products!$A$1:$A$49,products!$B$1:$B$49,,0)</f>
        <v>Exc</v>
      </c>
      <c r="J784" t="str">
        <f>_xlfn.XLOOKUP(D784,products!$A$1:$A$49,products!$C$1:$C$49,,0)</f>
        <v>L</v>
      </c>
      <c r="K784">
        <f>_xlfn.XLOOKUP(D784,products!$A$1:$A$49,products!$D$1:$D$49,,0)</f>
        <v>0.2</v>
      </c>
      <c r="L784">
        <f>_xlfn.XLOOKUP(D784,products!$A$1:$A$49,products!$E$1:$E$49,,0)</f>
        <v>4.4550000000000001</v>
      </c>
      <c r="M784">
        <f t="shared" si="12"/>
        <v>26.73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IF(_xlfn.XLOOKUP(orders!C785,customers!$A$1:$A$1001,customers!$C$1:$C$1001,,0)=0,"",_xlfn.XLOOKUP(orders!C785,customers!$A$1:$A$1001,customers!$C$1:$C$1001,,0))</f>
        <v>ccrosterlr@gov.uk</v>
      </c>
      <c r="H785" s="2" t="str">
        <f>_xlfn.XLOOKUP(orders!C785,customers!$A$1:$A$1001,customers!$G$1:$G$1001,,0)</f>
        <v>United States</v>
      </c>
      <c r="I785" t="str">
        <f>_xlfn.XLOOKUP(orders!D785,products!$A$1:$A$49,products!$B$1:$B$49,,0)</f>
        <v>Lib</v>
      </c>
      <c r="J785" t="str">
        <f>_xlfn.XLOOKUP(D785,products!$A$1:$A$49,products!$C$1:$C$49,,0)</f>
        <v>M</v>
      </c>
      <c r="K785">
        <f>_xlfn.XLOOKUP(D785,products!$A$1:$A$49,products!$D$1:$D$49,,0)</f>
        <v>0.5</v>
      </c>
      <c r="L785">
        <f>_xlfn.XLOOKUP(D785,products!$A$1:$A$49,products!$E$1:$E$49,,0)</f>
        <v>8.73</v>
      </c>
      <c r="M785">
        <f t="shared" si="12"/>
        <v>43.650000000000006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IF(_xlfn.XLOOKUP(orders!C786,customers!$A$1:$A$1001,customers!$C$1:$C$1001,,0)=0,"",_xlfn.XLOOKUP(orders!C786,customers!$A$1:$A$1001,customers!$C$1:$C$1001,,0))</f>
        <v>gwhiteheadls@hp.com</v>
      </c>
      <c r="H786" s="2" t="str">
        <f>_xlfn.XLOOKUP(orders!C786,customers!$A$1:$A$1001,customers!$G$1:$G$1001,,0)</f>
        <v>United States</v>
      </c>
      <c r="I786" t="str">
        <f>_xlfn.XLOOKUP(orders!D786,products!$A$1:$A$49,products!$B$1:$B$49,,0)</f>
        <v>Lib</v>
      </c>
      <c r="J786" t="str">
        <f>_xlfn.XLOOKUP(D786,products!$A$1:$A$49,products!$C$1:$C$49,,0)</f>
        <v>L</v>
      </c>
      <c r="K786">
        <f>_xlfn.XLOOKUP(D786,products!$A$1:$A$49,products!$D$1:$D$49,,0)</f>
        <v>1</v>
      </c>
      <c r="L786">
        <f>_xlfn.XLOOKUP(D786,products!$A$1:$A$49,products!$E$1:$E$49,,0)</f>
        <v>15.85</v>
      </c>
      <c r="M786">
        <f t="shared" si="12"/>
        <v>31.7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IF(_xlfn.XLOOKUP(orders!C787,customers!$A$1:$A$1001,customers!$C$1:$C$1001,,0)=0,"",_xlfn.XLOOKUP(orders!C787,customers!$A$1:$A$1001,customers!$C$1:$C$1001,,0))</f>
        <v>hjodrellelt@samsung.com</v>
      </c>
      <c r="H787" s="2" t="str">
        <f>_xlfn.XLOOKUP(orders!C787,customers!$A$1:$A$1001,customers!$G$1:$G$1001,,0)</f>
        <v>United States</v>
      </c>
      <c r="I787" t="str">
        <f>_xlfn.XLOOKUP(orders!D787,products!$A$1:$A$49,products!$B$1:$B$49,,0)</f>
        <v>Ara</v>
      </c>
      <c r="J787" t="str">
        <f>_xlfn.XLOOKUP(D787,products!$A$1:$A$49,products!$C$1:$C$49,,0)</f>
        <v>D</v>
      </c>
      <c r="K787">
        <f>_xlfn.XLOOKUP(D787,products!$A$1:$A$49,products!$D$1:$D$49,,0)</f>
        <v>2.5</v>
      </c>
      <c r="L787">
        <f>_xlfn.XLOOKUP(D787,products!$A$1:$A$49,products!$E$1:$E$49,,0)</f>
        <v>22.884999999999998</v>
      </c>
      <c r="M787">
        <f t="shared" si="12"/>
        <v>22.884999999999998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IF(_xlfn.XLOOKUP(orders!C788,customers!$A$1:$A$1001,customers!$C$1:$C$1001,,0)=0,"",_xlfn.XLOOKUP(orders!C788,customers!$A$1:$A$1001,customers!$C$1:$C$1001,,0))</f>
        <v>cjewsterlu@moonfruit.com</v>
      </c>
      <c r="H788" s="2" t="str">
        <f>_xlfn.XLOOKUP(orders!C788,customers!$A$1:$A$1001,customers!$G$1:$G$1001,,0)</f>
        <v>United States</v>
      </c>
      <c r="I788" t="str">
        <f>_xlfn.XLOOKUP(orders!D788,products!$A$1:$A$49,products!$B$1:$B$49,,0)</f>
        <v>Exc</v>
      </c>
      <c r="J788" t="str">
        <f>_xlfn.XLOOKUP(D788,products!$A$1:$A$49,products!$C$1:$C$49,,0)</f>
        <v>D</v>
      </c>
      <c r="K788">
        <f>_xlfn.XLOOKUP(D788,products!$A$1:$A$49,products!$D$1:$D$49,,0)</f>
        <v>2.5</v>
      </c>
      <c r="L788">
        <f>_xlfn.XLOOKUP(D788,products!$A$1:$A$49,products!$E$1:$E$49,,0)</f>
        <v>27.945</v>
      </c>
      <c r="M788">
        <f t="shared" si="12"/>
        <v>27.945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IF(_xlfn.XLOOKUP(orders!C789,customers!$A$1:$A$1001,customers!$C$1:$C$1001,,0)=0,"",_xlfn.XLOOKUP(orders!C789,customers!$A$1:$A$1001,customers!$C$1:$C$1001,,0))</f>
        <v/>
      </c>
      <c r="H789" s="2" t="str">
        <f>_xlfn.XLOOKUP(orders!C789,customers!$A$1:$A$1001,customers!$G$1:$G$1001,,0)</f>
        <v>United States</v>
      </c>
      <c r="I789" t="str">
        <f>_xlfn.XLOOKUP(orders!D789,products!$A$1:$A$49,products!$B$1:$B$49,,0)</f>
        <v>Exc</v>
      </c>
      <c r="J789" t="str">
        <f>_xlfn.XLOOKUP(D789,products!$A$1:$A$49,products!$C$1:$C$49,,0)</f>
        <v>M</v>
      </c>
      <c r="K789">
        <f>_xlfn.XLOOKUP(D789,products!$A$1:$A$49,products!$D$1:$D$49,,0)</f>
        <v>1</v>
      </c>
      <c r="L789">
        <f>_xlfn.XLOOKUP(D789,products!$A$1:$A$49,products!$E$1:$E$49,,0)</f>
        <v>13.75</v>
      </c>
      <c r="M789">
        <f t="shared" si="12"/>
        <v>82.5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IF(_xlfn.XLOOKUP(orders!C790,customers!$A$1:$A$1001,customers!$C$1:$C$1001,,0)=0,"",_xlfn.XLOOKUP(orders!C790,customers!$A$1:$A$1001,customers!$C$1:$C$1001,,0))</f>
        <v>knottramlw@odnoklassniki.ru</v>
      </c>
      <c r="H790" s="2" t="str">
        <f>_xlfn.XLOOKUP(orders!C790,customers!$A$1:$A$1001,customers!$G$1:$G$1001,,0)</f>
        <v>Ireland</v>
      </c>
      <c r="I790" t="str">
        <f>_xlfn.XLOOKUP(orders!D790,products!$A$1:$A$49,products!$B$1:$B$49,,0)</f>
        <v>Rob</v>
      </c>
      <c r="J790" t="str">
        <f>_xlfn.XLOOKUP(D790,products!$A$1:$A$49,products!$C$1:$C$49,,0)</f>
        <v>M</v>
      </c>
      <c r="K790">
        <f>_xlfn.XLOOKUP(D790,products!$A$1:$A$49,products!$D$1:$D$49,,0)</f>
        <v>2.5</v>
      </c>
      <c r="L790">
        <f>_xlfn.XLOOKUP(D790,products!$A$1:$A$49,products!$E$1:$E$49,,0)</f>
        <v>22.884999999999998</v>
      </c>
      <c r="M790">
        <f t="shared" si="12"/>
        <v>45.769999999999996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IF(_xlfn.XLOOKUP(orders!C791,customers!$A$1:$A$1001,customers!$C$1:$C$1001,,0)=0,"",_xlfn.XLOOKUP(orders!C791,customers!$A$1:$A$1001,customers!$C$1:$C$1001,,0))</f>
        <v>nbuneylx@jugem.jp</v>
      </c>
      <c r="H791" s="2" t="str">
        <f>_xlfn.XLOOKUP(orders!C791,customers!$A$1:$A$1001,customers!$G$1:$G$1001,,0)</f>
        <v>United States</v>
      </c>
      <c r="I791" t="str">
        <f>_xlfn.XLOOKUP(orders!D791,products!$A$1:$A$49,products!$B$1:$B$49,,0)</f>
        <v>Ara</v>
      </c>
      <c r="J791" t="str">
        <f>_xlfn.XLOOKUP(D791,products!$A$1:$A$49,products!$C$1:$C$49,,0)</f>
        <v>L</v>
      </c>
      <c r="K791">
        <f>_xlfn.XLOOKUP(D791,products!$A$1:$A$49,products!$D$1:$D$49,,0)</f>
        <v>1</v>
      </c>
      <c r="L791">
        <f>_xlfn.XLOOKUP(D791,products!$A$1:$A$49,products!$E$1:$E$49,,0)</f>
        <v>12.95</v>
      </c>
      <c r="M791">
        <f t="shared" si="12"/>
        <v>77.699999999999989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IF(_xlfn.XLOOKUP(orders!C792,customers!$A$1:$A$1001,customers!$C$1:$C$1001,,0)=0,"",_xlfn.XLOOKUP(orders!C792,customers!$A$1:$A$1001,customers!$C$1:$C$1001,,0))</f>
        <v>smcshealy@photobucket.com</v>
      </c>
      <c r="H792" s="2" t="str">
        <f>_xlfn.XLOOKUP(orders!C792,customers!$A$1:$A$1001,customers!$G$1:$G$1001,,0)</f>
        <v>United States</v>
      </c>
      <c r="I792" t="str">
        <f>_xlfn.XLOOKUP(orders!D792,products!$A$1:$A$49,products!$B$1:$B$49,,0)</f>
        <v>Ara</v>
      </c>
      <c r="J792" t="str">
        <f>_xlfn.XLOOKUP(D792,products!$A$1:$A$49,products!$C$1:$C$49,,0)</f>
        <v>L</v>
      </c>
      <c r="K792">
        <f>_xlfn.XLOOKUP(D792,products!$A$1:$A$49,products!$D$1:$D$49,,0)</f>
        <v>0.5</v>
      </c>
      <c r="L792">
        <f>_xlfn.XLOOKUP(D792,products!$A$1:$A$49,products!$E$1:$E$49,,0)</f>
        <v>7.77</v>
      </c>
      <c r="M792">
        <f t="shared" si="12"/>
        <v>23.31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IF(_xlfn.XLOOKUP(orders!C793,customers!$A$1:$A$1001,customers!$C$1:$C$1001,,0)=0,"",_xlfn.XLOOKUP(orders!C793,customers!$A$1:$A$1001,customers!$C$1:$C$1001,,0))</f>
        <v>khuddartlz@about.com</v>
      </c>
      <c r="H793" s="2" t="str">
        <f>_xlfn.XLOOKUP(orders!C793,customers!$A$1:$A$1001,customers!$G$1:$G$1001,,0)</f>
        <v>United States</v>
      </c>
      <c r="I793" t="str">
        <f>_xlfn.XLOOKUP(orders!D793,products!$A$1:$A$49,products!$B$1:$B$49,,0)</f>
        <v>Lib</v>
      </c>
      <c r="J793" t="str">
        <f>_xlfn.XLOOKUP(D793,products!$A$1:$A$49,products!$C$1:$C$49,,0)</f>
        <v>L</v>
      </c>
      <c r="K793">
        <f>_xlfn.XLOOKUP(D793,products!$A$1:$A$49,products!$D$1:$D$49,,0)</f>
        <v>0.2</v>
      </c>
      <c r="L793">
        <f>_xlfn.XLOOKUP(D793,products!$A$1:$A$49,products!$E$1:$E$49,,0)</f>
        <v>4.7549999999999999</v>
      </c>
      <c r="M793">
        <f t="shared" si="12"/>
        <v>23.774999999999999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IF(_xlfn.XLOOKUP(orders!C794,customers!$A$1:$A$1001,customers!$C$1:$C$1001,,0)=0,"",_xlfn.XLOOKUP(orders!C794,customers!$A$1:$A$1001,customers!$C$1:$C$1001,,0))</f>
        <v>jgippesm0@cloudflare.com</v>
      </c>
      <c r="H794" s="2" t="str">
        <f>_xlfn.XLOOKUP(orders!C794,customers!$A$1:$A$1001,customers!$G$1:$G$1001,,0)</f>
        <v>United Kingdom</v>
      </c>
      <c r="I794" t="str">
        <f>_xlfn.XLOOKUP(orders!D794,products!$A$1:$A$49,products!$B$1:$B$49,,0)</f>
        <v>Lib</v>
      </c>
      <c r="J794" t="str">
        <f>_xlfn.XLOOKUP(D794,products!$A$1:$A$49,products!$C$1:$C$49,,0)</f>
        <v>M</v>
      </c>
      <c r="K794">
        <f>_xlfn.XLOOKUP(D794,products!$A$1:$A$49,products!$D$1:$D$49,,0)</f>
        <v>0.5</v>
      </c>
      <c r="L794">
        <f>_xlfn.XLOOKUP(D794,products!$A$1:$A$49,products!$E$1:$E$49,,0)</f>
        <v>8.73</v>
      </c>
      <c r="M794">
        <f t="shared" si="12"/>
        <v>52.38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IF(_xlfn.XLOOKUP(orders!C795,customers!$A$1:$A$1001,customers!$C$1:$C$1001,,0)=0,"",_xlfn.XLOOKUP(orders!C795,customers!$A$1:$A$1001,customers!$C$1:$C$1001,,0))</f>
        <v>lwhittleseem1@e-recht24.de</v>
      </c>
      <c r="H795" s="2" t="str">
        <f>_xlfn.XLOOKUP(orders!C795,customers!$A$1:$A$1001,customers!$G$1:$G$1001,,0)</f>
        <v>United States</v>
      </c>
      <c r="I795" t="str">
        <f>_xlfn.XLOOKUP(orders!D795,products!$A$1:$A$49,products!$B$1:$B$49,,0)</f>
        <v>Rob</v>
      </c>
      <c r="J795" t="str">
        <f>_xlfn.XLOOKUP(D795,products!$A$1:$A$49,products!$C$1:$C$49,,0)</f>
        <v>L</v>
      </c>
      <c r="K795">
        <f>_xlfn.XLOOKUP(D795,products!$A$1:$A$49,products!$D$1:$D$49,,0)</f>
        <v>0.2</v>
      </c>
      <c r="L795">
        <f>_xlfn.XLOOKUP(D795,products!$A$1:$A$49,products!$E$1:$E$49,,0)</f>
        <v>3.5849999999999995</v>
      </c>
      <c r="M795">
        <f t="shared" si="12"/>
        <v>17.924999999999997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IF(_xlfn.XLOOKUP(orders!C796,customers!$A$1:$A$1001,customers!$C$1:$C$1001,,0)=0,"",_xlfn.XLOOKUP(orders!C796,customers!$A$1:$A$1001,customers!$C$1:$C$1001,,0))</f>
        <v>gtrengrovem2@elpais.com</v>
      </c>
      <c r="H796" s="2" t="str">
        <f>_xlfn.XLOOKUP(orders!C796,customers!$A$1:$A$1001,customers!$G$1:$G$1001,,0)</f>
        <v>United States</v>
      </c>
      <c r="I796" t="str">
        <f>_xlfn.XLOOKUP(orders!D796,products!$A$1:$A$49,products!$B$1:$B$49,,0)</f>
        <v>Ara</v>
      </c>
      <c r="J796" t="str">
        <f>_xlfn.XLOOKUP(D796,products!$A$1:$A$49,products!$C$1:$C$49,,0)</f>
        <v>L</v>
      </c>
      <c r="K796">
        <f>_xlfn.XLOOKUP(D796,products!$A$1:$A$49,products!$D$1:$D$49,,0)</f>
        <v>2.5</v>
      </c>
      <c r="L796">
        <f>_xlfn.XLOOKUP(D796,products!$A$1:$A$49,products!$E$1:$E$49,,0)</f>
        <v>29.784999999999997</v>
      </c>
      <c r="M796">
        <f t="shared" si="12"/>
        <v>148.92499999999998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IF(_xlfn.XLOOKUP(orders!C797,customers!$A$1:$A$1001,customers!$C$1:$C$1001,,0)=0,"",_xlfn.XLOOKUP(orders!C797,customers!$A$1:$A$1001,customers!$C$1:$C$1001,,0))</f>
        <v>wcalderom3@stumbleupon.com</v>
      </c>
      <c r="H797" s="2" t="str">
        <f>_xlfn.XLOOKUP(orders!C797,customers!$A$1:$A$1001,customers!$G$1:$G$1001,,0)</f>
        <v>United States</v>
      </c>
      <c r="I797" t="str">
        <f>_xlfn.XLOOKUP(orders!D797,products!$A$1:$A$49,products!$B$1:$B$49,,0)</f>
        <v>Rob</v>
      </c>
      <c r="J797" t="str">
        <f>_xlfn.XLOOKUP(D797,products!$A$1:$A$49,products!$C$1:$C$49,,0)</f>
        <v>L</v>
      </c>
      <c r="K797">
        <f>_xlfn.XLOOKUP(D797,products!$A$1:$A$49,products!$D$1:$D$49,,0)</f>
        <v>0.5</v>
      </c>
      <c r="L797">
        <f>_xlfn.XLOOKUP(D797,products!$A$1:$A$49,products!$E$1:$E$49,,0)</f>
        <v>7.169999999999999</v>
      </c>
      <c r="M797">
        <f t="shared" si="12"/>
        <v>28.679999999999996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IF(_xlfn.XLOOKUP(orders!C798,customers!$A$1:$A$1001,customers!$C$1:$C$1001,,0)=0,"",_xlfn.XLOOKUP(orders!C798,customers!$A$1:$A$1001,customers!$C$1:$C$1001,,0))</f>
        <v/>
      </c>
      <c r="H798" s="2" t="str">
        <f>_xlfn.XLOOKUP(orders!C798,customers!$A$1:$A$1001,customers!$G$1:$G$1001,,0)</f>
        <v>United States</v>
      </c>
      <c r="I798" t="str">
        <f>_xlfn.XLOOKUP(orders!D798,products!$A$1:$A$49,products!$B$1:$B$49,,0)</f>
        <v>Lib</v>
      </c>
      <c r="J798" t="str">
        <f>_xlfn.XLOOKUP(D798,products!$A$1:$A$49,products!$C$1:$C$49,,0)</f>
        <v>L</v>
      </c>
      <c r="K798">
        <f>_xlfn.XLOOKUP(D798,products!$A$1:$A$49,products!$D$1:$D$49,,0)</f>
        <v>0.5</v>
      </c>
      <c r="L798">
        <f>_xlfn.XLOOKUP(D798,products!$A$1:$A$49,products!$E$1:$E$49,,0)</f>
        <v>9.51</v>
      </c>
      <c r="M798">
        <f t="shared" si="12"/>
        <v>9.51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IF(_xlfn.XLOOKUP(orders!C799,customers!$A$1:$A$1001,customers!$C$1:$C$1001,,0)=0,"",_xlfn.XLOOKUP(orders!C799,customers!$A$1:$A$1001,customers!$C$1:$C$1001,,0))</f>
        <v>jkennicottm5@yahoo.co.jp</v>
      </c>
      <c r="H799" s="2" t="str">
        <f>_xlfn.XLOOKUP(orders!C799,customers!$A$1:$A$1001,customers!$G$1:$G$1001,,0)</f>
        <v>United States</v>
      </c>
      <c r="I799" t="str">
        <f>_xlfn.XLOOKUP(orders!D799,products!$A$1:$A$49,products!$B$1:$B$49,,0)</f>
        <v>Ara</v>
      </c>
      <c r="J799" t="str">
        <f>_xlfn.XLOOKUP(D799,products!$A$1:$A$49,products!$C$1:$C$49,,0)</f>
        <v>L</v>
      </c>
      <c r="K799">
        <f>_xlfn.XLOOKUP(D799,products!$A$1:$A$49,products!$D$1:$D$49,,0)</f>
        <v>0.5</v>
      </c>
      <c r="L799">
        <f>_xlfn.XLOOKUP(D799,products!$A$1:$A$49,products!$E$1:$E$49,,0)</f>
        <v>7.77</v>
      </c>
      <c r="M799">
        <f t="shared" si="12"/>
        <v>31.08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IF(_xlfn.XLOOKUP(orders!C800,customers!$A$1:$A$1001,customers!$C$1:$C$1001,,0)=0,"",_xlfn.XLOOKUP(orders!C800,customers!$A$1:$A$1001,customers!$C$1:$C$1001,,0))</f>
        <v>gruggenm6@nymag.com</v>
      </c>
      <c r="H800" s="2" t="str">
        <f>_xlfn.XLOOKUP(orders!C800,customers!$A$1:$A$1001,customers!$G$1:$G$1001,,0)</f>
        <v>United States</v>
      </c>
      <c r="I800" t="str">
        <f>_xlfn.XLOOKUP(orders!D800,products!$A$1:$A$49,products!$B$1:$B$49,,0)</f>
        <v>Rob</v>
      </c>
      <c r="J800" t="str">
        <f>_xlfn.XLOOKUP(D800,products!$A$1:$A$49,products!$C$1:$C$49,,0)</f>
        <v>D</v>
      </c>
      <c r="K800">
        <f>_xlfn.XLOOKUP(D800,products!$A$1:$A$49,products!$D$1:$D$49,,0)</f>
        <v>0.2</v>
      </c>
      <c r="L800">
        <f>_xlfn.XLOOKUP(D800,products!$A$1:$A$49,products!$E$1:$E$49,,0)</f>
        <v>2.6849999999999996</v>
      </c>
      <c r="M800">
        <f t="shared" si="12"/>
        <v>8.0549999999999997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IF(_xlfn.XLOOKUP(orders!C801,customers!$A$1:$A$1001,customers!$C$1:$C$1001,,0)=0,"",_xlfn.XLOOKUP(orders!C801,customers!$A$1:$A$1001,customers!$C$1:$C$1001,,0))</f>
        <v/>
      </c>
      <c r="H801" s="2" t="str">
        <f>_xlfn.XLOOKUP(orders!C801,customers!$A$1:$A$1001,customers!$G$1:$G$1001,,0)</f>
        <v>United States</v>
      </c>
      <c r="I801" t="str">
        <f>_xlfn.XLOOKUP(orders!D801,products!$A$1:$A$49,products!$B$1:$B$49,,0)</f>
        <v>Exc</v>
      </c>
      <c r="J801" t="str">
        <f>_xlfn.XLOOKUP(D801,products!$A$1:$A$49,products!$C$1:$C$49,,0)</f>
        <v>D</v>
      </c>
      <c r="K801">
        <f>_xlfn.XLOOKUP(D801,products!$A$1:$A$49,products!$D$1:$D$49,,0)</f>
        <v>1</v>
      </c>
      <c r="L801">
        <f>_xlfn.XLOOKUP(D801,products!$A$1:$A$49,products!$E$1:$E$49,,0)</f>
        <v>12.15</v>
      </c>
      <c r="M801">
        <f t="shared" si="12"/>
        <v>36.450000000000003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IF(_xlfn.XLOOKUP(orders!C802,customers!$A$1:$A$1001,customers!$C$1:$C$1001,,0)=0,"",_xlfn.XLOOKUP(orders!C802,customers!$A$1:$A$1001,customers!$C$1:$C$1001,,0))</f>
        <v>mfrightm8@harvard.edu</v>
      </c>
      <c r="H802" s="2" t="str">
        <f>_xlfn.XLOOKUP(orders!C802,customers!$A$1:$A$1001,customers!$G$1:$G$1001,,0)</f>
        <v>Ireland</v>
      </c>
      <c r="I802" t="str">
        <f>_xlfn.XLOOKUP(orders!D802,products!$A$1:$A$49,products!$B$1:$B$49,,0)</f>
        <v>Rob</v>
      </c>
      <c r="J802" t="str">
        <f>_xlfn.XLOOKUP(D802,products!$A$1:$A$49,products!$C$1:$C$49,,0)</f>
        <v>D</v>
      </c>
      <c r="K802">
        <f>_xlfn.XLOOKUP(D802,products!$A$1:$A$49,products!$D$1:$D$49,,0)</f>
        <v>0.2</v>
      </c>
      <c r="L802">
        <f>_xlfn.XLOOKUP(D802,products!$A$1:$A$49,products!$E$1:$E$49,,0)</f>
        <v>2.6849999999999996</v>
      </c>
      <c r="M802">
        <f t="shared" si="12"/>
        <v>16.11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IF(_xlfn.XLOOKUP(orders!C803,customers!$A$1:$A$1001,customers!$C$1:$C$1001,,0)=0,"",_xlfn.XLOOKUP(orders!C803,customers!$A$1:$A$1001,customers!$C$1:$C$1001,,0))</f>
        <v>btartem9@aol.com</v>
      </c>
      <c r="H803" s="2" t="str">
        <f>_xlfn.XLOOKUP(orders!C803,customers!$A$1:$A$1001,customers!$G$1:$G$1001,,0)</f>
        <v>United States</v>
      </c>
      <c r="I803" t="str">
        <f>_xlfn.XLOOKUP(orders!D803,products!$A$1:$A$49,products!$B$1:$B$49,,0)</f>
        <v>Rob</v>
      </c>
      <c r="J803" t="str">
        <f>_xlfn.XLOOKUP(D803,products!$A$1:$A$49,products!$C$1:$C$49,,0)</f>
        <v>D</v>
      </c>
      <c r="K803">
        <f>_xlfn.XLOOKUP(D803,products!$A$1:$A$49,products!$D$1:$D$49,,0)</f>
        <v>2.5</v>
      </c>
      <c r="L803">
        <f>_xlfn.XLOOKUP(D803,products!$A$1:$A$49,products!$E$1:$E$49,,0)</f>
        <v>20.584999999999997</v>
      </c>
      <c r="M803">
        <f t="shared" si="12"/>
        <v>41.169999999999995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IF(_xlfn.XLOOKUP(orders!C804,customers!$A$1:$A$1001,customers!$C$1:$C$1001,,0)=0,"",_xlfn.XLOOKUP(orders!C804,customers!$A$1:$A$1001,customers!$C$1:$C$1001,,0))</f>
        <v>ckrzysztofiakma@skyrock.com</v>
      </c>
      <c r="H804" s="2" t="str">
        <f>_xlfn.XLOOKUP(orders!C804,customers!$A$1:$A$1001,customers!$G$1:$G$1001,,0)</f>
        <v>United States</v>
      </c>
      <c r="I804" t="str">
        <f>_xlfn.XLOOKUP(orders!D804,products!$A$1:$A$49,products!$B$1:$B$49,,0)</f>
        <v>Rob</v>
      </c>
      <c r="J804" t="str">
        <f>_xlfn.XLOOKUP(D804,products!$A$1:$A$49,products!$C$1:$C$49,,0)</f>
        <v>D</v>
      </c>
      <c r="K804">
        <f>_xlfn.XLOOKUP(D804,products!$A$1:$A$49,products!$D$1:$D$49,,0)</f>
        <v>0.2</v>
      </c>
      <c r="L804">
        <f>_xlfn.XLOOKUP(D804,products!$A$1:$A$49,products!$E$1:$E$49,,0)</f>
        <v>2.6849999999999996</v>
      </c>
      <c r="M804">
        <f t="shared" si="12"/>
        <v>10.739999999999998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IF(_xlfn.XLOOKUP(orders!C805,customers!$A$1:$A$1001,customers!$C$1:$C$1001,,0)=0,"",_xlfn.XLOOKUP(orders!C805,customers!$A$1:$A$1001,customers!$C$1:$C$1001,,0))</f>
        <v>dpenquetmb@diigo.com</v>
      </c>
      <c r="H805" s="2" t="str">
        <f>_xlfn.XLOOKUP(orders!C805,customers!$A$1:$A$1001,customers!$G$1:$G$1001,,0)</f>
        <v>United States</v>
      </c>
      <c r="I805" t="str">
        <f>_xlfn.XLOOKUP(orders!D805,products!$A$1:$A$49,products!$B$1:$B$49,,0)</f>
        <v>Exc</v>
      </c>
      <c r="J805" t="str">
        <f>_xlfn.XLOOKUP(D805,products!$A$1:$A$49,products!$C$1:$C$49,,0)</f>
        <v>M</v>
      </c>
      <c r="K805">
        <f>_xlfn.XLOOKUP(D805,products!$A$1:$A$49,products!$D$1:$D$49,,0)</f>
        <v>2.5</v>
      </c>
      <c r="L805">
        <f>_xlfn.XLOOKUP(D805,products!$A$1:$A$49,products!$E$1:$E$49,,0)</f>
        <v>31.624999999999996</v>
      </c>
      <c r="M805">
        <f t="shared" si="12"/>
        <v>126.49999999999999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IF(_xlfn.XLOOKUP(orders!C806,customers!$A$1:$A$1001,customers!$C$1:$C$1001,,0)=0,"",_xlfn.XLOOKUP(orders!C806,customers!$A$1:$A$1001,customers!$C$1:$C$1001,,0))</f>
        <v/>
      </c>
      <c r="H806" s="2" t="str">
        <f>_xlfn.XLOOKUP(orders!C806,customers!$A$1:$A$1001,customers!$G$1:$G$1001,,0)</f>
        <v>United Kingdom</v>
      </c>
      <c r="I806" t="str">
        <f>_xlfn.XLOOKUP(orders!D806,products!$A$1:$A$49,products!$B$1:$B$49,,0)</f>
        <v>Rob</v>
      </c>
      <c r="J806" t="str">
        <f>_xlfn.XLOOKUP(D806,products!$A$1:$A$49,products!$C$1:$C$49,,0)</f>
        <v>L</v>
      </c>
      <c r="K806">
        <f>_xlfn.XLOOKUP(D806,products!$A$1:$A$49,products!$D$1:$D$49,,0)</f>
        <v>1</v>
      </c>
      <c r="L806">
        <f>_xlfn.XLOOKUP(D806,products!$A$1:$A$49,products!$E$1:$E$49,,0)</f>
        <v>11.95</v>
      </c>
      <c r="M806">
        <f t="shared" si="12"/>
        <v>23.9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IF(_xlfn.XLOOKUP(orders!C807,customers!$A$1:$A$1001,customers!$C$1:$C$1001,,0)=0,"",_xlfn.XLOOKUP(orders!C807,customers!$A$1:$A$1001,customers!$C$1:$C$1001,,0))</f>
        <v/>
      </c>
      <c r="H807" s="2" t="str">
        <f>_xlfn.XLOOKUP(orders!C807,customers!$A$1:$A$1001,customers!$G$1:$G$1001,,0)</f>
        <v>United States</v>
      </c>
      <c r="I807" t="str">
        <f>_xlfn.XLOOKUP(orders!D807,products!$A$1:$A$49,products!$B$1:$B$49,,0)</f>
        <v>Rob</v>
      </c>
      <c r="J807" t="str">
        <f>_xlfn.XLOOKUP(D807,products!$A$1:$A$49,products!$C$1:$C$49,,0)</f>
        <v>M</v>
      </c>
      <c r="K807">
        <f>_xlfn.XLOOKUP(D807,products!$A$1:$A$49,products!$D$1:$D$49,,0)</f>
        <v>0.5</v>
      </c>
      <c r="L807">
        <f>_xlfn.XLOOKUP(D807,products!$A$1:$A$49,products!$E$1:$E$49,,0)</f>
        <v>5.97</v>
      </c>
      <c r="M807">
        <f t="shared" si="12"/>
        <v>5.97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IF(_xlfn.XLOOKUP(orders!C808,customers!$A$1:$A$1001,customers!$C$1:$C$1001,,0)=0,"",_xlfn.XLOOKUP(orders!C808,customers!$A$1:$A$1001,customers!$C$1:$C$1001,,0))</f>
        <v/>
      </c>
      <c r="H808" s="2" t="str">
        <f>_xlfn.XLOOKUP(orders!C808,customers!$A$1:$A$1001,customers!$G$1:$G$1001,,0)</f>
        <v>United Kingdom</v>
      </c>
      <c r="I808" t="str">
        <f>_xlfn.XLOOKUP(orders!D808,products!$A$1:$A$49,products!$B$1:$B$49,,0)</f>
        <v>Lib</v>
      </c>
      <c r="J808" t="str">
        <f>_xlfn.XLOOKUP(D808,products!$A$1:$A$49,products!$C$1:$C$49,,0)</f>
        <v>D</v>
      </c>
      <c r="K808">
        <f>_xlfn.XLOOKUP(D808,products!$A$1:$A$49,products!$D$1:$D$49,,0)</f>
        <v>0.2</v>
      </c>
      <c r="L808">
        <f>_xlfn.XLOOKUP(D808,products!$A$1:$A$49,products!$E$1:$E$49,,0)</f>
        <v>3.8849999999999998</v>
      </c>
      <c r="M808">
        <f t="shared" si="12"/>
        <v>7.77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IF(_xlfn.XLOOKUP(orders!C809,customers!$A$1:$A$1001,customers!$C$1:$C$1001,,0)=0,"",_xlfn.XLOOKUP(orders!C809,customers!$A$1:$A$1001,customers!$C$1:$C$1001,,0))</f>
        <v>kferrettimf@huffingtonpost.com</v>
      </c>
      <c r="H809" s="2" t="str">
        <f>_xlfn.XLOOKUP(orders!C809,customers!$A$1:$A$1001,customers!$G$1:$G$1001,,0)</f>
        <v>Ireland</v>
      </c>
      <c r="I809" t="str">
        <f>_xlfn.XLOOKUP(orders!D809,products!$A$1:$A$49,products!$B$1:$B$49,,0)</f>
        <v>Lib</v>
      </c>
      <c r="J809" t="str">
        <f>_xlfn.XLOOKUP(D809,products!$A$1:$A$49,products!$C$1:$C$49,,0)</f>
        <v>D</v>
      </c>
      <c r="K809">
        <f>_xlfn.XLOOKUP(D809,products!$A$1:$A$49,products!$D$1:$D$49,,0)</f>
        <v>0.5</v>
      </c>
      <c r="L809">
        <f>_xlfn.XLOOKUP(D809,products!$A$1:$A$49,products!$E$1:$E$49,,0)</f>
        <v>7.77</v>
      </c>
      <c r="M809">
        <f t="shared" si="12"/>
        <v>23.31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IF(_xlfn.XLOOKUP(orders!C810,customers!$A$1:$A$1001,customers!$C$1:$C$1001,,0)=0,"",_xlfn.XLOOKUP(orders!C810,customers!$A$1:$A$1001,customers!$C$1:$C$1001,,0))</f>
        <v/>
      </c>
      <c r="H810" s="2" t="str">
        <f>_xlfn.XLOOKUP(orders!C810,customers!$A$1:$A$1001,customers!$G$1:$G$1001,,0)</f>
        <v>United States</v>
      </c>
      <c r="I810" t="str">
        <f>_xlfn.XLOOKUP(orders!D810,products!$A$1:$A$49,products!$B$1:$B$49,,0)</f>
        <v>Rob</v>
      </c>
      <c r="J810" t="str">
        <f>_xlfn.XLOOKUP(D810,products!$A$1:$A$49,products!$C$1:$C$49,,0)</f>
        <v>L</v>
      </c>
      <c r="K810">
        <f>_xlfn.XLOOKUP(D810,products!$A$1:$A$49,products!$D$1:$D$49,,0)</f>
        <v>2.5</v>
      </c>
      <c r="L810">
        <f>_xlfn.XLOOKUP(D810,products!$A$1:$A$49,products!$E$1:$E$49,,0)</f>
        <v>27.484999999999996</v>
      </c>
      <c r="M810">
        <f t="shared" si="12"/>
        <v>137.42499999999998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IF(_xlfn.XLOOKUP(orders!C811,customers!$A$1:$A$1001,customers!$C$1:$C$1001,,0)=0,"",_xlfn.XLOOKUP(orders!C811,customers!$A$1:$A$1001,customers!$C$1:$C$1001,,0))</f>
        <v/>
      </c>
      <c r="H811" s="2" t="str">
        <f>_xlfn.XLOOKUP(orders!C811,customers!$A$1:$A$1001,customers!$G$1:$G$1001,,0)</f>
        <v>United States</v>
      </c>
      <c r="I811" t="str">
        <f>_xlfn.XLOOKUP(orders!D811,products!$A$1:$A$49,products!$B$1:$B$49,,0)</f>
        <v>Rob</v>
      </c>
      <c r="J811" t="str">
        <f>_xlfn.XLOOKUP(D811,products!$A$1:$A$49,products!$C$1:$C$49,,0)</f>
        <v>D</v>
      </c>
      <c r="K811">
        <f>_xlfn.XLOOKUP(D811,products!$A$1:$A$49,products!$D$1:$D$49,,0)</f>
        <v>0.2</v>
      </c>
      <c r="L811">
        <f>_xlfn.XLOOKUP(D811,products!$A$1:$A$49,products!$E$1:$E$49,,0)</f>
        <v>2.6849999999999996</v>
      </c>
      <c r="M811">
        <f t="shared" si="12"/>
        <v>8.0549999999999997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IF(_xlfn.XLOOKUP(orders!C812,customers!$A$1:$A$1001,customers!$C$1:$C$1001,,0)=0,"",_xlfn.XLOOKUP(orders!C812,customers!$A$1:$A$1001,customers!$C$1:$C$1001,,0))</f>
        <v>abalsdonemi@toplist.cz</v>
      </c>
      <c r="H812" s="2" t="str">
        <f>_xlfn.XLOOKUP(orders!C812,customers!$A$1:$A$1001,customers!$G$1:$G$1001,,0)</f>
        <v>United States</v>
      </c>
      <c r="I812" t="str">
        <f>_xlfn.XLOOKUP(orders!D812,products!$A$1:$A$49,products!$B$1:$B$49,,0)</f>
        <v>Lib</v>
      </c>
      <c r="J812" t="str">
        <f>_xlfn.XLOOKUP(D812,products!$A$1:$A$49,products!$C$1:$C$49,,0)</f>
        <v>L</v>
      </c>
      <c r="K812">
        <f>_xlfn.XLOOKUP(D812,products!$A$1:$A$49,products!$D$1:$D$49,,0)</f>
        <v>0.5</v>
      </c>
      <c r="L812">
        <f>_xlfn.XLOOKUP(D812,products!$A$1:$A$49,products!$E$1:$E$49,,0)</f>
        <v>9.51</v>
      </c>
      <c r="M812">
        <f t="shared" si="12"/>
        <v>28.53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IF(_xlfn.XLOOKUP(orders!C813,customers!$A$1:$A$1001,customers!$C$1:$C$1001,,0)=0,"",_xlfn.XLOOKUP(orders!C813,customers!$A$1:$A$1001,customers!$C$1:$C$1001,,0))</f>
        <v>bromeramj@list-manage.com</v>
      </c>
      <c r="H813" s="2" t="str">
        <f>_xlfn.XLOOKUP(orders!C813,customers!$A$1:$A$1001,customers!$G$1:$G$1001,,0)</f>
        <v>Ireland</v>
      </c>
      <c r="I813" t="str">
        <f>_xlfn.XLOOKUP(orders!D813,products!$A$1:$A$49,products!$B$1:$B$49,,0)</f>
        <v>Ara</v>
      </c>
      <c r="J813" t="str">
        <f>_xlfn.XLOOKUP(D813,products!$A$1:$A$49,products!$C$1:$C$49,,0)</f>
        <v>M</v>
      </c>
      <c r="K813">
        <f>_xlfn.XLOOKUP(D813,products!$A$1:$A$49,products!$D$1:$D$49,,0)</f>
        <v>1</v>
      </c>
      <c r="L813">
        <f>_xlfn.XLOOKUP(D813,products!$A$1:$A$49,products!$E$1:$E$49,,0)</f>
        <v>11.25</v>
      </c>
      <c r="M813">
        <f t="shared" si="12"/>
        <v>67.5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IF(_xlfn.XLOOKUP(orders!C814,customers!$A$1:$A$1001,customers!$C$1:$C$1001,,0)=0,"",_xlfn.XLOOKUP(orders!C814,customers!$A$1:$A$1001,customers!$C$1:$C$1001,,0))</f>
        <v>bromeramj@list-manage.com</v>
      </c>
      <c r="H814" s="2" t="str">
        <f>_xlfn.XLOOKUP(orders!C814,customers!$A$1:$A$1001,customers!$G$1:$G$1001,,0)</f>
        <v>Ireland</v>
      </c>
      <c r="I814" t="str">
        <f>_xlfn.XLOOKUP(orders!D814,products!$A$1:$A$49,products!$B$1:$B$49,,0)</f>
        <v>Lib</v>
      </c>
      <c r="J814" t="str">
        <f>_xlfn.XLOOKUP(D814,products!$A$1:$A$49,products!$C$1:$C$49,,0)</f>
        <v>D</v>
      </c>
      <c r="K814">
        <f>_xlfn.XLOOKUP(D814,products!$A$1:$A$49,products!$D$1:$D$49,,0)</f>
        <v>2.5</v>
      </c>
      <c r="L814">
        <f>_xlfn.XLOOKUP(D814,products!$A$1:$A$49,products!$E$1:$E$49,,0)</f>
        <v>29.784999999999997</v>
      </c>
      <c r="M814">
        <f t="shared" si="12"/>
        <v>178.70999999999998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IF(_xlfn.XLOOKUP(orders!C815,customers!$A$1:$A$1001,customers!$C$1:$C$1001,,0)=0,"",_xlfn.XLOOKUP(orders!C815,customers!$A$1:$A$1001,customers!$C$1:$C$1001,,0))</f>
        <v>cbrydeml@tuttocitta.it</v>
      </c>
      <c r="H815" s="2" t="str">
        <f>_xlfn.XLOOKUP(orders!C815,customers!$A$1:$A$1001,customers!$G$1:$G$1001,,0)</f>
        <v>United States</v>
      </c>
      <c r="I815" t="str">
        <f>_xlfn.XLOOKUP(orders!D815,products!$A$1:$A$49,products!$B$1:$B$49,,0)</f>
        <v>Exc</v>
      </c>
      <c r="J815" t="str">
        <f>_xlfn.XLOOKUP(D815,products!$A$1:$A$49,products!$C$1:$C$49,,0)</f>
        <v>M</v>
      </c>
      <c r="K815">
        <f>_xlfn.XLOOKUP(D815,products!$A$1:$A$49,products!$D$1:$D$49,,0)</f>
        <v>2.5</v>
      </c>
      <c r="L815">
        <f>_xlfn.XLOOKUP(D815,products!$A$1:$A$49,products!$E$1:$E$49,,0)</f>
        <v>31.624999999999996</v>
      </c>
      <c r="M815">
        <f t="shared" si="12"/>
        <v>31.624999999999996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IF(_xlfn.XLOOKUP(orders!C816,customers!$A$1:$A$1001,customers!$C$1:$C$1001,,0)=0,"",_xlfn.XLOOKUP(orders!C816,customers!$A$1:$A$1001,customers!$C$1:$C$1001,,0))</f>
        <v>senefermm@blog.com</v>
      </c>
      <c r="H816" s="2" t="str">
        <f>_xlfn.XLOOKUP(orders!C816,customers!$A$1:$A$1001,customers!$G$1:$G$1001,,0)</f>
        <v>United States</v>
      </c>
      <c r="I816" t="str">
        <f>_xlfn.XLOOKUP(orders!D816,products!$A$1:$A$49,products!$B$1:$B$49,,0)</f>
        <v>Exc</v>
      </c>
      <c r="J816" t="str">
        <f>_xlfn.XLOOKUP(D816,products!$A$1:$A$49,products!$C$1:$C$49,,0)</f>
        <v>L</v>
      </c>
      <c r="K816">
        <f>_xlfn.XLOOKUP(D816,products!$A$1:$A$49,products!$D$1:$D$49,,0)</f>
        <v>0.2</v>
      </c>
      <c r="L816">
        <f>_xlfn.XLOOKUP(D816,products!$A$1:$A$49,products!$E$1:$E$49,,0)</f>
        <v>4.4550000000000001</v>
      </c>
      <c r="M816">
        <f t="shared" si="12"/>
        <v>8.91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IF(_xlfn.XLOOKUP(orders!C817,customers!$A$1:$A$1001,customers!$C$1:$C$1001,,0)=0,"",_xlfn.XLOOKUP(orders!C817,customers!$A$1:$A$1001,customers!$C$1:$C$1001,,0))</f>
        <v>lhaggerstonemn@independent.co.uk</v>
      </c>
      <c r="H817" s="2" t="str">
        <f>_xlfn.XLOOKUP(orders!C817,customers!$A$1:$A$1001,customers!$G$1:$G$1001,,0)</f>
        <v>United States</v>
      </c>
      <c r="I817" t="str">
        <f>_xlfn.XLOOKUP(orders!D817,products!$A$1:$A$49,products!$B$1:$B$49,,0)</f>
        <v>Rob</v>
      </c>
      <c r="J817" t="str">
        <f>_xlfn.XLOOKUP(D817,products!$A$1:$A$49,products!$C$1:$C$49,,0)</f>
        <v>M</v>
      </c>
      <c r="K817">
        <f>_xlfn.XLOOKUP(D817,products!$A$1:$A$49,products!$D$1:$D$49,,0)</f>
        <v>0.5</v>
      </c>
      <c r="L817">
        <f>_xlfn.XLOOKUP(D817,products!$A$1:$A$49,products!$E$1:$E$49,,0)</f>
        <v>5.97</v>
      </c>
      <c r="M817">
        <f t="shared" si="12"/>
        <v>35.82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IF(_xlfn.XLOOKUP(orders!C818,customers!$A$1:$A$1001,customers!$C$1:$C$1001,,0)=0,"",_xlfn.XLOOKUP(orders!C818,customers!$A$1:$A$1001,customers!$C$1:$C$1001,,0))</f>
        <v>mgundrymo@omniture.com</v>
      </c>
      <c r="H818" s="2" t="str">
        <f>_xlfn.XLOOKUP(orders!C818,customers!$A$1:$A$1001,customers!$G$1:$G$1001,,0)</f>
        <v>Ireland</v>
      </c>
      <c r="I818" t="str">
        <f>_xlfn.XLOOKUP(orders!D818,products!$A$1:$A$49,products!$B$1:$B$49,,0)</f>
        <v>Lib</v>
      </c>
      <c r="J818" t="str">
        <f>_xlfn.XLOOKUP(D818,products!$A$1:$A$49,products!$C$1:$C$49,,0)</f>
        <v>L</v>
      </c>
      <c r="K818">
        <f>_xlfn.XLOOKUP(D818,products!$A$1:$A$49,products!$D$1:$D$49,,0)</f>
        <v>0.5</v>
      </c>
      <c r="L818">
        <f>_xlfn.XLOOKUP(D818,products!$A$1:$A$49,products!$E$1:$E$49,,0)</f>
        <v>9.51</v>
      </c>
      <c r="M818">
        <f t="shared" si="12"/>
        <v>38.04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IF(_xlfn.XLOOKUP(orders!C819,customers!$A$1:$A$1001,customers!$C$1:$C$1001,,0)=0,"",_xlfn.XLOOKUP(orders!C819,customers!$A$1:$A$1001,customers!$C$1:$C$1001,,0))</f>
        <v>bwellanmp@cafepress.com</v>
      </c>
      <c r="H819" s="2" t="str">
        <f>_xlfn.XLOOKUP(orders!C819,customers!$A$1:$A$1001,customers!$G$1:$G$1001,,0)</f>
        <v>United States</v>
      </c>
      <c r="I819" t="str">
        <f>_xlfn.XLOOKUP(orders!D819,products!$A$1:$A$49,products!$B$1:$B$49,,0)</f>
        <v>Lib</v>
      </c>
      <c r="J819" t="str">
        <f>_xlfn.XLOOKUP(D819,products!$A$1:$A$49,products!$C$1:$C$49,,0)</f>
        <v>D</v>
      </c>
      <c r="K819">
        <f>_xlfn.XLOOKUP(D819,products!$A$1:$A$49,products!$D$1:$D$49,,0)</f>
        <v>0.5</v>
      </c>
      <c r="L819">
        <f>_xlfn.XLOOKUP(D819,products!$A$1:$A$49,products!$E$1:$E$49,,0)</f>
        <v>7.77</v>
      </c>
      <c r="M819">
        <f t="shared" si="12"/>
        <v>15.54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IF(_xlfn.XLOOKUP(orders!C820,customers!$A$1:$A$1001,customers!$C$1:$C$1001,,0)=0,"",_xlfn.XLOOKUP(orders!C820,customers!$A$1:$A$1001,customers!$C$1:$C$1001,,0))</f>
        <v/>
      </c>
      <c r="H820" s="2" t="str">
        <f>_xlfn.XLOOKUP(orders!C820,customers!$A$1:$A$1001,customers!$G$1:$G$1001,,0)</f>
        <v>United States</v>
      </c>
      <c r="I820" t="str">
        <f>_xlfn.XLOOKUP(orders!D820,products!$A$1:$A$49,products!$B$1:$B$49,,0)</f>
        <v>Lib</v>
      </c>
      <c r="J820" t="str">
        <f>_xlfn.XLOOKUP(D820,products!$A$1:$A$49,products!$C$1:$C$49,,0)</f>
        <v>L</v>
      </c>
      <c r="K820">
        <f>_xlfn.XLOOKUP(D820,products!$A$1:$A$49,products!$D$1:$D$49,,0)</f>
        <v>1</v>
      </c>
      <c r="L820">
        <f>_xlfn.XLOOKUP(D820,products!$A$1:$A$49,products!$E$1:$E$49,,0)</f>
        <v>15.85</v>
      </c>
      <c r="M820">
        <f t="shared" si="12"/>
        <v>79.25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IF(_xlfn.XLOOKUP(orders!C821,customers!$A$1:$A$1001,customers!$C$1:$C$1001,,0)=0,"",_xlfn.XLOOKUP(orders!C821,customers!$A$1:$A$1001,customers!$C$1:$C$1001,,0))</f>
        <v>catchesonmr@xinhuanet.com</v>
      </c>
      <c r="H821" s="2" t="str">
        <f>_xlfn.XLOOKUP(orders!C821,customers!$A$1:$A$1001,customers!$G$1:$G$1001,,0)</f>
        <v>United States</v>
      </c>
      <c r="I821" t="str">
        <f>_xlfn.XLOOKUP(orders!D821,products!$A$1:$A$49,products!$B$1:$B$49,,0)</f>
        <v>Lib</v>
      </c>
      <c r="J821" t="str">
        <f>_xlfn.XLOOKUP(D821,products!$A$1:$A$49,products!$C$1:$C$49,,0)</f>
        <v>L</v>
      </c>
      <c r="K821">
        <f>_xlfn.XLOOKUP(D821,products!$A$1:$A$49,products!$D$1:$D$49,,0)</f>
        <v>0.2</v>
      </c>
      <c r="L821">
        <f>_xlfn.XLOOKUP(D821,products!$A$1:$A$49,products!$E$1:$E$49,,0)</f>
        <v>4.7549999999999999</v>
      </c>
      <c r="M821">
        <f t="shared" si="12"/>
        <v>4.7549999999999999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IF(_xlfn.XLOOKUP(orders!C822,customers!$A$1:$A$1001,customers!$C$1:$C$1001,,0)=0,"",_xlfn.XLOOKUP(orders!C822,customers!$A$1:$A$1001,customers!$C$1:$C$1001,,0))</f>
        <v>estentonms@google.it</v>
      </c>
      <c r="H822" s="2" t="str">
        <f>_xlfn.XLOOKUP(orders!C822,customers!$A$1:$A$1001,customers!$G$1:$G$1001,,0)</f>
        <v>United States</v>
      </c>
      <c r="I822" t="str">
        <f>_xlfn.XLOOKUP(orders!D822,products!$A$1:$A$49,products!$B$1:$B$49,,0)</f>
        <v>Exc</v>
      </c>
      <c r="J822" t="str">
        <f>_xlfn.XLOOKUP(D822,products!$A$1:$A$49,products!$C$1:$C$49,,0)</f>
        <v>M</v>
      </c>
      <c r="K822">
        <f>_xlfn.XLOOKUP(D822,products!$A$1:$A$49,products!$D$1:$D$49,,0)</f>
        <v>1</v>
      </c>
      <c r="L822">
        <f>_xlfn.XLOOKUP(D822,products!$A$1:$A$49,products!$E$1:$E$49,,0)</f>
        <v>13.75</v>
      </c>
      <c r="M822">
        <f t="shared" si="12"/>
        <v>55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IF(_xlfn.XLOOKUP(orders!C823,customers!$A$1:$A$1001,customers!$C$1:$C$1001,,0)=0,"",_xlfn.XLOOKUP(orders!C823,customers!$A$1:$A$1001,customers!$C$1:$C$1001,,0))</f>
        <v>etrippmt@wp.com</v>
      </c>
      <c r="H823" s="2" t="str">
        <f>_xlfn.XLOOKUP(orders!C823,customers!$A$1:$A$1001,customers!$G$1:$G$1001,,0)</f>
        <v>United States</v>
      </c>
      <c r="I823" t="str">
        <f>_xlfn.XLOOKUP(orders!D823,products!$A$1:$A$49,products!$B$1:$B$49,,0)</f>
        <v>Rob</v>
      </c>
      <c r="J823" t="str">
        <f>_xlfn.XLOOKUP(D823,products!$A$1:$A$49,products!$C$1:$C$49,,0)</f>
        <v>D</v>
      </c>
      <c r="K823">
        <f>_xlfn.XLOOKUP(D823,products!$A$1:$A$49,products!$D$1:$D$49,,0)</f>
        <v>0.5</v>
      </c>
      <c r="L823">
        <f>_xlfn.XLOOKUP(D823,products!$A$1:$A$49,products!$E$1:$E$49,,0)</f>
        <v>5.3699999999999992</v>
      </c>
      <c r="M823">
        <f t="shared" si="12"/>
        <v>26.849999999999994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IF(_xlfn.XLOOKUP(orders!C824,customers!$A$1:$A$1001,customers!$C$1:$C$1001,,0)=0,"",_xlfn.XLOOKUP(orders!C824,customers!$A$1:$A$1001,customers!$C$1:$C$1001,,0))</f>
        <v>lmacmanusmu@imdb.com</v>
      </c>
      <c r="H824" s="2" t="str">
        <f>_xlfn.XLOOKUP(orders!C824,customers!$A$1:$A$1001,customers!$G$1:$G$1001,,0)</f>
        <v>United States</v>
      </c>
      <c r="I824" t="str">
        <f>_xlfn.XLOOKUP(orders!D824,products!$A$1:$A$49,products!$B$1:$B$49,,0)</f>
        <v>Exc</v>
      </c>
      <c r="J824" t="str">
        <f>_xlfn.XLOOKUP(D824,products!$A$1:$A$49,products!$C$1:$C$49,,0)</f>
        <v>L</v>
      </c>
      <c r="K824">
        <f>_xlfn.XLOOKUP(D824,products!$A$1:$A$49,products!$D$1:$D$49,,0)</f>
        <v>2.5</v>
      </c>
      <c r="L824">
        <f>_xlfn.XLOOKUP(D824,products!$A$1:$A$49,products!$E$1:$E$49,,0)</f>
        <v>34.154999999999994</v>
      </c>
      <c r="M824">
        <f t="shared" si="12"/>
        <v>136.61999999999998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IF(_xlfn.XLOOKUP(orders!C825,customers!$A$1:$A$1001,customers!$C$1:$C$1001,,0)=0,"",_xlfn.XLOOKUP(orders!C825,customers!$A$1:$A$1001,customers!$C$1:$C$1001,,0))</f>
        <v>tbenediktovichmv@ebay.com</v>
      </c>
      <c r="H825" s="2" t="str">
        <f>_xlfn.XLOOKUP(orders!C825,customers!$A$1:$A$1001,customers!$G$1:$G$1001,,0)</f>
        <v>United States</v>
      </c>
      <c r="I825" t="str">
        <f>_xlfn.XLOOKUP(orders!D825,products!$A$1:$A$49,products!$B$1:$B$49,,0)</f>
        <v>Lib</v>
      </c>
      <c r="J825" t="str">
        <f>_xlfn.XLOOKUP(D825,products!$A$1:$A$49,products!$C$1:$C$49,,0)</f>
        <v>L</v>
      </c>
      <c r="K825">
        <f>_xlfn.XLOOKUP(D825,products!$A$1:$A$49,products!$D$1:$D$49,,0)</f>
        <v>1</v>
      </c>
      <c r="L825">
        <f>_xlfn.XLOOKUP(D825,products!$A$1:$A$49,products!$E$1:$E$49,,0)</f>
        <v>15.85</v>
      </c>
      <c r="M825">
        <f t="shared" si="12"/>
        <v>47.55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IF(_xlfn.XLOOKUP(orders!C826,customers!$A$1:$A$1001,customers!$C$1:$C$1001,,0)=0,"",_xlfn.XLOOKUP(orders!C826,customers!$A$1:$A$1001,customers!$C$1:$C$1001,,0))</f>
        <v>cbournermw@chronoengine.com</v>
      </c>
      <c r="H826" s="2" t="str">
        <f>_xlfn.XLOOKUP(orders!C826,customers!$A$1:$A$1001,customers!$G$1:$G$1001,,0)</f>
        <v>United States</v>
      </c>
      <c r="I826" t="str">
        <f>_xlfn.XLOOKUP(orders!D826,products!$A$1:$A$49,products!$B$1:$B$49,,0)</f>
        <v>Ara</v>
      </c>
      <c r="J826" t="str">
        <f>_xlfn.XLOOKUP(D826,products!$A$1:$A$49,products!$C$1:$C$49,,0)</f>
        <v>M</v>
      </c>
      <c r="K826">
        <f>_xlfn.XLOOKUP(D826,products!$A$1:$A$49,products!$D$1:$D$49,,0)</f>
        <v>0.2</v>
      </c>
      <c r="L826">
        <f>_xlfn.XLOOKUP(D826,products!$A$1:$A$49,products!$E$1:$E$49,,0)</f>
        <v>3.375</v>
      </c>
      <c r="M826">
        <f t="shared" si="12"/>
        <v>16.875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IF(_xlfn.XLOOKUP(orders!C827,customers!$A$1:$A$1001,customers!$C$1:$C$1001,,0)=0,"",_xlfn.XLOOKUP(orders!C827,customers!$A$1:$A$1001,customers!$C$1:$C$1001,,0))</f>
        <v>oskermen3@hatena.ne.jp</v>
      </c>
      <c r="H827" s="2" t="str">
        <f>_xlfn.XLOOKUP(orders!C827,customers!$A$1:$A$1001,customers!$G$1:$G$1001,,0)</f>
        <v>United States</v>
      </c>
      <c r="I827" t="str">
        <f>_xlfn.XLOOKUP(orders!D827,products!$A$1:$A$49,products!$B$1:$B$49,,0)</f>
        <v>Ara</v>
      </c>
      <c r="J827" t="str">
        <f>_xlfn.XLOOKUP(D827,products!$A$1:$A$49,products!$C$1:$C$49,,0)</f>
        <v>D</v>
      </c>
      <c r="K827">
        <f>_xlfn.XLOOKUP(D827,products!$A$1:$A$49,products!$D$1:$D$49,,0)</f>
        <v>1</v>
      </c>
      <c r="L827">
        <f>_xlfn.XLOOKUP(D827,products!$A$1:$A$49,products!$E$1:$E$49,,0)</f>
        <v>9.9499999999999993</v>
      </c>
      <c r="M827">
        <f t="shared" si="12"/>
        <v>29.849999999999998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IF(_xlfn.XLOOKUP(orders!C828,customers!$A$1:$A$1001,customers!$C$1:$C$1001,,0)=0,"",_xlfn.XLOOKUP(orders!C828,customers!$A$1:$A$1001,customers!$C$1:$C$1001,,0))</f>
        <v>kheddanmy@icq.com</v>
      </c>
      <c r="H828" s="2" t="str">
        <f>_xlfn.XLOOKUP(orders!C828,customers!$A$1:$A$1001,customers!$G$1:$G$1001,,0)</f>
        <v>United States</v>
      </c>
      <c r="I828" t="str">
        <f>_xlfn.XLOOKUP(orders!D828,products!$A$1:$A$49,products!$B$1:$B$49,,0)</f>
        <v>Exc</v>
      </c>
      <c r="J828" t="str">
        <f>_xlfn.XLOOKUP(D828,products!$A$1:$A$49,products!$C$1:$C$49,,0)</f>
        <v>M</v>
      </c>
      <c r="K828">
        <f>_xlfn.XLOOKUP(D828,products!$A$1:$A$49,products!$D$1:$D$49,,0)</f>
        <v>0.5</v>
      </c>
      <c r="L828">
        <f>_xlfn.XLOOKUP(D828,products!$A$1:$A$49,products!$E$1:$E$49,,0)</f>
        <v>8.25</v>
      </c>
      <c r="M828">
        <f t="shared" si="12"/>
        <v>41.25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IF(_xlfn.XLOOKUP(orders!C829,customers!$A$1:$A$1001,customers!$C$1:$C$1001,,0)=0,"",_xlfn.XLOOKUP(orders!C829,customers!$A$1:$A$1001,customers!$C$1:$C$1001,,0))</f>
        <v>ichartersmz@abc.net.au</v>
      </c>
      <c r="H829" s="2" t="str">
        <f>_xlfn.XLOOKUP(orders!C829,customers!$A$1:$A$1001,customers!$G$1:$G$1001,,0)</f>
        <v>United States</v>
      </c>
      <c r="I829" t="str">
        <f>_xlfn.XLOOKUP(orders!D829,products!$A$1:$A$49,products!$B$1:$B$49,,0)</f>
        <v>Exc</v>
      </c>
      <c r="J829" t="str">
        <f>_xlfn.XLOOKUP(D829,products!$A$1:$A$49,products!$C$1:$C$49,,0)</f>
        <v>M</v>
      </c>
      <c r="K829">
        <f>_xlfn.XLOOKUP(D829,products!$A$1:$A$49,products!$D$1:$D$49,,0)</f>
        <v>0.2</v>
      </c>
      <c r="L829">
        <f>_xlfn.XLOOKUP(D829,products!$A$1:$A$49,products!$E$1:$E$49,,0)</f>
        <v>4.125</v>
      </c>
      <c r="M829">
        <f t="shared" si="12"/>
        <v>20.625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IF(_xlfn.XLOOKUP(orders!C830,customers!$A$1:$A$1001,customers!$C$1:$C$1001,,0)=0,"",_xlfn.XLOOKUP(orders!C830,customers!$A$1:$A$1001,customers!$C$1:$C$1001,,0))</f>
        <v>aroubertn0@tmall.com</v>
      </c>
      <c r="H830" s="2" t="str">
        <f>_xlfn.XLOOKUP(orders!C830,customers!$A$1:$A$1001,customers!$G$1:$G$1001,,0)</f>
        <v>United States</v>
      </c>
      <c r="I830" t="str">
        <f>_xlfn.XLOOKUP(orders!D830,products!$A$1:$A$49,products!$B$1:$B$49,,0)</f>
        <v>Ara</v>
      </c>
      <c r="J830" t="str">
        <f>_xlfn.XLOOKUP(D830,products!$A$1:$A$49,products!$C$1:$C$49,,0)</f>
        <v>D</v>
      </c>
      <c r="K830">
        <f>_xlfn.XLOOKUP(D830,products!$A$1:$A$49,products!$D$1:$D$49,,0)</f>
        <v>2.5</v>
      </c>
      <c r="L830">
        <f>_xlfn.XLOOKUP(D830,products!$A$1:$A$49,products!$E$1:$E$49,,0)</f>
        <v>22.884999999999998</v>
      </c>
      <c r="M830">
        <f t="shared" si="12"/>
        <v>137.31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IF(_xlfn.XLOOKUP(orders!C831,customers!$A$1:$A$1001,customers!$C$1:$C$1001,,0)=0,"",_xlfn.XLOOKUP(orders!C831,customers!$A$1:$A$1001,customers!$C$1:$C$1001,,0))</f>
        <v>hmairsn1@so-net.ne.jp</v>
      </c>
      <c r="H831" s="2" t="str">
        <f>_xlfn.XLOOKUP(orders!C831,customers!$A$1:$A$1001,customers!$G$1:$G$1001,,0)</f>
        <v>United States</v>
      </c>
      <c r="I831" t="str">
        <f>_xlfn.XLOOKUP(orders!D831,products!$A$1:$A$49,products!$B$1:$B$49,,0)</f>
        <v>Ara</v>
      </c>
      <c r="J831" t="str">
        <f>_xlfn.XLOOKUP(D831,products!$A$1:$A$49,products!$C$1:$C$49,,0)</f>
        <v>D</v>
      </c>
      <c r="K831">
        <f>_xlfn.XLOOKUP(D831,products!$A$1:$A$49,products!$D$1:$D$49,,0)</f>
        <v>0.2</v>
      </c>
      <c r="L831">
        <f>_xlfn.XLOOKUP(D831,products!$A$1:$A$49,products!$E$1:$E$49,,0)</f>
        <v>2.9849999999999999</v>
      </c>
      <c r="M831">
        <f t="shared" si="12"/>
        <v>2.9849999999999999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IF(_xlfn.XLOOKUP(orders!C832,customers!$A$1:$A$1001,customers!$C$1:$C$1001,,0)=0,"",_xlfn.XLOOKUP(orders!C832,customers!$A$1:$A$1001,customers!$C$1:$C$1001,,0))</f>
        <v>hrainforthn2@blog.com</v>
      </c>
      <c r="H832" s="2" t="str">
        <f>_xlfn.XLOOKUP(orders!C832,customers!$A$1:$A$1001,customers!$G$1:$G$1001,,0)</f>
        <v>United States</v>
      </c>
      <c r="I832" t="str">
        <f>_xlfn.XLOOKUP(orders!D832,products!$A$1:$A$49,products!$B$1:$B$49,,0)</f>
        <v>Exc</v>
      </c>
      <c r="J832" t="str">
        <f>_xlfn.XLOOKUP(D832,products!$A$1:$A$49,products!$C$1:$C$49,,0)</f>
        <v>M</v>
      </c>
      <c r="K832">
        <f>_xlfn.XLOOKUP(D832,products!$A$1:$A$49,products!$D$1:$D$49,,0)</f>
        <v>1</v>
      </c>
      <c r="L832">
        <f>_xlfn.XLOOKUP(D832,products!$A$1:$A$49,products!$E$1:$E$49,,0)</f>
        <v>13.75</v>
      </c>
      <c r="M832">
        <f t="shared" si="12"/>
        <v>27.5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IF(_xlfn.XLOOKUP(orders!C833,customers!$A$1:$A$1001,customers!$C$1:$C$1001,,0)=0,"",_xlfn.XLOOKUP(orders!C833,customers!$A$1:$A$1001,customers!$C$1:$C$1001,,0))</f>
        <v>hrainforthn2@blog.com</v>
      </c>
      <c r="H833" s="2" t="str">
        <f>_xlfn.XLOOKUP(orders!C833,customers!$A$1:$A$1001,customers!$G$1:$G$1001,,0)</f>
        <v>United States</v>
      </c>
      <c r="I833" t="str">
        <f>_xlfn.XLOOKUP(orders!D833,products!$A$1:$A$49,products!$B$1:$B$49,,0)</f>
        <v>Ara</v>
      </c>
      <c r="J833" t="str">
        <f>_xlfn.XLOOKUP(D833,products!$A$1:$A$49,products!$C$1:$C$49,,0)</f>
        <v>D</v>
      </c>
      <c r="K833">
        <f>_xlfn.XLOOKUP(D833,products!$A$1:$A$49,products!$D$1:$D$49,,0)</f>
        <v>0.2</v>
      </c>
      <c r="L833">
        <f>_xlfn.XLOOKUP(D833,products!$A$1:$A$49,products!$E$1:$E$49,,0)</f>
        <v>2.9849999999999999</v>
      </c>
      <c r="M833">
        <f t="shared" si="12"/>
        <v>5.97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IF(_xlfn.XLOOKUP(orders!C834,customers!$A$1:$A$1001,customers!$C$1:$C$1001,,0)=0,"",_xlfn.XLOOKUP(orders!C834,customers!$A$1:$A$1001,customers!$C$1:$C$1001,,0))</f>
        <v>ijespern4@theglobeandmail.com</v>
      </c>
      <c r="H834" s="2" t="str">
        <f>_xlfn.XLOOKUP(orders!C834,customers!$A$1:$A$1001,customers!$G$1:$G$1001,,0)</f>
        <v>United States</v>
      </c>
      <c r="I834" t="str">
        <f>_xlfn.XLOOKUP(orders!D834,products!$A$1:$A$49,products!$B$1:$B$49,,0)</f>
        <v>Rob</v>
      </c>
      <c r="J834" t="str">
        <f>_xlfn.XLOOKUP(D834,products!$A$1:$A$49,products!$C$1:$C$49,,0)</f>
        <v>M</v>
      </c>
      <c r="K834">
        <f>_xlfn.XLOOKUP(D834,products!$A$1:$A$49,products!$D$1:$D$49,,0)</f>
        <v>1</v>
      </c>
      <c r="L834">
        <f>_xlfn.XLOOKUP(D834,products!$A$1:$A$49,products!$E$1:$E$49,,0)</f>
        <v>9.9499999999999993</v>
      </c>
      <c r="M834">
        <f t="shared" si="12"/>
        <v>59.699999999999996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IF(_xlfn.XLOOKUP(orders!C835,customers!$A$1:$A$1001,customers!$C$1:$C$1001,,0)=0,"",_xlfn.XLOOKUP(orders!C835,customers!$A$1:$A$1001,customers!$C$1:$C$1001,,0))</f>
        <v>ldwerryhousen5@gravatar.com</v>
      </c>
      <c r="H835" s="2" t="str">
        <f>_xlfn.XLOOKUP(orders!C835,customers!$A$1:$A$1001,customers!$G$1:$G$1001,,0)</f>
        <v>United States</v>
      </c>
      <c r="I835" t="str">
        <f>_xlfn.XLOOKUP(orders!D835,products!$A$1:$A$49,products!$B$1:$B$49,,0)</f>
        <v>Rob</v>
      </c>
      <c r="J835" t="str">
        <f>_xlfn.XLOOKUP(D835,products!$A$1:$A$49,products!$C$1:$C$49,,0)</f>
        <v>D</v>
      </c>
      <c r="K835">
        <f>_xlfn.XLOOKUP(D835,products!$A$1:$A$49,products!$D$1:$D$49,,0)</f>
        <v>2.5</v>
      </c>
      <c r="L835">
        <f>_xlfn.XLOOKUP(D835,products!$A$1:$A$49,products!$E$1:$E$49,,0)</f>
        <v>20.584999999999997</v>
      </c>
      <c r="M835">
        <f t="shared" ref="M835:M898" si="13">L835*E835</f>
        <v>82.339999999999989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IF(_xlfn.XLOOKUP(orders!C836,customers!$A$1:$A$1001,customers!$C$1:$C$1001,,0)=0,"",_xlfn.XLOOKUP(orders!C836,customers!$A$1:$A$1001,customers!$C$1:$C$1001,,0))</f>
        <v>nbroomern6@examiner.com</v>
      </c>
      <c r="H836" s="2" t="str">
        <f>_xlfn.XLOOKUP(orders!C836,customers!$A$1:$A$1001,customers!$G$1:$G$1001,,0)</f>
        <v>United States</v>
      </c>
      <c r="I836" t="str">
        <f>_xlfn.XLOOKUP(orders!D836,products!$A$1:$A$49,products!$B$1:$B$49,,0)</f>
        <v>Ara</v>
      </c>
      <c r="J836" t="str">
        <f>_xlfn.XLOOKUP(D836,products!$A$1:$A$49,products!$C$1:$C$49,,0)</f>
        <v>D</v>
      </c>
      <c r="K836">
        <f>_xlfn.XLOOKUP(D836,products!$A$1:$A$49,products!$D$1:$D$49,,0)</f>
        <v>2.5</v>
      </c>
      <c r="L836">
        <f>_xlfn.XLOOKUP(D836,products!$A$1:$A$49,products!$E$1:$E$49,,0)</f>
        <v>22.884999999999998</v>
      </c>
      <c r="M836">
        <f t="shared" si="13"/>
        <v>22.884999999999998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IF(_xlfn.XLOOKUP(orders!C837,customers!$A$1:$A$1001,customers!$C$1:$C$1001,,0)=0,"",_xlfn.XLOOKUP(orders!C837,customers!$A$1:$A$1001,customers!$C$1:$C$1001,,0))</f>
        <v>kthoumassonn7@bloglovin.com</v>
      </c>
      <c r="H837" s="2" t="str">
        <f>_xlfn.XLOOKUP(orders!C837,customers!$A$1:$A$1001,customers!$G$1:$G$1001,,0)</f>
        <v>United States</v>
      </c>
      <c r="I837" t="str">
        <f>_xlfn.XLOOKUP(orders!D837,products!$A$1:$A$49,products!$B$1:$B$49,,0)</f>
        <v>Exc</v>
      </c>
      <c r="J837" t="str">
        <f>_xlfn.XLOOKUP(D837,products!$A$1:$A$49,products!$C$1:$C$49,,0)</f>
        <v>L</v>
      </c>
      <c r="K837">
        <f>_xlfn.XLOOKUP(D837,products!$A$1:$A$49,products!$D$1:$D$49,,0)</f>
        <v>0.5</v>
      </c>
      <c r="L837">
        <f>_xlfn.XLOOKUP(D837,products!$A$1:$A$49,products!$E$1:$E$49,,0)</f>
        <v>8.91</v>
      </c>
      <c r="M837">
        <f t="shared" si="13"/>
        <v>8.91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IF(_xlfn.XLOOKUP(orders!C838,customers!$A$1:$A$1001,customers!$C$1:$C$1001,,0)=0,"",_xlfn.XLOOKUP(orders!C838,customers!$A$1:$A$1001,customers!$C$1:$C$1001,,0))</f>
        <v>fhabberghamn8@discovery.com</v>
      </c>
      <c r="H838" s="2" t="str">
        <f>_xlfn.XLOOKUP(orders!C838,customers!$A$1:$A$1001,customers!$G$1:$G$1001,,0)</f>
        <v>United States</v>
      </c>
      <c r="I838" t="str">
        <f>_xlfn.XLOOKUP(orders!D838,products!$A$1:$A$49,products!$B$1:$B$49,,0)</f>
        <v>Ara</v>
      </c>
      <c r="J838" t="str">
        <f>_xlfn.XLOOKUP(D838,products!$A$1:$A$49,products!$C$1:$C$49,,0)</f>
        <v>D</v>
      </c>
      <c r="K838">
        <f>_xlfn.XLOOKUP(D838,products!$A$1:$A$49,products!$D$1:$D$49,,0)</f>
        <v>0.2</v>
      </c>
      <c r="L838">
        <f>_xlfn.XLOOKUP(D838,products!$A$1:$A$49,products!$E$1:$E$49,,0)</f>
        <v>2.9849999999999999</v>
      </c>
      <c r="M838">
        <f t="shared" si="13"/>
        <v>11.94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IF(_xlfn.XLOOKUP(orders!C839,customers!$A$1:$A$1001,customers!$C$1:$C$1001,,0)=0,"",_xlfn.XLOOKUP(orders!C839,customers!$A$1:$A$1001,customers!$C$1:$C$1001,,0))</f>
        <v/>
      </c>
      <c r="H839" s="2" t="str">
        <f>_xlfn.XLOOKUP(orders!C839,customers!$A$1:$A$1001,customers!$G$1:$G$1001,,0)</f>
        <v>United States</v>
      </c>
      <c r="I839" t="str">
        <f>_xlfn.XLOOKUP(orders!D839,products!$A$1:$A$49,products!$B$1:$B$49,,0)</f>
        <v>Lib</v>
      </c>
      <c r="J839" t="str">
        <f>_xlfn.XLOOKUP(D839,products!$A$1:$A$49,products!$C$1:$C$49,,0)</f>
        <v>M</v>
      </c>
      <c r="K839">
        <f>_xlfn.XLOOKUP(D839,products!$A$1:$A$49,products!$D$1:$D$49,,0)</f>
        <v>2.5</v>
      </c>
      <c r="L839">
        <f>_xlfn.XLOOKUP(D839,products!$A$1:$A$49,products!$E$1:$E$49,,0)</f>
        <v>33.464999999999996</v>
      </c>
      <c r="M839">
        <f t="shared" si="13"/>
        <v>100.39499999999998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IF(_xlfn.XLOOKUP(orders!C840,customers!$A$1:$A$1001,customers!$C$1:$C$1001,,0)=0,"",_xlfn.XLOOKUP(orders!C840,customers!$A$1:$A$1001,customers!$C$1:$C$1001,,0))</f>
        <v>ravrashinna@tamu.edu</v>
      </c>
      <c r="H840" s="2" t="str">
        <f>_xlfn.XLOOKUP(orders!C840,customers!$A$1:$A$1001,customers!$G$1:$G$1001,,0)</f>
        <v>United States</v>
      </c>
      <c r="I840" t="str">
        <f>_xlfn.XLOOKUP(orders!D840,products!$A$1:$A$49,products!$B$1:$B$49,,0)</f>
        <v>Ara</v>
      </c>
      <c r="J840" t="str">
        <f>_xlfn.XLOOKUP(D840,products!$A$1:$A$49,products!$C$1:$C$49,,0)</f>
        <v>D</v>
      </c>
      <c r="K840">
        <f>_xlfn.XLOOKUP(D840,products!$A$1:$A$49,products!$D$1:$D$49,,0)</f>
        <v>2.5</v>
      </c>
      <c r="L840">
        <f>_xlfn.XLOOKUP(D840,products!$A$1:$A$49,products!$E$1:$E$49,,0)</f>
        <v>22.884999999999998</v>
      </c>
      <c r="M840">
        <f t="shared" si="13"/>
        <v>114.42499999999998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IF(_xlfn.XLOOKUP(orders!C841,customers!$A$1:$A$1001,customers!$C$1:$C$1001,,0)=0,"",_xlfn.XLOOKUP(orders!C841,customers!$A$1:$A$1001,customers!$C$1:$C$1001,,0))</f>
        <v>mdoidgenb@etsy.com</v>
      </c>
      <c r="H841" s="2" t="str">
        <f>_xlfn.XLOOKUP(orders!C841,customers!$A$1:$A$1001,customers!$G$1:$G$1001,,0)</f>
        <v>United States</v>
      </c>
      <c r="I841" t="str">
        <f>_xlfn.XLOOKUP(orders!D841,products!$A$1:$A$49,products!$B$1:$B$49,,0)</f>
        <v>Exc</v>
      </c>
      <c r="J841" t="str">
        <f>_xlfn.XLOOKUP(D841,products!$A$1:$A$49,products!$C$1:$C$49,,0)</f>
        <v>M</v>
      </c>
      <c r="K841">
        <f>_xlfn.XLOOKUP(D841,products!$A$1:$A$49,products!$D$1:$D$49,,0)</f>
        <v>0.5</v>
      </c>
      <c r="L841">
        <f>_xlfn.XLOOKUP(D841,products!$A$1:$A$49,products!$E$1:$E$49,,0)</f>
        <v>8.25</v>
      </c>
      <c r="M841">
        <f t="shared" si="13"/>
        <v>41.25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IF(_xlfn.XLOOKUP(orders!C842,customers!$A$1:$A$1001,customers!$C$1:$C$1001,,0)=0,"",_xlfn.XLOOKUP(orders!C842,customers!$A$1:$A$1001,customers!$C$1:$C$1001,,0))</f>
        <v>jedinboronc@reverbnation.com</v>
      </c>
      <c r="H842" s="2" t="str">
        <f>_xlfn.XLOOKUP(orders!C842,customers!$A$1:$A$1001,customers!$G$1:$G$1001,,0)</f>
        <v>United States</v>
      </c>
      <c r="I842" t="str">
        <f>_xlfn.XLOOKUP(orders!D842,products!$A$1:$A$49,products!$B$1:$B$49,,0)</f>
        <v>Rob</v>
      </c>
      <c r="J842" t="str">
        <f>_xlfn.XLOOKUP(D842,products!$A$1:$A$49,products!$C$1:$C$49,,0)</f>
        <v>L</v>
      </c>
      <c r="K842">
        <f>_xlfn.XLOOKUP(D842,products!$A$1:$A$49,products!$D$1:$D$49,,0)</f>
        <v>0.5</v>
      </c>
      <c r="L842">
        <f>_xlfn.XLOOKUP(D842,products!$A$1:$A$49,products!$E$1:$E$49,,0)</f>
        <v>7.169999999999999</v>
      </c>
      <c r="M842">
        <f t="shared" si="13"/>
        <v>28.679999999999996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IF(_xlfn.XLOOKUP(orders!C843,customers!$A$1:$A$1001,customers!$C$1:$C$1001,,0)=0,"",_xlfn.XLOOKUP(orders!C843,customers!$A$1:$A$1001,customers!$C$1:$C$1001,,0))</f>
        <v>ttewelsonnd@cdbaby.com</v>
      </c>
      <c r="H843" s="2" t="str">
        <f>_xlfn.XLOOKUP(orders!C843,customers!$A$1:$A$1001,customers!$G$1:$G$1001,,0)</f>
        <v>United States</v>
      </c>
      <c r="I843" t="str">
        <f>_xlfn.XLOOKUP(orders!D843,products!$A$1:$A$49,products!$B$1:$B$49,,0)</f>
        <v>Lib</v>
      </c>
      <c r="J843" t="str">
        <f>_xlfn.XLOOKUP(D843,products!$A$1:$A$49,products!$C$1:$C$49,,0)</f>
        <v>M</v>
      </c>
      <c r="K843">
        <f>_xlfn.XLOOKUP(D843,products!$A$1:$A$49,products!$D$1:$D$49,,0)</f>
        <v>0.2</v>
      </c>
      <c r="L843">
        <f>_xlfn.XLOOKUP(D843,products!$A$1:$A$49,products!$E$1:$E$49,,0)</f>
        <v>4.3650000000000002</v>
      </c>
      <c r="M843">
        <f t="shared" si="13"/>
        <v>4.3650000000000002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IF(_xlfn.XLOOKUP(orders!C844,customers!$A$1:$A$1001,customers!$C$1:$C$1001,,0)=0,"",_xlfn.XLOOKUP(orders!C844,customers!$A$1:$A$1001,customers!$C$1:$C$1001,,0))</f>
        <v>oskermen3@hatena.ne.jp</v>
      </c>
      <c r="H844" s="2" t="str">
        <f>_xlfn.XLOOKUP(orders!C844,customers!$A$1:$A$1001,customers!$G$1:$G$1001,,0)</f>
        <v>United States</v>
      </c>
      <c r="I844" t="str">
        <f>_xlfn.XLOOKUP(orders!D844,products!$A$1:$A$49,products!$B$1:$B$49,,0)</f>
        <v>Exc</v>
      </c>
      <c r="J844" t="str">
        <f>_xlfn.XLOOKUP(D844,products!$A$1:$A$49,products!$C$1:$C$49,,0)</f>
        <v>M</v>
      </c>
      <c r="K844">
        <f>_xlfn.XLOOKUP(D844,products!$A$1:$A$49,products!$D$1:$D$49,,0)</f>
        <v>0.2</v>
      </c>
      <c r="L844">
        <f>_xlfn.XLOOKUP(D844,products!$A$1:$A$49,products!$E$1:$E$49,,0)</f>
        <v>4.125</v>
      </c>
      <c r="M844">
        <f t="shared" si="13"/>
        <v>8.25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IF(_xlfn.XLOOKUP(orders!C845,customers!$A$1:$A$1001,customers!$C$1:$C$1001,,0)=0,"",_xlfn.XLOOKUP(orders!C845,customers!$A$1:$A$1001,customers!$C$1:$C$1001,,0))</f>
        <v>ddrewittnf@mapquest.com</v>
      </c>
      <c r="H845" s="2" t="str">
        <f>_xlfn.XLOOKUP(orders!C845,customers!$A$1:$A$1001,customers!$G$1:$G$1001,,0)</f>
        <v>United States</v>
      </c>
      <c r="I845" t="str">
        <f>_xlfn.XLOOKUP(orders!D845,products!$A$1:$A$49,products!$B$1:$B$49,,0)</f>
        <v>Exc</v>
      </c>
      <c r="J845" t="str">
        <f>_xlfn.XLOOKUP(D845,products!$A$1:$A$49,products!$C$1:$C$49,,0)</f>
        <v>M</v>
      </c>
      <c r="K845">
        <f>_xlfn.XLOOKUP(D845,products!$A$1:$A$49,products!$D$1:$D$49,,0)</f>
        <v>0.2</v>
      </c>
      <c r="L845">
        <f>_xlfn.XLOOKUP(D845,products!$A$1:$A$49,products!$E$1:$E$49,,0)</f>
        <v>4.125</v>
      </c>
      <c r="M845">
        <f t="shared" si="13"/>
        <v>8.25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IF(_xlfn.XLOOKUP(orders!C846,customers!$A$1:$A$1001,customers!$C$1:$C$1001,,0)=0,"",_xlfn.XLOOKUP(orders!C846,customers!$A$1:$A$1001,customers!$C$1:$C$1001,,0))</f>
        <v>agladhillng@stanford.edu</v>
      </c>
      <c r="H846" s="2" t="str">
        <f>_xlfn.XLOOKUP(orders!C846,customers!$A$1:$A$1001,customers!$G$1:$G$1001,,0)</f>
        <v>United States</v>
      </c>
      <c r="I846" t="str">
        <f>_xlfn.XLOOKUP(orders!D846,products!$A$1:$A$49,products!$B$1:$B$49,,0)</f>
        <v>Ara</v>
      </c>
      <c r="J846" t="str">
        <f>_xlfn.XLOOKUP(D846,products!$A$1:$A$49,products!$C$1:$C$49,,0)</f>
        <v>D</v>
      </c>
      <c r="K846">
        <f>_xlfn.XLOOKUP(D846,products!$A$1:$A$49,products!$D$1:$D$49,,0)</f>
        <v>0.5</v>
      </c>
      <c r="L846">
        <f>_xlfn.XLOOKUP(D846,products!$A$1:$A$49,products!$E$1:$E$49,,0)</f>
        <v>5.97</v>
      </c>
      <c r="M846">
        <f t="shared" si="13"/>
        <v>35.82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IF(_xlfn.XLOOKUP(orders!C847,customers!$A$1:$A$1001,customers!$C$1:$C$1001,,0)=0,"",_xlfn.XLOOKUP(orders!C847,customers!$A$1:$A$1001,customers!$C$1:$C$1001,,0))</f>
        <v>mlorineznh@whitehouse.gov</v>
      </c>
      <c r="H847" s="2" t="str">
        <f>_xlfn.XLOOKUP(orders!C847,customers!$A$1:$A$1001,customers!$G$1:$G$1001,,0)</f>
        <v>United States</v>
      </c>
      <c r="I847" t="str">
        <f>_xlfn.XLOOKUP(orders!D847,products!$A$1:$A$49,products!$B$1:$B$49,,0)</f>
        <v>Exc</v>
      </c>
      <c r="J847" t="str">
        <f>_xlfn.XLOOKUP(D847,products!$A$1:$A$49,products!$C$1:$C$49,,0)</f>
        <v>D</v>
      </c>
      <c r="K847">
        <f>_xlfn.XLOOKUP(D847,products!$A$1:$A$49,products!$D$1:$D$49,,0)</f>
        <v>2.5</v>
      </c>
      <c r="L847">
        <f>_xlfn.XLOOKUP(D847,products!$A$1:$A$49,products!$E$1:$E$49,,0)</f>
        <v>27.945</v>
      </c>
      <c r="M847">
        <f t="shared" si="13"/>
        <v>167.67000000000002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IF(_xlfn.XLOOKUP(orders!C848,customers!$A$1:$A$1001,customers!$C$1:$C$1001,,0)=0,"",_xlfn.XLOOKUP(orders!C848,customers!$A$1:$A$1001,customers!$C$1:$C$1001,,0))</f>
        <v/>
      </c>
      <c r="H848" s="2" t="str">
        <f>_xlfn.XLOOKUP(orders!C848,customers!$A$1:$A$1001,customers!$G$1:$G$1001,,0)</f>
        <v>United States</v>
      </c>
      <c r="I848" t="str">
        <f>_xlfn.XLOOKUP(orders!D848,products!$A$1:$A$49,products!$B$1:$B$49,,0)</f>
        <v>Ara</v>
      </c>
      <c r="J848" t="str">
        <f>_xlfn.XLOOKUP(D848,products!$A$1:$A$49,products!$C$1:$C$49,,0)</f>
        <v>M</v>
      </c>
      <c r="K848">
        <f>_xlfn.XLOOKUP(D848,products!$A$1:$A$49,products!$D$1:$D$49,,0)</f>
        <v>2.5</v>
      </c>
      <c r="L848">
        <f>_xlfn.XLOOKUP(D848,products!$A$1:$A$49,products!$E$1:$E$49,,0)</f>
        <v>25.874999999999996</v>
      </c>
      <c r="M848">
        <f t="shared" si="13"/>
        <v>51.749999999999993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IF(_xlfn.XLOOKUP(orders!C849,customers!$A$1:$A$1001,customers!$C$1:$C$1001,,0)=0,"",_xlfn.XLOOKUP(orders!C849,customers!$A$1:$A$1001,customers!$C$1:$C$1001,,0))</f>
        <v>mvannj@wikipedia.org</v>
      </c>
      <c r="H849" s="2" t="str">
        <f>_xlfn.XLOOKUP(orders!C849,customers!$A$1:$A$1001,customers!$G$1:$G$1001,,0)</f>
        <v>United States</v>
      </c>
      <c r="I849" t="str">
        <f>_xlfn.XLOOKUP(orders!D849,products!$A$1:$A$49,products!$B$1:$B$49,,0)</f>
        <v>Ara</v>
      </c>
      <c r="J849" t="str">
        <f>_xlfn.XLOOKUP(D849,products!$A$1:$A$49,products!$C$1:$C$49,,0)</f>
        <v>D</v>
      </c>
      <c r="K849">
        <f>_xlfn.XLOOKUP(D849,products!$A$1:$A$49,products!$D$1:$D$49,,0)</f>
        <v>0.2</v>
      </c>
      <c r="L849">
        <f>_xlfn.XLOOKUP(D849,products!$A$1:$A$49,products!$E$1:$E$49,,0)</f>
        <v>2.9849999999999999</v>
      </c>
      <c r="M849">
        <f t="shared" si="13"/>
        <v>8.9550000000000001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IF(_xlfn.XLOOKUP(orders!C850,customers!$A$1:$A$1001,customers!$C$1:$C$1001,,0)=0,"",_xlfn.XLOOKUP(orders!C850,customers!$A$1:$A$1001,customers!$C$1:$C$1001,,0))</f>
        <v/>
      </c>
      <c r="H850" s="2" t="str">
        <f>_xlfn.XLOOKUP(orders!C850,customers!$A$1:$A$1001,customers!$G$1:$G$1001,,0)</f>
        <v>United States</v>
      </c>
      <c r="I850" t="str">
        <f>_xlfn.XLOOKUP(orders!D850,products!$A$1:$A$49,products!$B$1:$B$49,,0)</f>
        <v>Exc</v>
      </c>
      <c r="J850" t="str">
        <f>_xlfn.XLOOKUP(D850,products!$A$1:$A$49,products!$C$1:$C$49,,0)</f>
        <v>L</v>
      </c>
      <c r="K850">
        <f>_xlfn.XLOOKUP(D850,products!$A$1:$A$49,products!$D$1:$D$49,,0)</f>
        <v>0.5</v>
      </c>
      <c r="L850">
        <f>_xlfn.XLOOKUP(D850,products!$A$1:$A$49,products!$E$1:$E$49,,0)</f>
        <v>8.91</v>
      </c>
      <c r="M850">
        <f t="shared" si="13"/>
        <v>53.46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IF(_xlfn.XLOOKUP(orders!C851,customers!$A$1:$A$1001,customers!$C$1:$C$1001,,0)=0,"",_xlfn.XLOOKUP(orders!C851,customers!$A$1:$A$1001,customers!$C$1:$C$1001,,0))</f>
        <v>jethelstonnl@creativecommons.org</v>
      </c>
      <c r="H851" s="2" t="str">
        <f>_xlfn.XLOOKUP(orders!C851,customers!$A$1:$A$1001,customers!$G$1:$G$1001,,0)</f>
        <v>United States</v>
      </c>
      <c r="I851" t="str">
        <f>_xlfn.XLOOKUP(orders!D851,products!$A$1:$A$49,products!$B$1:$B$49,,0)</f>
        <v>Ara</v>
      </c>
      <c r="J851" t="str">
        <f>_xlfn.XLOOKUP(D851,products!$A$1:$A$49,products!$C$1:$C$49,,0)</f>
        <v>L</v>
      </c>
      <c r="K851">
        <f>_xlfn.XLOOKUP(D851,products!$A$1:$A$49,products!$D$1:$D$49,,0)</f>
        <v>0.2</v>
      </c>
      <c r="L851">
        <f>_xlfn.XLOOKUP(D851,products!$A$1:$A$49,products!$E$1:$E$49,,0)</f>
        <v>3.8849999999999998</v>
      </c>
      <c r="M851">
        <f t="shared" si="13"/>
        <v>23.31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IF(_xlfn.XLOOKUP(orders!C852,customers!$A$1:$A$1001,customers!$C$1:$C$1001,,0)=0,"",_xlfn.XLOOKUP(orders!C852,customers!$A$1:$A$1001,customers!$C$1:$C$1001,,0))</f>
        <v>jethelstonnl@creativecommons.org</v>
      </c>
      <c r="H852" s="2" t="str">
        <f>_xlfn.XLOOKUP(orders!C852,customers!$A$1:$A$1001,customers!$G$1:$G$1001,,0)</f>
        <v>United States</v>
      </c>
      <c r="I852" t="str">
        <f>_xlfn.XLOOKUP(orders!D852,products!$A$1:$A$49,products!$B$1:$B$49,,0)</f>
        <v>Ara</v>
      </c>
      <c r="J852" t="str">
        <f>_xlfn.XLOOKUP(D852,products!$A$1:$A$49,products!$C$1:$C$49,,0)</f>
        <v>M</v>
      </c>
      <c r="K852">
        <f>_xlfn.XLOOKUP(D852,products!$A$1:$A$49,products!$D$1:$D$49,,0)</f>
        <v>0.2</v>
      </c>
      <c r="L852">
        <f>_xlfn.XLOOKUP(D852,products!$A$1:$A$49,products!$E$1:$E$49,,0)</f>
        <v>3.375</v>
      </c>
      <c r="M852">
        <f t="shared" si="13"/>
        <v>6.75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IF(_xlfn.XLOOKUP(orders!C853,customers!$A$1:$A$1001,customers!$C$1:$C$1001,,0)=0,"",_xlfn.XLOOKUP(orders!C853,customers!$A$1:$A$1001,customers!$C$1:$C$1001,,0))</f>
        <v>peberznn@woothemes.com</v>
      </c>
      <c r="H853" s="2" t="str">
        <f>_xlfn.XLOOKUP(orders!C853,customers!$A$1:$A$1001,customers!$G$1:$G$1001,,0)</f>
        <v>United States</v>
      </c>
      <c r="I853" t="str">
        <f>_xlfn.XLOOKUP(orders!D853,products!$A$1:$A$49,products!$B$1:$B$49,,0)</f>
        <v>Lib</v>
      </c>
      <c r="J853" t="str">
        <f>_xlfn.XLOOKUP(D853,products!$A$1:$A$49,products!$C$1:$C$49,,0)</f>
        <v>D</v>
      </c>
      <c r="K853">
        <f>_xlfn.XLOOKUP(D853,products!$A$1:$A$49,products!$D$1:$D$49,,0)</f>
        <v>0.5</v>
      </c>
      <c r="L853">
        <f>_xlfn.XLOOKUP(D853,products!$A$1:$A$49,products!$E$1:$E$49,,0)</f>
        <v>7.77</v>
      </c>
      <c r="M853">
        <f t="shared" si="13"/>
        <v>7.77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IF(_xlfn.XLOOKUP(orders!C854,customers!$A$1:$A$1001,customers!$C$1:$C$1001,,0)=0,"",_xlfn.XLOOKUP(orders!C854,customers!$A$1:$A$1001,customers!$C$1:$C$1001,,0))</f>
        <v>bgaishno@altervista.org</v>
      </c>
      <c r="H854" s="2" t="str">
        <f>_xlfn.XLOOKUP(orders!C854,customers!$A$1:$A$1001,customers!$G$1:$G$1001,,0)</f>
        <v>United States</v>
      </c>
      <c r="I854" t="str">
        <f>_xlfn.XLOOKUP(orders!D854,products!$A$1:$A$49,products!$B$1:$B$49,,0)</f>
        <v>Lib</v>
      </c>
      <c r="J854" t="str">
        <f>_xlfn.XLOOKUP(D854,products!$A$1:$A$49,products!$C$1:$C$49,,0)</f>
        <v>D</v>
      </c>
      <c r="K854">
        <f>_xlfn.XLOOKUP(D854,products!$A$1:$A$49,products!$D$1:$D$49,,0)</f>
        <v>2.5</v>
      </c>
      <c r="L854">
        <f>_xlfn.XLOOKUP(D854,products!$A$1:$A$49,products!$E$1:$E$49,,0)</f>
        <v>29.784999999999997</v>
      </c>
      <c r="M854">
        <f t="shared" si="13"/>
        <v>119.13999999999999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IF(_xlfn.XLOOKUP(orders!C855,customers!$A$1:$A$1001,customers!$C$1:$C$1001,,0)=0,"",_xlfn.XLOOKUP(orders!C855,customers!$A$1:$A$1001,customers!$C$1:$C$1001,,0))</f>
        <v>ldantonnp@miitbeian.gov.cn</v>
      </c>
      <c r="H855" s="2" t="str">
        <f>_xlfn.XLOOKUP(orders!C855,customers!$A$1:$A$1001,customers!$G$1:$G$1001,,0)</f>
        <v>United States</v>
      </c>
      <c r="I855" t="str">
        <f>_xlfn.XLOOKUP(orders!D855,products!$A$1:$A$49,products!$B$1:$B$49,,0)</f>
        <v>Ara</v>
      </c>
      <c r="J855" t="str">
        <f>_xlfn.XLOOKUP(D855,products!$A$1:$A$49,products!$C$1:$C$49,,0)</f>
        <v>D</v>
      </c>
      <c r="K855">
        <f>_xlfn.XLOOKUP(D855,products!$A$1:$A$49,products!$D$1:$D$49,,0)</f>
        <v>1</v>
      </c>
      <c r="L855">
        <f>_xlfn.XLOOKUP(D855,products!$A$1:$A$49,products!$E$1:$E$49,,0)</f>
        <v>9.9499999999999993</v>
      </c>
      <c r="M855">
        <f t="shared" si="13"/>
        <v>19.899999999999999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IF(_xlfn.XLOOKUP(orders!C856,customers!$A$1:$A$1001,customers!$C$1:$C$1001,,0)=0,"",_xlfn.XLOOKUP(orders!C856,customers!$A$1:$A$1001,customers!$C$1:$C$1001,,0))</f>
        <v>smorrallnq@answers.com</v>
      </c>
      <c r="H856" s="2" t="str">
        <f>_xlfn.XLOOKUP(orders!C856,customers!$A$1:$A$1001,customers!$G$1:$G$1001,,0)</f>
        <v>United States</v>
      </c>
      <c r="I856" t="str">
        <f>_xlfn.XLOOKUP(orders!D856,products!$A$1:$A$49,products!$B$1:$B$49,,0)</f>
        <v>Rob</v>
      </c>
      <c r="J856" t="str">
        <f>_xlfn.XLOOKUP(D856,products!$A$1:$A$49,products!$C$1:$C$49,,0)</f>
        <v>L</v>
      </c>
      <c r="K856">
        <f>_xlfn.XLOOKUP(D856,products!$A$1:$A$49,products!$D$1:$D$49,,0)</f>
        <v>0.5</v>
      </c>
      <c r="L856">
        <f>_xlfn.XLOOKUP(D856,products!$A$1:$A$49,products!$E$1:$E$49,,0)</f>
        <v>7.169999999999999</v>
      </c>
      <c r="M856">
        <f t="shared" si="13"/>
        <v>35.849999999999994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IF(_xlfn.XLOOKUP(orders!C857,customers!$A$1:$A$1001,customers!$C$1:$C$1001,,0)=0,"",_xlfn.XLOOKUP(orders!C857,customers!$A$1:$A$1001,customers!$C$1:$C$1001,,0))</f>
        <v>dcrownshawnr@photobucket.com</v>
      </c>
      <c r="H857" s="2" t="str">
        <f>_xlfn.XLOOKUP(orders!C857,customers!$A$1:$A$1001,customers!$G$1:$G$1001,,0)</f>
        <v>United States</v>
      </c>
      <c r="I857" t="str">
        <f>_xlfn.XLOOKUP(orders!D857,products!$A$1:$A$49,products!$B$1:$B$49,,0)</f>
        <v>Lib</v>
      </c>
      <c r="J857" t="str">
        <f>_xlfn.XLOOKUP(D857,products!$A$1:$A$49,products!$C$1:$C$49,,0)</f>
        <v>D</v>
      </c>
      <c r="K857">
        <f>_xlfn.XLOOKUP(D857,products!$A$1:$A$49,products!$D$1:$D$49,,0)</f>
        <v>2.5</v>
      </c>
      <c r="L857">
        <f>_xlfn.XLOOKUP(D857,products!$A$1:$A$49,products!$E$1:$E$49,,0)</f>
        <v>29.784999999999997</v>
      </c>
      <c r="M857">
        <f t="shared" si="13"/>
        <v>89.35499999999999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IF(_xlfn.XLOOKUP(orders!C858,customers!$A$1:$A$1001,customers!$C$1:$C$1001,,0)=0,"",_xlfn.XLOOKUP(orders!C858,customers!$A$1:$A$1001,customers!$C$1:$C$1001,,0))</f>
        <v>oskermen3@hatena.ne.jp</v>
      </c>
      <c r="H858" s="2" t="str">
        <f>_xlfn.XLOOKUP(orders!C858,customers!$A$1:$A$1001,customers!$G$1:$G$1001,,0)</f>
        <v>United States</v>
      </c>
      <c r="I858" t="str">
        <f>_xlfn.XLOOKUP(orders!D858,products!$A$1:$A$49,products!$B$1:$B$49,,0)</f>
        <v>Lib</v>
      </c>
      <c r="J858" t="str">
        <f>_xlfn.XLOOKUP(D858,products!$A$1:$A$49,products!$C$1:$C$49,,0)</f>
        <v>M</v>
      </c>
      <c r="K858">
        <f>_xlfn.XLOOKUP(D858,products!$A$1:$A$49,products!$D$1:$D$49,,0)</f>
        <v>0.2</v>
      </c>
      <c r="L858">
        <f>_xlfn.XLOOKUP(D858,products!$A$1:$A$49,products!$E$1:$E$49,,0)</f>
        <v>4.3650000000000002</v>
      </c>
      <c r="M858">
        <f t="shared" si="13"/>
        <v>8.73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IF(_xlfn.XLOOKUP(orders!C859,customers!$A$1:$A$1001,customers!$C$1:$C$1001,,0)=0,"",_xlfn.XLOOKUP(orders!C859,customers!$A$1:$A$1001,customers!$C$1:$C$1001,,0))</f>
        <v>jreddochnt@sun.com</v>
      </c>
      <c r="H859" s="2" t="str">
        <f>_xlfn.XLOOKUP(orders!C859,customers!$A$1:$A$1001,customers!$G$1:$G$1001,,0)</f>
        <v>United States</v>
      </c>
      <c r="I859" t="str">
        <f>_xlfn.XLOOKUP(orders!D859,products!$A$1:$A$49,products!$B$1:$B$49,,0)</f>
        <v>Rob</v>
      </c>
      <c r="J859" t="str">
        <f>_xlfn.XLOOKUP(D859,products!$A$1:$A$49,products!$C$1:$C$49,,0)</f>
        <v>L</v>
      </c>
      <c r="K859">
        <f>_xlfn.XLOOKUP(D859,products!$A$1:$A$49,products!$D$1:$D$49,,0)</f>
        <v>2.5</v>
      </c>
      <c r="L859">
        <f>_xlfn.XLOOKUP(D859,products!$A$1:$A$49,products!$E$1:$E$49,,0)</f>
        <v>27.484999999999996</v>
      </c>
      <c r="M859">
        <f t="shared" si="13"/>
        <v>137.42499999999998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IF(_xlfn.XLOOKUP(orders!C860,customers!$A$1:$A$1001,customers!$C$1:$C$1001,,0)=0,"",_xlfn.XLOOKUP(orders!C860,customers!$A$1:$A$1001,customers!$C$1:$C$1001,,0))</f>
        <v>stitleynu@whitehouse.gov</v>
      </c>
      <c r="H860" s="2" t="str">
        <f>_xlfn.XLOOKUP(orders!C860,customers!$A$1:$A$1001,customers!$G$1:$G$1001,,0)</f>
        <v>United States</v>
      </c>
      <c r="I860" t="str">
        <f>_xlfn.XLOOKUP(orders!D860,products!$A$1:$A$49,products!$B$1:$B$49,,0)</f>
        <v>Lib</v>
      </c>
      <c r="J860" t="str">
        <f>_xlfn.XLOOKUP(D860,products!$A$1:$A$49,products!$C$1:$C$49,,0)</f>
        <v>M</v>
      </c>
      <c r="K860">
        <f>_xlfn.XLOOKUP(D860,products!$A$1:$A$49,products!$D$1:$D$49,,0)</f>
        <v>0.5</v>
      </c>
      <c r="L860">
        <f>_xlfn.XLOOKUP(D860,products!$A$1:$A$49,products!$E$1:$E$49,,0)</f>
        <v>8.73</v>
      </c>
      <c r="M860">
        <f t="shared" si="13"/>
        <v>34.92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IF(_xlfn.XLOOKUP(orders!C861,customers!$A$1:$A$1001,customers!$C$1:$C$1001,,0)=0,"",_xlfn.XLOOKUP(orders!C861,customers!$A$1:$A$1001,customers!$C$1:$C$1001,,0))</f>
        <v>rsimaonv@simplemachines.org</v>
      </c>
      <c r="H861" s="2" t="str">
        <f>_xlfn.XLOOKUP(orders!C861,customers!$A$1:$A$1001,customers!$G$1:$G$1001,,0)</f>
        <v>United States</v>
      </c>
      <c r="I861" t="str">
        <f>_xlfn.XLOOKUP(orders!D861,products!$A$1:$A$49,products!$B$1:$B$49,,0)</f>
        <v>Ara</v>
      </c>
      <c r="J861" t="str">
        <f>_xlfn.XLOOKUP(D861,products!$A$1:$A$49,products!$C$1:$C$49,,0)</f>
        <v>L</v>
      </c>
      <c r="K861">
        <f>_xlfn.XLOOKUP(D861,products!$A$1:$A$49,products!$D$1:$D$49,,0)</f>
        <v>2.5</v>
      </c>
      <c r="L861">
        <f>_xlfn.XLOOKUP(D861,products!$A$1:$A$49,products!$E$1:$E$49,,0)</f>
        <v>29.784999999999997</v>
      </c>
      <c r="M861">
        <f t="shared" si="13"/>
        <v>178.70999999999998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IF(_xlfn.XLOOKUP(orders!C862,customers!$A$1:$A$1001,customers!$C$1:$C$1001,,0)=0,"",_xlfn.XLOOKUP(orders!C862,customers!$A$1:$A$1001,customers!$C$1:$C$1001,,0))</f>
        <v/>
      </c>
      <c r="H862" s="2" t="str">
        <f>_xlfn.XLOOKUP(orders!C862,customers!$A$1:$A$1001,customers!$G$1:$G$1001,,0)</f>
        <v>United States</v>
      </c>
      <c r="I862" t="str">
        <f>_xlfn.XLOOKUP(orders!D862,products!$A$1:$A$49,products!$B$1:$B$49,,0)</f>
        <v>Ara</v>
      </c>
      <c r="J862" t="str">
        <f>_xlfn.XLOOKUP(D862,products!$A$1:$A$49,products!$C$1:$C$49,,0)</f>
        <v>M</v>
      </c>
      <c r="K862">
        <f>_xlfn.XLOOKUP(D862,products!$A$1:$A$49,products!$D$1:$D$49,,0)</f>
        <v>2.5</v>
      </c>
      <c r="L862">
        <f>_xlfn.XLOOKUP(D862,products!$A$1:$A$49,products!$E$1:$E$49,,0)</f>
        <v>25.874999999999996</v>
      </c>
      <c r="M862">
        <f t="shared" si="13"/>
        <v>25.874999999999996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IF(_xlfn.XLOOKUP(orders!C863,customers!$A$1:$A$1001,customers!$C$1:$C$1001,,0)=0,"",_xlfn.XLOOKUP(orders!C863,customers!$A$1:$A$1001,customers!$C$1:$C$1001,,0))</f>
        <v>nchisholmnx@example.com</v>
      </c>
      <c r="H863" s="2" t="str">
        <f>_xlfn.XLOOKUP(orders!C863,customers!$A$1:$A$1001,customers!$G$1:$G$1001,,0)</f>
        <v>United States</v>
      </c>
      <c r="I863" t="str">
        <f>_xlfn.XLOOKUP(orders!D863,products!$A$1:$A$49,products!$B$1:$B$49,,0)</f>
        <v>Lib</v>
      </c>
      <c r="J863" t="str">
        <f>_xlfn.XLOOKUP(D863,products!$A$1:$A$49,products!$C$1:$C$49,,0)</f>
        <v>D</v>
      </c>
      <c r="K863">
        <f>_xlfn.XLOOKUP(D863,products!$A$1:$A$49,products!$D$1:$D$49,,0)</f>
        <v>1</v>
      </c>
      <c r="L863">
        <f>_xlfn.XLOOKUP(D863,products!$A$1:$A$49,products!$E$1:$E$49,,0)</f>
        <v>12.95</v>
      </c>
      <c r="M863">
        <f t="shared" si="13"/>
        <v>77.699999999999989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IF(_xlfn.XLOOKUP(orders!C864,customers!$A$1:$A$1001,customers!$C$1:$C$1001,,0)=0,"",_xlfn.XLOOKUP(orders!C864,customers!$A$1:$A$1001,customers!$C$1:$C$1001,,0))</f>
        <v>goatsny@live.com</v>
      </c>
      <c r="H864" s="2" t="str">
        <f>_xlfn.XLOOKUP(orders!C864,customers!$A$1:$A$1001,customers!$G$1:$G$1001,,0)</f>
        <v>United States</v>
      </c>
      <c r="I864" t="str">
        <f>_xlfn.XLOOKUP(orders!D864,products!$A$1:$A$49,products!$B$1:$B$49,,0)</f>
        <v>Rob</v>
      </c>
      <c r="J864" t="str">
        <f>_xlfn.XLOOKUP(D864,products!$A$1:$A$49,products!$C$1:$C$49,,0)</f>
        <v>M</v>
      </c>
      <c r="K864">
        <f>_xlfn.XLOOKUP(D864,products!$A$1:$A$49,products!$D$1:$D$49,,0)</f>
        <v>1</v>
      </c>
      <c r="L864">
        <f>_xlfn.XLOOKUP(D864,products!$A$1:$A$49,products!$E$1:$E$49,,0)</f>
        <v>9.9499999999999993</v>
      </c>
      <c r="M864">
        <f t="shared" si="13"/>
        <v>9.9499999999999993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IF(_xlfn.XLOOKUP(orders!C865,customers!$A$1:$A$1001,customers!$C$1:$C$1001,,0)=0,"",_xlfn.XLOOKUP(orders!C865,customers!$A$1:$A$1001,customers!$C$1:$C$1001,,0))</f>
        <v>mbirkinnz@java.com</v>
      </c>
      <c r="H865" s="2" t="str">
        <f>_xlfn.XLOOKUP(orders!C865,customers!$A$1:$A$1001,customers!$G$1:$G$1001,,0)</f>
        <v>United States</v>
      </c>
      <c r="I865" t="str">
        <f>_xlfn.XLOOKUP(orders!D865,products!$A$1:$A$49,products!$B$1:$B$49,,0)</f>
        <v>Lib</v>
      </c>
      <c r="J865" t="str">
        <f>_xlfn.XLOOKUP(D865,products!$A$1:$A$49,products!$C$1:$C$49,,0)</f>
        <v>M</v>
      </c>
      <c r="K865">
        <f>_xlfn.XLOOKUP(D865,products!$A$1:$A$49,products!$D$1:$D$49,,0)</f>
        <v>1</v>
      </c>
      <c r="L865">
        <f>_xlfn.XLOOKUP(D865,products!$A$1:$A$49,products!$E$1:$E$49,,0)</f>
        <v>14.55</v>
      </c>
      <c r="M865">
        <f t="shared" si="13"/>
        <v>29.1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IF(_xlfn.XLOOKUP(orders!C866,customers!$A$1:$A$1001,customers!$C$1:$C$1001,,0)=0,"",_xlfn.XLOOKUP(orders!C866,customers!$A$1:$A$1001,customers!$C$1:$C$1001,,0))</f>
        <v>rpysono0@constantcontact.com</v>
      </c>
      <c r="H866" s="2" t="str">
        <f>_xlfn.XLOOKUP(orders!C866,customers!$A$1:$A$1001,customers!$G$1:$G$1001,,0)</f>
        <v>Ireland</v>
      </c>
      <c r="I866" t="str">
        <f>_xlfn.XLOOKUP(orders!D866,products!$A$1:$A$49,products!$B$1:$B$49,,0)</f>
        <v>Rob</v>
      </c>
      <c r="J866" t="str">
        <f>_xlfn.XLOOKUP(D866,products!$A$1:$A$49,products!$C$1:$C$49,,0)</f>
        <v>L</v>
      </c>
      <c r="K866">
        <f>_xlfn.XLOOKUP(D866,products!$A$1:$A$49,products!$D$1:$D$49,,0)</f>
        <v>0.2</v>
      </c>
      <c r="L866">
        <f>_xlfn.XLOOKUP(D866,products!$A$1:$A$49,products!$E$1:$E$49,,0)</f>
        <v>3.5849999999999995</v>
      </c>
      <c r="M866">
        <f t="shared" si="13"/>
        <v>21.509999999999998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IF(_xlfn.XLOOKUP(orders!C867,customers!$A$1:$A$1001,customers!$C$1:$C$1001,,0)=0,"",_xlfn.XLOOKUP(orders!C867,customers!$A$1:$A$1001,customers!$C$1:$C$1001,,0))</f>
        <v>mmacconnechieo9@reuters.com</v>
      </c>
      <c r="H867" s="2" t="str">
        <f>_xlfn.XLOOKUP(orders!C867,customers!$A$1:$A$1001,customers!$G$1:$G$1001,,0)</f>
        <v>United States</v>
      </c>
      <c r="I867" t="str">
        <f>_xlfn.XLOOKUP(orders!D867,products!$A$1:$A$49,products!$B$1:$B$49,,0)</f>
        <v>Ara</v>
      </c>
      <c r="J867" t="str">
        <f>_xlfn.XLOOKUP(D867,products!$A$1:$A$49,products!$C$1:$C$49,,0)</f>
        <v>M</v>
      </c>
      <c r="K867">
        <f>_xlfn.XLOOKUP(D867,products!$A$1:$A$49,products!$D$1:$D$49,,0)</f>
        <v>0.5</v>
      </c>
      <c r="L867">
        <f>_xlfn.XLOOKUP(D867,products!$A$1:$A$49,products!$E$1:$E$49,,0)</f>
        <v>6.75</v>
      </c>
      <c r="M867">
        <f t="shared" si="13"/>
        <v>6.75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IF(_xlfn.XLOOKUP(orders!C868,customers!$A$1:$A$1001,customers!$C$1:$C$1001,,0)=0,"",_xlfn.XLOOKUP(orders!C868,customers!$A$1:$A$1001,customers!$C$1:$C$1001,,0))</f>
        <v>rtreachero2@usa.gov</v>
      </c>
      <c r="H868" s="2" t="str">
        <f>_xlfn.XLOOKUP(orders!C868,customers!$A$1:$A$1001,customers!$G$1:$G$1001,,0)</f>
        <v>Ireland</v>
      </c>
      <c r="I868" t="str">
        <f>_xlfn.XLOOKUP(orders!D868,products!$A$1:$A$49,products!$B$1:$B$49,,0)</f>
        <v>Ara</v>
      </c>
      <c r="J868" t="str">
        <f>_xlfn.XLOOKUP(D868,products!$A$1:$A$49,products!$C$1:$C$49,,0)</f>
        <v>D</v>
      </c>
      <c r="K868">
        <f>_xlfn.XLOOKUP(D868,products!$A$1:$A$49,products!$D$1:$D$49,,0)</f>
        <v>0.5</v>
      </c>
      <c r="L868">
        <f>_xlfn.XLOOKUP(D868,products!$A$1:$A$49,products!$E$1:$E$49,,0)</f>
        <v>5.97</v>
      </c>
      <c r="M868">
        <f t="shared" si="13"/>
        <v>17.91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IF(_xlfn.XLOOKUP(orders!C869,customers!$A$1:$A$1001,customers!$C$1:$C$1001,,0)=0,"",_xlfn.XLOOKUP(orders!C869,customers!$A$1:$A$1001,customers!$C$1:$C$1001,,0))</f>
        <v>bfattorinio3@quantcast.com</v>
      </c>
      <c r="H869" s="2" t="str">
        <f>_xlfn.XLOOKUP(orders!C869,customers!$A$1:$A$1001,customers!$G$1:$G$1001,,0)</f>
        <v>Ireland</v>
      </c>
      <c r="I869" t="str">
        <f>_xlfn.XLOOKUP(orders!D869,products!$A$1:$A$49,products!$B$1:$B$49,,0)</f>
        <v>Ara</v>
      </c>
      <c r="J869" t="str">
        <f>_xlfn.XLOOKUP(D869,products!$A$1:$A$49,products!$C$1:$C$49,,0)</f>
        <v>L</v>
      </c>
      <c r="K869">
        <f>_xlfn.XLOOKUP(D869,products!$A$1:$A$49,products!$D$1:$D$49,,0)</f>
        <v>2.5</v>
      </c>
      <c r="L869">
        <f>_xlfn.XLOOKUP(D869,products!$A$1:$A$49,products!$E$1:$E$49,,0)</f>
        <v>29.784999999999997</v>
      </c>
      <c r="M869">
        <f t="shared" si="13"/>
        <v>29.784999999999997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IF(_xlfn.XLOOKUP(orders!C870,customers!$A$1:$A$1001,customers!$C$1:$C$1001,,0)=0,"",_xlfn.XLOOKUP(orders!C870,customers!$A$1:$A$1001,customers!$C$1:$C$1001,,0))</f>
        <v>mpalleskeo4@nyu.edu</v>
      </c>
      <c r="H870" s="2" t="str">
        <f>_xlfn.XLOOKUP(orders!C870,customers!$A$1:$A$1001,customers!$G$1:$G$1001,,0)</f>
        <v>United States</v>
      </c>
      <c r="I870" t="str">
        <f>_xlfn.XLOOKUP(orders!D870,products!$A$1:$A$49,products!$B$1:$B$49,,0)</f>
        <v>Exc</v>
      </c>
      <c r="J870" t="str">
        <f>_xlfn.XLOOKUP(D870,products!$A$1:$A$49,products!$C$1:$C$49,,0)</f>
        <v>M</v>
      </c>
      <c r="K870">
        <f>_xlfn.XLOOKUP(D870,products!$A$1:$A$49,products!$D$1:$D$49,,0)</f>
        <v>0.5</v>
      </c>
      <c r="L870">
        <f>_xlfn.XLOOKUP(D870,products!$A$1:$A$49,products!$E$1:$E$49,,0)</f>
        <v>8.25</v>
      </c>
      <c r="M870">
        <f t="shared" si="13"/>
        <v>41.25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IF(_xlfn.XLOOKUP(orders!C871,customers!$A$1:$A$1001,customers!$C$1:$C$1001,,0)=0,"",_xlfn.XLOOKUP(orders!C871,customers!$A$1:$A$1001,customers!$C$1:$C$1001,,0))</f>
        <v/>
      </c>
      <c r="H871" s="2" t="str">
        <f>_xlfn.XLOOKUP(orders!C871,customers!$A$1:$A$1001,customers!$G$1:$G$1001,,0)</f>
        <v>United States</v>
      </c>
      <c r="I871" t="str">
        <f>_xlfn.XLOOKUP(orders!D871,products!$A$1:$A$49,products!$B$1:$B$49,,0)</f>
        <v>Rob</v>
      </c>
      <c r="J871" t="str">
        <f>_xlfn.XLOOKUP(D871,products!$A$1:$A$49,products!$C$1:$C$49,,0)</f>
        <v>M</v>
      </c>
      <c r="K871">
        <f>_xlfn.XLOOKUP(D871,products!$A$1:$A$49,products!$D$1:$D$49,,0)</f>
        <v>0.5</v>
      </c>
      <c r="L871">
        <f>_xlfn.XLOOKUP(D871,products!$A$1:$A$49,products!$E$1:$E$49,,0)</f>
        <v>5.97</v>
      </c>
      <c r="M871">
        <f t="shared" si="13"/>
        <v>17.91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IF(_xlfn.XLOOKUP(orders!C872,customers!$A$1:$A$1001,customers!$C$1:$C$1001,,0)=0,"",_xlfn.XLOOKUP(orders!C872,customers!$A$1:$A$1001,customers!$C$1:$C$1001,,0))</f>
        <v>fantcliffeo6@amazon.co.jp</v>
      </c>
      <c r="H872" s="2" t="str">
        <f>_xlfn.XLOOKUP(orders!C872,customers!$A$1:$A$1001,customers!$G$1:$G$1001,,0)</f>
        <v>Ireland</v>
      </c>
      <c r="I872" t="str">
        <f>_xlfn.XLOOKUP(orders!D872,products!$A$1:$A$49,products!$B$1:$B$49,,0)</f>
        <v>Exc</v>
      </c>
      <c r="J872" t="str">
        <f>_xlfn.XLOOKUP(D872,products!$A$1:$A$49,products!$C$1:$C$49,,0)</f>
        <v>D</v>
      </c>
      <c r="K872">
        <f>_xlfn.XLOOKUP(D872,products!$A$1:$A$49,products!$D$1:$D$49,,0)</f>
        <v>0.5</v>
      </c>
      <c r="L872">
        <f>_xlfn.XLOOKUP(D872,products!$A$1:$A$49,products!$E$1:$E$49,,0)</f>
        <v>7.29</v>
      </c>
      <c r="M872">
        <f t="shared" si="13"/>
        <v>7.29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IF(_xlfn.XLOOKUP(orders!C873,customers!$A$1:$A$1001,customers!$C$1:$C$1001,,0)=0,"",_xlfn.XLOOKUP(orders!C873,customers!$A$1:$A$1001,customers!$C$1:$C$1001,,0))</f>
        <v>pmatignono7@harvard.edu</v>
      </c>
      <c r="H873" s="2" t="str">
        <f>_xlfn.XLOOKUP(orders!C873,customers!$A$1:$A$1001,customers!$G$1:$G$1001,,0)</f>
        <v>United Kingdom</v>
      </c>
      <c r="I873" t="str">
        <f>_xlfn.XLOOKUP(orders!D873,products!$A$1:$A$49,products!$B$1:$B$49,,0)</f>
        <v>Exc</v>
      </c>
      <c r="J873" t="str">
        <f>_xlfn.XLOOKUP(D873,products!$A$1:$A$49,products!$C$1:$C$49,,0)</f>
        <v>L</v>
      </c>
      <c r="K873">
        <f>_xlfn.XLOOKUP(D873,products!$A$1:$A$49,products!$D$1:$D$49,,0)</f>
        <v>1</v>
      </c>
      <c r="L873">
        <f>_xlfn.XLOOKUP(D873,products!$A$1:$A$49,products!$E$1:$E$49,,0)</f>
        <v>14.85</v>
      </c>
      <c r="M873">
        <f t="shared" si="13"/>
        <v>29.7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IF(_xlfn.XLOOKUP(orders!C874,customers!$A$1:$A$1001,customers!$C$1:$C$1001,,0)=0,"",_xlfn.XLOOKUP(orders!C874,customers!$A$1:$A$1001,customers!$C$1:$C$1001,,0))</f>
        <v>cweondo8@theglobeandmail.com</v>
      </c>
      <c r="H874" s="2" t="str">
        <f>_xlfn.XLOOKUP(orders!C874,customers!$A$1:$A$1001,customers!$G$1:$G$1001,,0)</f>
        <v>United States</v>
      </c>
      <c r="I874" t="str">
        <f>_xlfn.XLOOKUP(orders!D874,products!$A$1:$A$49,products!$B$1:$B$49,,0)</f>
        <v>Ara</v>
      </c>
      <c r="J874" t="str">
        <f>_xlfn.XLOOKUP(D874,products!$A$1:$A$49,products!$C$1:$C$49,,0)</f>
        <v>M</v>
      </c>
      <c r="K874">
        <f>_xlfn.XLOOKUP(D874,products!$A$1:$A$49,products!$D$1:$D$49,,0)</f>
        <v>1</v>
      </c>
      <c r="L874">
        <f>_xlfn.XLOOKUP(D874,products!$A$1:$A$49,products!$E$1:$E$49,,0)</f>
        <v>11.25</v>
      </c>
      <c r="M874">
        <f t="shared" si="13"/>
        <v>22.5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IF(_xlfn.XLOOKUP(orders!C875,customers!$A$1:$A$1001,customers!$C$1:$C$1001,,0)=0,"",_xlfn.XLOOKUP(orders!C875,customers!$A$1:$A$1001,customers!$C$1:$C$1001,,0))</f>
        <v>mmacconnechieo9@reuters.com</v>
      </c>
      <c r="H875" s="2" t="str">
        <f>_xlfn.XLOOKUP(orders!C875,customers!$A$1:$A$1001,customers!$G$1:$G$1001,,0)</f>
        <v>United States</v>
      </c>
      <c r="I875" t="str">
        <f>_xlfn.XLOOKUP(orders!D875,products!$A$1:$A$49,products!$B$1:$B$49,,0)</f>
        <v>Rob</v>
      </c>
      <c r="J875" t="str">
        <f>_xlfn.XLOOKUP(D875,products!$A$1:$A$49,products!$C$1:$C$49,,0)</f>
        <v>M</v>
      </c>
      <c r="K875">
        <f>_xlfn.XLOOKUP(D875,products!$A$1:$A$49,products!$D$1:$D$49,,0)</f>
        <v>0.2</v>
      </c>
      <c r="L875">
        <f>_xlfn.XLOOKUP(D875,products!$A$1:$A$49,products!$E$1:$E$49,,0)</f>
        <v>2.9849999999999999</v>
      </c>
      <c r="M875">
        <f t="shared" si="13"/>
        <v>11.94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IF(_xlfn.XLOOKUP(orders!C876,customers!$A$1:$A$1001,customers!$C$1:$C$1001,,0)=0,"",_xlfn.XLOOKUP(orders!C876,customers!$A$1:$A$1001,customers!$C$1:$C$1001,,0))</f>
        <v>jskentelberyoa@paypal.com</v>
      </c>
      <c r="H876" s="2" t="str">
        <f>_xlfn.XLOOKUP(orders!C876,customers!$A$1:$A$1001,customers!$G$1:$G$1001,,0)</f>
        <v>United States</v>
      </c>
      <c r="I876" t="str">
        <f>_xlfn.XLOOKUP(orders!D876,products!$A$1:$A$49,products!$B$1:$B$49,,0)</f>
        <v>Ara</v>
      </c>
      <c r="J876" t="str">
        <f>_xlfn.XLOOKUP(D876,products!$A$1:$A$49,products!$C$1:$C$49,,0)</f>
        <v>L</v>
      </c>
      <c r="K876">
        <f>_xlfn.XLOOKUP(D876,products!$A$1:$A$49,products!$D$1:$D$49,,0)</f>
        <v>1</v>
      </c>
      <c r="L876">
        <f>_xlfn.XLOOKUP(D876,products!$A$1:$A$49,products!$E$1:$E$49,,0)</f>
        <v>12.95</v>
      </c>
      <c r="M876">
        <f t="shared" si="13"/>
        <v>25.9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IF(_xlfn.XLOOKUP(orders!C877,customers!$A$1:$A$1001,customers!$C$1:$C$1001,,0)=0,"",_xlfn.XLOOKUP(orders!C877,customers!$A$1:$A$1001,customers!$C$1:$C$1001,,0))</f>
        <v>ocomberob@goo.gl</v>
      </c>
      <c r="H877" s="2" t="str">
        <f>_xlfn.XLOOKUP(orders!C877,customers!$A$1:$A$1001,customers!$G$1:$G$1001,,0)</f>
        <v>Ireland</v>
      </c>
      <c r="I877" t="str">
        <f>_xlfn.XLOOKUP(orders!D877,products!$A$1:$A$49,products!$B$1:$B$49,,0)</f>
        <v>Lib</v>
      </c>
      <c r="J877" t="str">
        <f>_xlfn.XLOOKUP(D877,products!$A$1:$A$49,products!$C$1:$C$49,,0)</f>
        <v>M</v>
      </c>
      <c r="K877">
        <f>_xlfn.XLOOKUP(D877,products!$A$1:$A$49,products!$D$1:$D$49,,0)</f>
        <v>0.5</v>
      </c>
      <c r="L877">
        <f>_xlfn.XLOOKUP(D877,products!$A$1:$A$49,products!$E$1:$E$49,,0)</f>
        <v>8.73</v>
      </c>
      <c r="M877">
        <f t="shared" si="13"/>
        <v>43.650000000000006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IF(_xlfn.XLOOKUP(orders!C878,customers!$A$1:$A$1001,customers!$C$1:$C$1001,,0)=0,"",_xlfn.XLOOKUP(orders!C878,customers!$A$1:$A$1001,customers!$C$1:$C$1001,,0))</f>
        <v>ocomberob@goo.gl</v>
      </c>
      <c r="H878" s="2" t="str">
        <f>_xlfn.XLOOKUP(orders!C878,customers!$A$1:$A$1001,customers!$G$1:$G$1001,,0)</f>
        <v>Ireland</v>
      </c>
      <c r="I878" t="str">
        <f>_xlfn.XLOOKUP(orders!D878,products!$A$1:$A$49,products!$B$1:$B$49,,0)</f>
        <v>Ara</v>
      </c>
      <c r="J878" t="str">
        <f>_xlfn.XLOOKUP(D878,products!$A$1:$A$49,products!$C$1:$C$49,,0)</f>
        <v>L</v>
      </c>
      <c r="K878">
        <f>_xlfn.XLOOKUP(D878,products!$A$1:$A$49,products!$D$1:$D$49,,0)</f>
        <v>0.5</v>
      </c>
      <c r="L878">
        <f>_xlfn.XLOOKUP(D878,products!$A$1:$A$49,products!$E$1:$E$49,,0)</f>
        <v>7.77</v>
      </c>
      <c r="M878">
        <f t="shared" si="13"/>
        <v>46.62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IF(_xlfn.XLOOKUP(orders!C879,customers!$A$1:$A$1001,customers!$C$1:$C$1001,,0)=0,"",_xlfn.XLOOKUP(orders!C879,customers!$A$1:$A$1001,customers!$C$1:$C$1001,,0))</f>
        <v>ztramelod@netlog.com</v>
      </c>
      <c r="H879" s="2" t="str">
        <f>_xlfn.XLOOKUP(orders!C879,customers!$A$1:$A$1001,customers!$G$1:$G$1001,,0)</f>
        <v>United States</v>
      </c>
      <c r="I879" t="str">
        <f>_xlfn.XLOOKUP(orders!D879,products!$A$1:$A$49,products!$B$1:$B$49,,0)</f>
        <v>Lib</v>
      </c>
      <c r="J879" t="str">
        <f>_xlfn.XLOOKUP(D879,products!$A$1:$A$49,products!$C$1:$C$49,,0)</f>
        <v>L</v>
      </c>
      <c r="K879">
        <f>_xlfn.XLOOKUP(D879,products!$A$1:$A$49,products!$D$1:$D$49,,0)</f>
        <v>0.5</v>
      </c>
      <c r="L879">
        <f>_xlfn.XLOOKUP(D879,products!$A$1:$A$49,products!$E$1:$E$49,,0)</f>
        <v>9.51</v>
      </c>
      <c r="M879">
        <f t="shared" si="13"/>
        <v>28.53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IF(_xlfn.XLOOKUP(orders!C880,customers!$A$1:$A$1001,customers!$C$1:$C$1001,,0)=0,"",_xlfn.XLOOKUP(orders!C880,customers!$A$1:$A$1001,customers!$C$1:$C$1001,,0))</f>
        <v/>
      </c>
      <c r="H880" s="2" t="str">
        <f>_xlfn.XLOOKUP(orders!C880,customers!$A$1:$A$1001,customers!$G$1:$G$1001,,0)</f>
        <v>United States</v>
      </c>
      <c r="I880" t="str">
        <f>_xlfn.XLOOKUP(orders!D880,products!$A$1:$A$49,products!$B$1:$B$49,,0)</f>
        <v>Rob</v>
      </c>
      <c r="J880" t="str">
        <f>_xlfn.XLOOKUP(D880,products!$A$1:$A$49,products!$C$1:$C$49,,0)</f>
        <v>L</v>
      </c>
      <c r="K880">
        <f>_xlfn.XLOOKUP(D880,products!$A$1:$A$49,products!$D$1:$D$49,,0)</f>
        <v>2.5</v>
      </c>
      <c r="L880">
        <f>_xlfn.XLOOKUP(D880,products!$A$1:$A$49,products!$E$1:$E$49,,0)</f>
        <v>27.484999999999996</v>
      </c>
      <c r="M880">
        <f t="shared" si="13"/>
        <v>27.484999999999996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IF(_xlfn.XLOOKUP(orders!C881,customers!$A$1:$A$1001,customers!$C$1:$C$1001,,0)=0,"",_xlfn.XLOOKUP(orders!C881,customers!$A$1:$A$1001,customers!$C$1:$C$1001,,0))</f>
        <v/>
      </c>
      <c r="H881" s="2" t="str">
        <f>_xlfn.XLOOKUP(orders!C881,customers!$A$1:$A$1001,customers!$G$1:$G$1001,,0)</f>
        <v>United States</v>
      </c>
      <c r="I881" t="str">
        <f>_xlfn.XLOOKUP(orders!D881,products!$A$1:$A$49,products!$B$1:$B$49,,0)</f>
        <v>Exc</v>
      </c>
      <c r="J881" t="str">
        <f>_xlfn.XLOOKUP(D881,products!$A$1:$A$49,products!$C$1:$C$49,,0)</f>
        <v>D</v>
      </c>
      <c r="K881">
        <f>_xlfn.XLOOKUP(D881,products!$A$1:$A$49,products!$D$1:$D$49,,0)</f>
        <v>0.2</v>
      </c>
      <c r="L881">
        <f>_xlfn.XLOOKUP(D881,products!$A$1:$A$49,products!$E$1:$E$49,,0)</f>
        <v>3.645</v>
      </c>
      <c r="M881">
        <f t="shared" si="13"/>
        <v>10.935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IF(_xlfn.XLOOKUP(orders!C882,customers!$A$1:$A$1001,customers!$C$1:$C$1001,,0)=0,"",_xlfn.XLOOKUP(orders!C882,customers!$A$1:$A$1001,customers!$C$1:$C$1001,,0))</f>
        <v>chatfullog@ebay.com</v>
      </c>
      <c r="H882" s="2" t="str">
        <f>_xlfn.XLOOKUP(orders!C882,customers!$A$1:$A$1001,customers!$G$1:$G$1001,,0)</f>
        <v>United States</v>
      </c>
      <c r="I882" t="str">
        <f>_xlfn.XLOOKUP(orders!D882,products!$A$1:$A$49,products!$B$1:$B$49,,0)</f>
        <v>Rob</v>
      </c>
      <c r="J882" t="str">
        <f>_xlfn.XLOOKUP(D882,products!$A$1:$A$49,products!$C$1:$C$49,,0)</f>
        <v>L</v>
      </c>
      <c r="K882">
        <f>_xlfn.XLOOKUP(D882,products!$A$1:$A$49,products!$D$1:$D$49,,0)</f>
        <v>0.2</v>
      </c>
      <c r="L882">
        <f>_xlfn.XLOOKUP(D882,products!$A$1:$A$49,products!$E$1:$E$49,,0)</f>
        <v>3.5849999999999995</v>
      </c>
      <c r="M882">
        <f t="shared" si="13"/>
        <v>7.169999999999999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IF(_xlfn.XLOOKUP(orders!C883,customers!$A$1:$A$1001,customers!$C$1:$C$1001,,0)=0,"",_xlfn.XLOOKUP(orders!C883,customers!$A$1:$A$1001,customers!$C$1:$C$1001,,0))</f>
        <v/>
      </c>
      <c r="H883" s="2" t="str">
        <f>_xlfn.XLOOKUP(orders!C883,customers!$A$1:$A$1001,customers!$G$1:$G$1001,,0)</f>
        <v>United States</v>
      </c>
      <c r="I883" t="str">
        <f>_xlfn.XLOOKUP(orders!D883,products!$A$1:$A$49,products!$B$1:$B$49,,0)</f>
        <v>Ara</v>
      </c>
      <c r="J883" t="str">
        <f>_xlfn.XLOOKUP(D883,products!$A$1:$A$49,products!$C$1:$C$49,,0)</f>
        <v>L</v>
      </c>
      <c r="K883">
        <f>_xlfn.XLOOKUP(D883,products!$A$1:$A$49,products!$D$1:$D$49,,0)</f>
        <v>0.2</v>
      </c>
      <c r="L883">
        <f>_xlfn.XLOOKUP(D883,products!$A$1:$A$49,products!$E$1:$E$49,,0)</f>
        <v>3.8849999999999998</v>
      </c>
      <c r="M883">
        <f t="shared" si="13"/>
        <v>23.31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IF(_xlfn.XLOOKUP(orders!C884,customers!$A$1:$A$1001,customers!$C$1:$C$1001,,0)=0,"",_xlfn.XLOOKUP(orders!C884,customers!$A$1:$A$1001,customers!$C$1:$C$1001,,0))</f>
        <v>kmarrisonoq@dropbox.com</v>
      </c>
      <c r="H884" s="2" t="str">
        <f>_xlfn.XLOOKUP(orders!C884,customers!$A$1:$A$1001,customers!$G$1:$G$1001,,0)</f>
        <v>United States</v>
      </c>
      <c r="I884" t="str">
        <f>_xlfn.XLOOKUP(orders!D884,products!$A$1:$A$49,products!$B$1:$B$49,,0)</f>
        <v>Ara</v>
      </c>
      <c r="J884" t="str">
        <f>_xlfn.XLOOKUP(D884,products!$A$1:$A$49,products!$C$1:$C$49,,0)</f>
        <v>D</v>
      </c>
      <c r="K884">
        <f>_xlfn.XLOOKUP(D884,products!$A$1:$A$49,products!$D$1:$D$49,,0)</f>
        <v>2.5</v>
      </c>
      <c r="L884">
        <f>_xlfn.XLOOKUP(D884,products!$A$1:$A$49,products!$E$1:$E$49,,0)</f>
        <v>22.884999999999998</v>
      </c>
      <c r="M884">
        <f t="shared" si="13"/>
        <v>114.42499999999998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IF(_xlfn.XLOOKUP(orders!C885,customers!$A$1:$A$1001,customers!$C$1:$C$1001,,0)=0,"",_xlfn.XLOOKUP(orders!C885,customers!$A$1:$A$1001,customers!$C$1:$C$1001,,0))</f>
        <v>lagnolooj@pinterest.com</v>
      </c>
      <c r="H885" s="2" t="str">
        <f>_xlfn.XLOOKUP(orders!C885,customers!$A$1:$A$1001,customers!$G$1:$G$1001,,0)</f>
        <v>United States</v>
      </c>
      <c r="I885" t="str">
        <f>_xlfn.XLOOKUP(orders!D885,products!$A$1:$A$49,products!$B$1:$B$49,,0)</f>
        <v>Ara</v>
      </c>
      <c r="J885" t="str">
        <f>_xlfn.XLOOKUP(D885,products!$A$1:$A$49,products!$C$1:$C$49,,0)</f>
        <v>M</v>
      </c>
      <c r="K885">
        <f>_xlfn.XLOOKUP(D885,products!$A$1:$A$49,products!$D$1:$D$49,,0)</f>
        <v>2.5</v>
      </c>
      <c r="L885">
        <f>_xlfn.XLOOKUP(D885,products!$A$1:$A$49,products!$E$1:$E$49,,0)</f>
        <v>25.874999999999996</v>
      </c>
      <c r="M885">
        <f t="shared" si="13"/>
        <v>77.624999999999986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IF(_xlfn.XLOOKUP(orders!C886,customers!$A$1:$A$1001,customers!$C$1:$C$1001,,0)=0,"",_xlfn.XLOOKUP(orders!C886,customers!$A$1:$A$1001,customers!$C$1:$C$1001,,0))</f>
        <v>dkiddyok@fda.gov</v>
      </c>
      <c r="H886" s="2" t="str">
        <f>_xlfn.XLOOKUP(orders!C886,customers!$A$1:$A$1001,customers!$G$1:$G$1001,,0)</f>
        <v>United States</v>
      </c>
      <c r="I886" t="str">
        <f>_xlfn.XLOOKUP(orders!D886,products!$A$1:$A$49,products!$B$1:$B$49,,0)</f>
        <v>Rob</v>
      </c>
      <c r="J886" t="str">
        <f>_xlfn.XLOOKUP(D886,products!$A$1:$A$49,products!$C$1:$C$49,,0)</f>
        <v>D</v>
      </c>
      <c r="K886">
        <f>_xlfn.XLOOKUP(D886,products!$A$1:$A$49,products!$D$1:$D$49,,0)</f>
        <v>0.5</v>
      </c>
      <c r="L886">
        <f>_xlfn.XLOOKUP(D886,products!$A$1:$A$49,products!$E$1:$E$49,,0)</f>
        <v>5.3699999999999992</v>
      </c>
      <c r="M886">
        <f t="shared" si="13"/>
        <v>5.3699999999999992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IF(_xlfn.XLOOKUP(orders!C887,customers!$A$1:$A$1001,customers!$C$1:$C$1001,,0)=0,"",_xlfn.XLOOKUP(orders!C887,customers!$A$1:$A$1001,customers!$C$1:$C$1001,,0))</f>
        <v>hpetroulisol@state.tx.us</v>
      </c>
      <c r="H887" s="2" t="str">
        <f>_xlfn.XLOOKUP(orders!C887,customers!$A$1:$A$1001,customers!$G$1:$G$1001,,0)</f>
        <v>Ireland</v>
      </c>
      <c r="I887" t="str">
        <f>_xlfn.XLOOKUP(orders!D887,products!$A$1:$A$49,products!$B$1:$B$49,,0)</f>
        <v>Rob</v>
      </c>
      <c r="J887" t="str">
        <f>_xlfn.XLOOKUP(D887,products!$A$1:$A$49,products!$C$1:$C$49,,0)</f>
        <v>D</v>
      </c>
      <c r="K887">
        <f>_xlfn.XLOOKUP(D887,products!$A$1:$A$49,products!$D$1:$D$49,,0)</f>
        <v>2.5</v>
      </c>
      <c r="L887">
        <f>_xlfn.XLOOKUP(D887,products!$A$1:$A$49,products!$E$1:$E$49,,0)</f>
        <v>20.584999999999997</v>
      </c>
      <c r="M887">
        <f t="shared" si="13"/>
        <v>123.50999999999999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IF(_xlfn.XLOOKUP(orders!C888,customers!$A$1:$A$1001,customers!$C$1:$C$1001,,0)=0,"",_xlfn.XLOOKUP(orders!C888,customers!$A$1:$A$1001,customers!$C$1:$C$1001,,0))</f>
        <v>mschollom@taobao.com</v>
      </c>
      <c r="H888" s="2" t="str">
        <f>_xlfn.XLOOKUP(orders!C888,customers!$A$1:$A$1001,customers!$G$1:$G$1001,,0)</f>
        <v>United States</v>
      </c>
      <c r="I888" t="str">
        <f>_xlfn.XLOOKUP(orders!D888,products!$A$1:$A$49,products!$B$1:$B$49,,0)</f>
        <v>Lib</v>
      </c>
      <c r="J888" t="str">
        <f>_xlfn.XLOOKUP(D888,products!$A$1:$A$49,products!$C$1:$C$49,,0)</f>
        <v>M</v>
      </c>
      <c r="K888">
        <f>_xlfn.XLOOKUP(D888,products!$A$1:$A$49,products!$D$1:$D$49,,0)</f>
        <v>0.5</v>
      </c>
      <c r="L888">
        <f>_xlfn.XLOOKUP(D888,products!$A$1:$A$49,products!$E$1:$E$49,,0)</f>
        <v>8.73</v>
      </c>
      <c r="M888">
        <f t="shared" si="13"/>
        <v>17.46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IF(_xlfn.XLOOKUP(orders!C889,customers!$A$1:$A$1001,customers!$C$1:$C$1001,,0)=0,"",_xlfn.XLOOKUP(orders!C889,customers!$A$1:$A$1001,customers!$C$1:$C$1001,,0))</f>
        <v>kfersonon@g.co</v>
      </c>
      <c r="H889" s="2" t="str">
        <f>_xlfn.XLOOKUP(orders!C889,customers!$A$1:$A$1001,customers!$G$1:$G$1001,,0)</f>
        <v>United States</v>
      </c>
      <c r="I889" t="str">
        <f>_xlfn.XLOOKUP(orders!D889,products!$A$1:$A$49,products!$B$1:$B$49,,0)</f>
        <v>Exc</v>
      </c>
      <c r="J889" t="str">
        <f>_xlfn.XLOOKUP(D889,products!$A$1:$A$49,products!$C$1:$C$49,,0)</f>
        <v>L</v>
      </c>
      <c r="K889">
        <f>_xlfn.XLOOKUP(D889,products!$A$1:$A$49,products!$D$1:$D$49,,0)</f>
        <v>0.2</v>
      </c>
      <c r="L889">
        <f>_xlfn.XLOOKUP(D889,products!$A$1:$A$49,products!$E$1:$E$49,,0)</f>
        <v>4.4550000000000001</v>
      </c>
      <c r="M889">
        <f t="shared" si="13"/>
        <v>13.365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IF(_xlfn.XLOOKUP(orders!C890,customers!$A$1:$A$1001,customers!$C$1:$C$1001,,0)=0,"",_xlfn.XLOOKUP(orders!C890,customers!$A$1:$A$1001,customers!$C$1:$C$1001,,0))</f>
        <v>bkellowayoo@omniture.com</v>
      </c>
      <c r="H890" s="2" t="str">
        <f>_xlfn.XLOOKUP(orders!C890,customers!$A$1:$A$1001,customers!$G$1:$G$1001,,0)</f>
        <v>United States</v>
      </c>
      <c r="I890" t="str">
        <f>_xlfn.XLOOKUP(orders!D890,products!$A$1:$A$49,products!$B$1:$B$49,,0)</f>
        <v>Ara</v>
      </c>
      <c r="J890" t="str">
        <f>_xlfn.XLOOKUP(D890,products!$A$1:$A$49,products!$C$1:$C$49,,0)</f>
        <v>L</v>
      </c>
      <c r="K890">
        <f>_xlfn.XLOOKUP(D890,products!$A$1:$A$49,products!$D$1:$D$49,,0)</f>
        <v>0.2</v>
      </c>
      <c r="L890">
        <f>_xlfn.XLOOKUP(D890,products!$A$1:$A$49,products!$E$1:$E$49,,0)</f>
        <v>3.8849999999999998</v>
      </c>
      <c r="M890">
        <f t="shared" si="13"/>
        <v>7.77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IF(_xlfn.XLOOKUP(orders!C891,customers!$A$1:$A$1001,customers!$C$1:$C$1001,,0)=0,"",_xlfn.XLOOKUP(orders!C891,customers!$A$1:$A$1001,customers!$C$1:$C$1001,,0))</f>
        <v>soliffeop@yellowbook.com</v>
      </c>
      <c r="H891" s="2" t="str">
        <f>_xlfn.XLOOKUP(orders!C891,customers!$A$1:$A$1001,customers!$G$1:$G$1001,,0)</f>
        <v>United States</v>
      </c>
      <c r="I891" t="str">
        <f>_xlfn.XLOOKUP(orders!D891,products!$A$1:$A$49,products!$B$1:$B$49,,0)</f>
        <v>Rob</v>
      </c>
      <c r="J891" t="str">
        <f>_xlfn.XLOOKUP(D891,products!$A$1:$A$49,products!$C$1:$C$49,,0)</f>
        <v>D</v>
      </c>
      <c r="K891">
        <f>_xlfn.XLOOKUP(D891,products!$A$1:$A$49,products!$D$1:$D$49,,0)</f>
        <v>0.2</v>
      </c>
      <c r="L891">
        <f>_xlfn.XLOOKUP(D891,products!$A$1:$A$49,products!$E$1:$E$49,,0)</f>
        <v>2.6849999999999996</v>
      </c>
      <c r="M891">
        <f t="shared" si="13"/>
        <v>2.6849999999999996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IF(_xlfn.XLOOKUP(orders!C892,customers!$A$1:$A$1001,customers!$C$1:$C$1001,,0)=0,"",_xlfn.XLOOKUP(orders!C892,customers!$A$1:$A$1001,customers!$C$1:$C$1001,,0))</f>
        <v>kmarrisonoq@dropbox.com</v>
      </c>
      <c r="H892" s="2" t="str">
        <f>_xlfn.XLOOKUP(orders!C892,customers!$A$1:$A$1001,customers!$G$1:$G$1001,,0)</f>
        <v>United States</v>
      </c>
      <c r="I892" t="str">
        <f>_xlfn.XLOOKUP(orders!D892,products!$A$1:$A$49,products!$B$1:$B$49,,0)</f>
        <v>Rob</v>
      </c>
      <c r="J892" t="str">
        <f>_xlfn.XLOOKUP(D892,products!$A$1:$A$49,products!$C$1:$C$49,,0)</f>
        <v>D</v>
      </c>
      <c r="K892">
        <f>_xlfn.XLOOKUP(D892,products!$A$1:$A$49,products!$D$1:$D$49,,0)</f>
        <v>2.5</v>
      </c>
      <c r="L892">
        <f>_xlfn.XLOOKUP(D892,products!$A$1:$A$49,products!$E$1:$E$49,,0)</f>
        <v>20.584999999999997</v>
      </c>
      <c r="M892">
        <f t="shared" si="13"/>
        <v>20.584999999999997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IF(_xlfn.XLOOKUP(orders!C893,customers!$A$1:$A$1001,customers!$C$1:$C$1001,,0)=0,"",_xlfn.XLOOKUP(orders!C893,customers!$A$1:$A$1001,customers!$C$1:$C$1001,,0))</f>
        <v>cdolohuntyor@dailymail.co.uk</v>
      </c>
      <c r="H893" s="2" t="str">
        <f>_xlfn.XLOOKUP(orders!C893,customers!$A$1:$A$1001,customers!$G$1:$G$1001,,0)</f>
        <v>United States</v>
      </c>
      <c r="I893" t="str">
        <f>_xlfn.XLOOKUP(orders!D893,products!$A$1:$A$49,products!$B$1:$B$49,,0)</f>
        <v>Ara</v>
      </c>
      <c r="J893" t="str">
        <f>_xlfn.XLOOKUP(D893,products!$A$1:$A$49,products!$C$1:$C$49,,0)</f>
        <v>D</v>
      </c>
      <c r="K893">
        <f>_xlfn.XLOOKUP(D893,products!$A$1:$A$49,products!$D$1:$D$49,,0)</f>
        <v>2.5</v>
      </c>
      <c r="L893">
        <f>_xlfn.XLOOKUP(D893,products!$A$1:$A$49,products!$E$1:$E$49,,0)</f>
        <v>22.884999999999998</v>
      </c>
      <c r="M893">
        <f t="shared" si="13"/>
        <v>114.42499999999998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IF(_xlfn.XLOOKUP(orders!C894,customers!$A$1:$A$1001,customers!$C$1:$C$1001,,0)=0,"",_xlfn.XLOOKUP(orders!C894,customers!$A$1:$A$1001,customers!$C$1:$C$1001,,0))</f>
        <v>pvasilenkoos@addtoany.com</v>
      </c>
      <c r="H894" s="2" t="str">
        <f>_xlfn.XLOOKUP(orders!C894,customers!$A$1:$A$1001,customers!$G$1:$G$1001,,0)</f>
        <v>United Kingdom</v>
      </c>
      <c r="I894" t="str">
        <f>_xlfn.XLOOKUP(orders!D894,products!$A$1:$A$49,products!$B$1:$B$49,,0)</f>
        <v>Exc</v>
      </c>
      <c r="J894" t="str">
        <f>_xlfn.XLOOKUP(D894,products!$A$1:$A$49,products!$C$1:$C$49,,0)</f>
        <v>M</v>
      </c>
      <c r="K894">
        <f>_xlfn.XLOOKUP(D894,products!$A$1:$A$49,products!$D$1:$D$49,,0)</f>
        <v>0.2</v>
      </c>
      <c r="L894">
        <f>_xlfn.XLOOKUP(D894,products!$A$1:$A$49,products!$E$1:$E$49,,0)</f>
        <v>4.125</v>
      </c>
      <c r="M894">
        <f t="shared" si="13"/>
        <v>20.625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IF(_xlfn.XLOOKUP(orders!C895,customers!$A$1:$A$1001,customers!$C$1:$C$1001,,0)=0,"",_xlfn.XLOOKUP(orders!C895,customers!$A$1:$A$1001,customers!$C$1:$C$1001,,0))</f>
        <v>rschankelborgot@ameblo.jp</v>
      </c>
      <c r="H895" s="2" t="str">
        <f>_xlfn.XLOOKUP(orders!C895,customers!$A$1:$A$1001,customers!$G$1:$G$1001,,0)</f>
        <v>United States</v>
      </c>
      <c r="I895" t="str">
        <f>_xlfn.XLOOKUP(orders!D895,products!$A$1:$A$49,products!$B$1:$B$49,,0)</f>
        <v>Lib</v>
      </c>
      <c r="J895" t="str">
        <f>_xlfn.XLOOKUP(D895,products!$A$1:$A$49,products!$C$1:$C$49,,0)</f>
        <v>L</v>
      </c>
      <c r="K895">
        <f>_xlfn.XLOOKUP(D895,products!$A$1:$A$49,products!$D$1:$D$49,,0)</f>
        <v>0.5</v>
      </c>
      <c r="L895">
        <f>_xlfn.XLOOKUP(D895,products!$A$1:$A$49,products!$E$1:$E$49,,0)</f>
        <v>9.51</v>
      </c>
      <c r="M895">
        <f t="shared" si="13"/>
        <v>57.06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IF(_xlfn.XLOOKUP(orders!C896,customers!$A$1:$A$1001,customers!$C$1:$C$1001,,0)=0,"",_xlfn.XLOOKUP(orders!C896,customers!$A$1:$A$1001,customers!$C$1:$C$1001,,0))</f>
        <v/>
      </c>
      <c r="H896" s="2" t="str">
        <f>_xlfn.XLOOKUP(orders!C896,customers!$A$1:$A$1001,customers!$G$1:$G$1001,,0)</f>
        <v>Ireland</v>
      </c>
      <c r="I896" t="str">
        <f>_xlfn.XLOOKUP(orders!D896,products!$A$1:$A$49,products!$B$1:$B$49,,0)</f>
        <v>Rob</v>
      </c>
      <c r="J896" t="str">
        <f>_xlfn.XLOOKUP(D896,products!$A$1:$A$49,products!$C$1:$C$49,,0)</f>
        <v>D</v>
      </c>
      <c r="K896">
        <f>_xlfn.XLOOKUP(D896,products!$A$1:$A$49,products!$D$1:$D$49,,0)</f>
        <v>2.5</v>
      </c>
      <c r="L896">
        <f>_xlfn.XLOOKUP(D896,products!$A$1:$A$49,products!$E$1:$E$49,,0)</f>
        <v>20.584999999999997</v>
      </c>
      <c r="M896">
        <f t="shared" si="13"/>
        <v>82.339999999999989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IF(_xlfn.XLOOKUP(orders!C897,customers!$A$1:$A$1001,customers!$C$1:$C$1001,,0)=0,"",_xlfn.XLOOKUP(orders!C897,customers!$A$1:$A$1001,customers!$C$1:$C$1001,,0))</f>
        <v/>
      </c>
      <c r="H897" s="2" t="str">
        <f>_xlfn.XLOOKUP(orders!C897,customers!$A$1:$A$1001,customers!$G$1:$G$1001,,0)</f>
        <v>United States</v>
      </c>
      <c r="I897" t="str">
        <f>_xlfn.XLOOKUP(orders!D897,products!$A$1:$A$49,products!$B$1:$B$49,,0)</f>
        <v>Exc</v>
      </c>
      <c r="J897" t="str">
        <f>_xlfn.XLOOKUP(D897,products!$A$1:$A$49,products!$C$1:$C$49,,0)</f>
        <v>M</v>
      </c>
      <c r="K897">
        <f>_xlfn.XLOOKUP(D897,products!$A$1:$A$49,products!$D$1:$D$49,,0)</f>
        <v>2.5</v>
      </c>
      <c r="L897">
        <f>_xlfn.XLOOKUP(D897,products!$A$1:$A$49,products!$E$1:$E$49,,0)</f>
        <v>31.624999999999996</v>
      </c>
      <c r="M897">
        <f t="shared" si="13"/>
        <v>158.12499999999997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IF(_xlfn.XLOOKUP(orders!C898,customers!$A$1:$A$1001,customers!$C$1:$C$1001,,0)=0,"",_xlfn.XLOOKUP(orders!C898,customers!$A$1:$A$1001,customers!$C$1:$C$1001,,0))</f>
        <v>bcargenow@geocities.jp</v>
      </c>
      <c r="H898" s="2" t="str">
        <f>_xlfn.XLOOKUP(orders!C898,customers!$A$1:$A$1001,customers!$G$1:$G$1001,,0)</f>
        <v>United States</v>
      </c>
      <c r="I898" t="str">
        <f>_xlfn.XLOOKUP(orders!D898,products!$A$1:$A$49,products!$B$1:$B$49,,0)</f>
        <v>Rob</v>
      </c>
      <c r="J898" t="str">
        <f>_xlfn.XLOOKUP(D898,products!$A$1:$A$49,products!$C$1:$C$49,,0)</f>
        <v>D</v>
      </c>
      <c r="K898">
        <f>_xlfn.XLOOKUP(D898,products!$A$1:$A$49,products!$D$1:$D$49,,0)</f>
        <v>0.5</v>
      </c>
      <c r="L898">
        <f>_xlfn.XLOOKUP(D898,products!$A$1:$A$49,products!$E$1:$E$49,,0)</f>
        <v>5.3699999999999992</v>
      </c>
      <c r="M898">
        <f t="shared" si="13"/>
        <v>32.22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IF(_xlfn.XLOOKUP(orders!C899,customers!$A$1:$A$1001,customers!$C$1:$C$1001,,0)=0,"",_xlfn.XLOOKUP(orders!C899,customers!$A$1:$A$1001,customers!$C$1:$C$1001,,0))</f>
        <v>rsticklerox@printfriendly.com</v>
      </c>
      <c r="H899" s="2" t="str">
        <f>_xlfn.XLOOKUP(orders!C899,customers!$A$1:$A$1001,customers!$G$1:$G$1001,,0)</f>
        <v>United Kingdom</v>
      </c>
      <c r="I899" t="str">
        <f>_xlfn.XLOOKUP(orders!D899,products!$A$1:$A$49,products!$B$1:$B$49,,0)</f>
        <v>Exc</v>
      </c>
      <c r="J899" t="str">
        <f>_xlfn.XLOOKUP(D899,products!$A$1:$A$49,products!$C$1:$C$49,,0)</f>
        <v>D</v>
      </c>
      <c r="K899">
        <f>_xlfn.XLOOKUP(D899,products!$A$1:$A$49,products!$D$1:$D$49,,0)</f>
        <v>1</v>
      </c>
      <c r="L899">
        <f>_xlfn.XLOOKUP(D899,products!$A$1:$A$49,products!$E$1:$E$49,,0)</f>
        <v>12.15</v>
      </c>
      <c r="M899">
        <f t="shared" ref="M899:M962" si="14">L899*E899</f>
        <v>24.3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IF(_xlfn.XLOOKUP(orders!C900,customers!$A$1:$A$1001,customers!$C$1:$C$1001,,0)=0,"",_xlfn.XLOOKUP(orders!C900,customers!$A$1:$A$1001,customers!$C$1:$C$1001,,0))</f>
        <v/>
      </c>
      <c r="H900" s="2" t="str">
        <f>_xlfn.XLOOKUP(orders!C900,customers!$A$1:$A$1001,customers!$G$1:$G$1001,,0)</f>
        <v>United States</v>
      </c>
      <c r="I900" t="str">
        <f>_xlfn.XLOOKUP(orders!D900,products!$A$1:$A$49,products!$B$1:$B$49,,0)</f>
        <v>Rob</v>
      </c>
      <c r="J900" t="str">
        <f>_xlfn.XLOOKUP(D900,products!$A$1:$A$49,products!$C$1:$C$49,,0)</f>
        <v>L</v>
      </c>
      <c r="K900">
        <f>_xlfn.XLOOKUP(D900,products!$A$1:$A$49,products!$D$1:$D$49,,0)</f>
        <v>0.5</v>
      </c>
      <c r="L900">
        <f>_xlfn.XLOOKUP(D900,products!$A$1:$A$49,products!$E$1:$E$49,,0)</f>
        <v>7.169999999999999</v>
      </c>
      <c r="M900">
        <f t="shared" si="14"/>
        <v>35.849999999999994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IF(_xlfn.XLOOKUP(orders!C901,customers!$A$1:$A$1001,customers!$C$1:$C$1001,,0)=0,"",_xlfn.XLOOKUP(orders!C901,customers!$A$1:$A$1001,customers!$C$1:$C$1001,,0))</f>
        <v/>
      </c>
      <c r="H901" s="2" t="str">
        <f>_xlfn.XLOOKUP(orders!C901,customers!$A$1:$A$1001,customers!$G$1:$G$1001,,0)</f>
        <v>United States</v>
      </c>
      <c r="I901" t="str">
        <f>_xlfn.XLOOKUP(orders!D901,products!$A$1:$A$49,products!$B$1:$B$49,,0)</f>
        <v>Lib</v>
      </c>
      <c r="J901" t="str">
        <f>_xlfn.XLOOKUP(D901,products!$A$1:$A$49,products!$C$1:$C$49,,0)</f>
        <v>M</v>
      </c>
      <c r="K901">
        <f>_xlfn.XLOOKUP(D901,products!$A$1:$A$49,products!$D$1:$D$49,,0)</f>
        <v>1</v>
      </c>
      <c r="L901">
        <f>_xlfn.XLOOKUP(D901,products!$A$1:$A$49,products!$E$1:$E$49,,0)</f>
        <v>14.55</v>
      </c>
      <c r="M901">
        <f t="shared" si="14"/>
        <v>72.75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IF(_xlfn.XLOOKUP(orders!C902,customers!$A$1:$A$1001,customers!$C$1:$C$1001,,0)=0,"",_xlfn.XLOOKUP(orders!C902,customers!$A$1:$A$1001,customers!$C$1:$C$1001,,0))</f>
        <v/>
      </c>
      <c r="H902" s="2" t="str">
        <f>_xlfn.XLOOKUP(orders!C902,customers!$A$1:$A$1001,customers!$G$1:$G$1001,,0)</f>
        <v>Ireland</v>
      </c>
      <c r="I902" t="str">
        <f>_xlfn.XLOOKUP(orders!D902,products!$A$1:$A$49,products!$B$1:$B$49,,0)</f>
        <v>Lib</v>
      </c>
      <c r="J902" t="str">
        <f>_xlfn.XLOOKUP(D902,products!$A$1:$A$49,products!$C$1:$C$49,,0)</f>
        <v>L</v>
      </c>
      <c r="K902">
        <f>_xlfn.XLOOKUP(D902,products!$A$1:$A$49,products!$D$1:$D$49,,0)</f>
        <v>1</v>
      </c>
      <c r="L902">
        <f>_xlfn.XLOOKUP(D902,products!$A$1:$A$49,products!$E$1:$E$49,,0)</f>
        <v>15.85</v>
      </c>
      <c r="M902">
        <f t="shared" si="14"/>
        <v>47.55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IF(_xlfn.XLOOKUP(orders!C903,customers!$A$1:$A$1001,customers!$C$1:$C$1001,,0)=0,"",_xlfn.XLOOKUP(orders!C903,customers!$A$1:$A$1001,customers!$C$1:$C$1001,,0))</f>
        <v>djevonp1@ibm.com</v>
      </c>
      <c r="H903" s="2" t="str">
        <f>_xlfn.XLOOKUP(orders!C903,customers!$A$1:$A$1001,customers!$G$1:$G$1001,,0)</f>
        <v>United States</v>
      </c>
      <c r="I903" t="str">
        <f>_xlfn.XLOOKUP(orders!D903,products!$A$1:$A$49,products!$B$1:$B$49,,0)</f>
        <v>Rob</v>
      </c>
      <c r="J903" t="str">
        <f>_xlfn.XLOOKUP(D903,products!$A$1:$A$49,products!$C$1:$C$49,,0)</f>
        <v>L</v>
      </c>
      <c r="K903">
        <f>_xlfn.XLOOKUP(D903,products!$A$1:$A$49,products!$D$1:$D$49,,0)</f>
        <v>0.2</v>
      </c>
      <c r="L903">
        <f>_xlfn.XLOOKUP(D903,products!$A$1:$A$49,products!$E$1:$E$49,,0)</f>
        <v>3.5849999999999995</v>
      </c>
      <c r="M903">
        <f t="shared" si="14"/>
        <v>3.5849999999999995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IF(_xlfn.XLOOKUP(orders!C904,customers!$A$1:$A$1001,customers!$C$1:$C$1001,,0)=0,"",_xlfn.XLOOKUP(orders!C904,customers!$A$1:$A$1001,customers!$C$1:$C$1001,,0))</f>
        <v>hrannerp2@omniture.com</v>
      </c>
      <c r="H904" s="2" t="str">
        <f>_xlfn.XLOOKUP(orders!C904,customers!$A$1:$A$1001,customers!$G$1:$G$1001,,0)</f>
        <v>United States</v>
      </c>
      <c r="I904" t="str">
        <f>_xlfn.XLOOKUP(orders!D904,products!$A$1:$A$49,products!$B$1:$B$49,,0)</f>
        <v>Exc</v>
      </c>
      <c r="J904" t="str">
        <f>_xlfn.XLOOKUP(D904,products!$A$1:$A$49,products!$C$1:$C$49,,0)</f>
        <v>M</v>
      </c>
      <c r="K904">
        <f>_xlfn.XLOOKUP(D904,products!$A$1:$A$49,products!$D$1:$D$49,,0)</f>
        <v>2.5</v>
      </c>
      <c r="L904">
        <f>_xlfn.XLOOKUP(D904,products!$A$1:$A$49,products!$E$1:$E$49,,0)</f>
        <v>31.624999999999996</v>
      </c>
      <c r="M904">
        <f t="shared" si="14"/>
        <v>158.12499999999997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IF(_xlfn.XLOOKUP(orders!C905,customers!$A$1:$A$1001,customers!$C$1:$C$1001,,0)=0,"",_xlfn.XLOOKUP(orders!C905,customers!$A$1:$A$1001,customers!$C$1:$C$1001,,0))</f>
        <v>bimriep3@addtoany.com</v>
      </c>
      <c r="H905" s="2" t="str">
        <f>_xlfn.XLOOKUP(orders!C905,customers!$A$1:$A$1001,customers!$G$1:$G$1001,,0)</f>
        <v>United States</v>
      </c>
      <c r="I905" t="str">
        <f>_xlfn.XLOOKUP(orders!D905,products!$A$1:$A$49,products!$B$1:$B$49,,0)</f>
        <v>Lib</v>
      </c>
      <c r="J905" t="str">
        <f>_xlfn.XLOOKUP(D905,products!$A$1:$A$49,products!$C$1:$C$49,,0)</f>
        <v>M</v>
      </c>
      <c r="K905">
        <f>_xlfn.XLOOKUP(D905,products!$A$1:$A$49,products!$D$1:$D$49,,0)</f>
        <v>0.5</v>
      </c>
      <c r="L905">
        <f>_xlfn.XLOOKUP(D905,products!$A$1:$A$49,products!$E$1:$E$49,,0)</f>
        <v>8.73</v>
      </c>
      <c r="M905">
        <f t="shared" si="14"/>
        <v>17.46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IF(_xlfn.XLOOKUP(orders!C906,customers!$A$1:$A$1001,customers!$C$1:$C$1001,,0)=0,"",_xlfn.XLOOKUP(orders!C906,customers!$A$1:$A$1001,customers!$C$1:$C$1001,,0))</f>
        <v>dsopperp4@eventbrite.com</v>
      </c>
      <c r="H906" s="2" t="str">
        <f>_xlfn.XLOOKUP(orders!C906,customers!$A$1:$A$1001,customers!$G$1:$G$1001,,0)</f>
        <v>United States</v>
      </c>
      <c r="I906" t="str">
        <f>_xlfn.XLOOKUP(orders!D906,products!$A$1:$A$49,products!$B$1:$B$49,,0)</f>
        <v>Ara</v>
      </c>
      <c r="J906" t="str">
        <f>_xlfn.XLOOKUP(D906,products!$A$1:$A$49,products!$C$1:$C$49,,0)</f>
        <v>L</v>
      </c>
      <c r="K906">
        <f>_xlfn.XLOOKUP(D906,products!$A$1:$A$49,products!$D$1:$D$49,,0)</f>
        <v>2.5</v>
      </c>
      <c r="L906">
        <f>_xlfn.XLOOKUP(D906,products!$A$1:$A$49,products!$E$1:$E$49,,0)</f>
        <v>29.784999999999997</v>
      </c>
      <c r="M906">
        <f t="shared" si="14"/>
        <v>148.92499999999998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IF(_xlfn.XLOOKUP(orders!C907,customers!$A$1:$A$1001,customers!$C$1:$C$1001,,0)=0,"",_xlfn.XLOOKUP(orders!C907,customers!$A$1:$A$1001,customers!$C$1:$C$1001,,0))</f>
        <v/>
      </c>
      <c r="H907" s="2" t="str">
        <f>_xlfn.XLOOKUP(orders!C907,customers!$A$1:$A$1001,customers!$G$1:$G$1001,,0)</f>
        <v>United States</v>
      </c>
      <c r="I907" t="str">
        <f>_xlfn.XLOOKUP(orders!D907,products!$A$1:$A$49,products!$B$1:$B$49,,0)</f>
        <v>Ara</v>
      </c>
      <c r="J907" t="str">
        <f>_xlfn.XLOOKUP(D907,products!$A$1:$A$49,products!$C$1:$C$49,,0)</f>
        <v>M</v>
      </c>
      <c r="K907">
        <f>_xlfn.XLOOKUP(D907,products!$A$1:$A$49,products!$D$1:$D$49,,0)</f>
        <v>0.5</v>
      </c>
      <c r="L907">
        <f>_xlfn.XLOOKUP(D907,products!$A$1:$A$49,products!$E$1:$E$49,,0)</f>
        <v>6.75</v>
      </c>
      <c r="M907">
        <f t="shared" si="14"/>
        <v>40.5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IF(_xlfn.XLOOKUP(orders!C908,customers!$A$1:$A$1001,customers!$C$1:$C$1001,,0)=0,"",_xlfn.XLOOKUP(orders!C908,customers!$A$1:$A$1001,customers!$C$1:$C$1001,,0))</f>
        <v>lledgleyp6@de.vu</v>
      </c>
      <c r="H908" s="2" t="str">
        <f>_xlfn.XLOOKUP(orders!C908,customers!$A$1:$A$1001,customers!$G$1:$G$1001,,0)</f>
        <v>United States</v>
      </c>
      <c r="I908" t="str">
        <f>_xlfn.XLOOKUP(orders!D908,products!$A$1:$A$49,products!$B$1:$B$49,,0)</f>
        <v>Ara</v>
      </c>
      <c r="J908" t="str">
        <f>_xlfn.XLOOKUP(D908,products!$A$1:$A$49,products!$C$1:$C$49,,0)</f>
        <v>M</v>
      </c>
      <c r="K908">
        <f>_xlfn.XLOOKUP(D908,products!$A$1:$A$49,products!$D$1:$D$49,,0)</f>
        <v>0.5</v>
      </c>
      <c r="L908">
        <f>_xlfn.XLOOKUP(D908,products!$A$1:$A$49,products!$E$1:$E$49,,0)</f>
        <v>6.75</v>
      </c>
      <c r="M908">
        <f t="shared" si="14"/>
        <v>27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IF(_xlfn.XLOOKUP(orders!C909,customers!$A$1:$A$1001,customers!$C$1:$C$1001,,0)=0,"",_xlfn.XLOOKUP(orders!C909,customers!$A$1:$A$1001,customers!$C$1:$C$1001,,0))</f>
        <v>tmenaryp7@phoca.cz</v>
      </c>
      <c r="H909" s="2" t="str">
        <f>_xlfn.XLOOKUP(orders!C909,customers!$A$1:$A$1001,customers!$G$1:$G$1001,,0)</f>
        <v>United States</v>
      </c>
      <c r="I909" t="str">
        <f>_xlfn.XLOOKUP(orders!D909,products!$A$1:$A$49,products!$B$1:$B$49,,0)</f>
        <v>Lib</v>
      </c>
      <c r="J909" t="str">
        <f>_xlfn.XLOOKUP(D909,products!$A$1:$A$49,products!$C$1:$C$49,,0)</f>
        <v>D</v>
      </c>
      <c r="K909">
        <f>_xlfn.XLOOKUP(D909,products!$A$1:$A$49,products!$D$1:$D$49,,0)</f>
        <v>1</v>
      </c>
      <c r="L909">
        <f>_xlfn.XLOOKUP(D909,products!$A$1:$A$49,products!$E$1:$E$49,,0)</f>
        <v>12.95</v>
      </c>
      <c r="M909">
        <f t="shared" si="14"/>
        <v>38.849999999999994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IF(_xlfn.XLOOKUP(orders!C910,customers!$A$1:$A$1001,customers!$C$1:$C$1001,,0)=0,"",_xlfn.XLOOKUP(orders!C910,customers!$A$1:$A$1001,customers!$C$1:$C$1001,,0))</f>
        <v>gciccottip8@so-net.ne.jp</v>
      </c>
      <c r="H910" s="2" t="str">
        <f>_xlfn.XLOOKUP(orders!C910,customers!$A$1:$A$1001,customers!$G$1:$G$1001,,0)</f>
        <v>United States</v>
      </c>
      <c r="I910" t="str">
        <f>_xlfn.XLOOKUP(orders!D910,products!$A$1:$A$49,products!$B$1:$B$49,,0)</f>
        <v>Rob</v>
      </c>
      <c r="J910" t="str">
        <f>_xlfn.XLOOKUP(D910,products!$A$1:$A$49,products!$C$1:$C$49,,0)</f>
        <v>L</v>
      </c>
      <c r="K910">
        <f>_xlfn.XLOOKUP(D910,products!$A$1:$A$49,products!$D$1:$D$49,,0)</f>
        <v>1</v>
      </c>
      <c r="L910">
        <f>_xlfn.XLOOKUP(D910,products!$A$1:$A$49,products!$E$1:$E$49,,0)</f>
        <v>11.95</v>
      </c>
      <c r="M910">
        <f t="shared" si="14"/>
        <v>59.75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IF(_xlfn.XLOOKUP(orders!C911,customers!$A$1:$A$1001,customers!$C$1:$C$1001,,0)=0,"",_xlfn.XLOOKUP(orders!C911,customers!$A$1:$A$1001,customers!$C$1:$C$1001,,0))</f>
        <v/>
      </c>
      <c r="H911" s="2" t="str">
        <f>_xlfn.XLOOKUP(orders!C911,customers!$A$1:$A$1001,customers!$G$1:$G$1001,,0)</f>
        <v>United States</v>
      </c>
      <c r="I911" t="str">
        <f>_xlfn.XLOOKUP(orders!D911,products!$A$1:$A$49,products!$B$1:$B$49,,0)</f>
        <v>Rob</v>
      </c>
      <c r="J911" t="str">
        <f>_xlfn.XLOOKUP(D911,products!$A$1:$A$49,products!$C$1:$C$49,,0)</f>
        <v>L</v>
      </c>
      <c r="K911">
        <f>_xlfn.XLOOKUP(D911,products!$A$1:$A$49,products!$D$1:$D$49,,0)</f>
        <v>0.2</v>
      </c>
      <c r="L911">
        <f>_xlfn.XLOOKUP(D911,products!$A$1:$A$49,products!$E$1:$E$49,,0)</f>
        <v>3.5849999999999995</v>
      </c>
      <c r="M911">
        <f t="shared" si="14"/>
        <v>10.754999999999999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IF(_xlfn.XLOOKUP(orders!C912,customers!$A$1:$A$1001,customers!$C$1:$C$1001,,0)=0,"",_xlfn.XLOOKUP(orders!C912,customers!$A$1:$A$1001,customers!$C$1:$C$1001,,0))</f>
        <v>wjallinpa@pcworld.com</v>
      </c>
      <c r="H912" s="2" t="str">
        <f>_xlfn.XLOOKUP(orders!C912,customers!$A$1:$A$1001,customers!$G$1:$G$1001,,0)</f>
        <v>United States</v>
      </c>
      <c r="I912" t="str">
        <f>_xlfn.XLOOKUP(orders!D912,products!$A$1:$A$49,products!$B$1:$B$49,,0)</f>
        <v>Ara</v>
      </c>
      <c r="J912" t="str">
        <f>_xlfn.XLOOKUP(D912,products!$A$1:$A$49,products!$C$1:$C$49,,0)</f>
        <v>D</v>
      </c>
      <c r="K912">
        <f>_xlfn.XLOOKUP(D912,products!$A$1:$A$49,products!$D$1:$D$49,,0)</f>
        <v>2.5</v>
      </c>
      <c r="L912">
        <f>_xlfn.XLOOKUP(D912,products!$A$1:$A$49,products!$E$1:$E$49,,0)</f>
        <v>22.884999999999998</v>
      </c>
      <c r="M912">
        <f t="shared" si="14"/>
        <v>91.539999999999992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IF(_xlfn.XLOOKUP(orders!C913,customers!$A$1:$A$1001,customers!$C$1:$C$1001,,0)=0,"",_xlfn.XLOOKUP(orders!C913,customers!$A$1:$A$1001,customers!$C$1:$C$1001,,0))</f>
        <v>mbogeypb@thetimes.co.uk</v>
      </c>
      <c r="H913" s="2" t="str">
        <f>_xlfn.XLOOKUP(orders!C913,customers!$A$1:$A$1001,customers!$G$1:$G$1001,,0)</f>
        <v>United States</v>
      </c>
      <c r="I913" t="str">
        <f>_xlfn.XLOOKUP(orders!D913,products!$A$1:$A$49,products!$B$1:$B$49,,0)</f>
        <v>Ara</v>
      </c>
      <c r="J913" t="str">
        <f>_xlfn.XLOOKUP(D913,products!$A$1:$A$49,products!$C$1:$C$49,,0)</f>
        <v>M</v>
      </c>
      <c r="K913">
        <f>_xlfn.XLOOKUP(D913,products!$A$1:$A$49,products!$D$1:$D$49,,0)</f>
        <v>1</v>
      </c>
      <c r="L913">
        <f>_xlfn.XLOOKUP(D913,products!$A$1:$A$49,products!$E$1:$E$49,,0)</f>
        <v>11.25</v>
      </c>
      <c r="M913">
        <f t="shared" si="14"/>
        <v>45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IF(_xlfn.XLOOKUP(orders!C914,customers!$A$1:$A$1001,customers!$C$1:$C$1001,,0)=0,"",_xlfn.XLOOKUP(orders!C914,customers!$A$1:$A$1001,customers!$C$1:$C$1001,,0))</f>
        <v/>
      </c>
      <c r="H914" s="2" t="str">
        <f>_xlfn.XLOOKUP(orders!C914,customers!$A$1:$A$1001,customers!$G$1:$G$1001,,0)</f>
        <v>United States</v>
      </c>
      <c r="I914" t="str">
        <f>_xlfn.XLOOKUP(orders!D914,products!$A$1:$A$49,products!$B$1:$B$49,,0)</f>
        <v>Rob</v>
      </c>
      <c r="J914" t="str">
        <f>_xlfn.XLOOKUP(D914,products!$A$1:$A$49,products!$C$1:$C$49,,0)</f>
        <v>M</v>
      </c>
      <c r="K914">
        <f>_xlfn.XLOOKUP(D914,products!$A$1:$A$49,products!$D$1:$D$49,,0)</f>
        <v>2.5</v>
      </c>
      <c r="L914">
        <f>_xlfn.XLOOKUP(D914,products!$A$1:$A$49,products!$E$1:$E$49,,0)</f>
        <v>22.884999999999998</v>
      </c>
      <c r="M914">
        <f t="shared" si="14"/>
        <v>137.31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IF(_xlfn.XLOOKUP(orders!C915,customers!$A$1:$A$1001,customers!$C$1:$C$1001,,0)=0,"",_xlfn.XLOOKUP(orders!C915,customers!$A$1:$A$1001,customers!$C$1:$C$1001,,0))</f>
        <v>mcobbledickpd@ucsd.edu</v>
      </c>
      <c r="H915" s="2" t="str">
        <f>_xlfn.XLOOKUP(orders!C915,customers!$A$1:$A$1001,customers!$G$1:$G$1001,,0)</f>
        <v>United States</v>
      </c>
      <c r="I915" t="str">
        <f>_xlfn.XLOOKUP(orders!D915,products!$A$1:$A$49,products!$B$1:$B$49,,0)</f>
        <v>Ara</v>
      </c>
      <c r="J915" t="str">
        <f>_xlfn.XLOOKUP(D915,products!$A$1:$A$49,products!$C$1:$C$49,,0)</f>
        <v>M</v>
      </c>
      <c r="K915">
        <f>_xlfn.XLOOKUP(D915,products!$A$1:$A$49,products!$D$1:$D$49,,0)</f>
        <v>0.5</v>
      </c>
      <c r="L915">
        <f>_xlfn.XLOOKUP(D915,products!$A$1:$A$49,products!$E$1:$E$49,,0)</f>
        <v>6.75</v>
      </c>
      <c r="M915">
        <f t="shared" si="14"/>
        <v>6.75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IF(_xlfn.XLOOKUP(orders!C916,customers!$A$1:$A$1001,customers!$C$1:$C$1001,,0)=0,"",_xlfn.XLOOKUP(orders!C916,customers!$A$1:$A$1001,customers!$C$1:$C$1001,,0))</f>
        <v>alewrype@whitehouse.gov</v>
      </c>
      <c r="H916" s="2" t="str">
        <f>_xlfn.XLOOKUP(orders!C916,customers!$A$1:$A$1001,customers!$G$1:$G$1001,,0)</f>
        <v>United States</v>
      </c>
      <c r="I916" t="str">
        <f>_xlfn.XLOOKUP(orders!D916,products!$A$1:$A$49,products!$B$1:$B$49,,0)</f>
        <v>Ara</v>
      </c>
      <c r="J916" t="str">
        <f>_xlfn.XLOOKUP(D916,products!$A$1:$A$49,products!$C$1:$C$49,,0)</f>
        <v>M</v>
      </c>
      <c r="K916">
        <f>_xlfn.XLOOKUP(D916,products!$A$1:$A$49,products!$D$1:$D$49,,0)</f>
        <v>1</v>
      </c>
      <c r="L916">
        <f>_xlfn.XLOOKUP(D916,products!$A$1:$A$49,products!$E$1:$E$49,,0)</f>
        <v>11.25</v>
      </c>
      <c r="M916">
        <f t="shared" si="14"/>
        <v>45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IF(_xlfn.XLOOKUP(orders!C917,customers!$A$1:$A$1001,customers!$C$1:$C$1001,,0)=0,"",_xlfn.XLOOKUP(orders!C917,customers!$A$1:$A$1001,customers!$C$1:$C$1001,,0))</f>
        <v>ihesselpf@ox.ac.uk</v>
      </c>
      <c r="H917" s="2" t="str">
        <f>_xlfn.XLOOKUP(orders!C917,customers!$A$1:$A$1001,customers!$G$1:$G$1001,,0)</f>
        <v>United States</v>
      </c>
      <c r="I917" t="str">
        <f>_xlfn.XLOOKUP(orders!D917,products!$A$1:$A$49,products!$B$1:$B$49,,0)</f>
        <v>Exc</v>
      </c>
      <c r="J917" t="str">
        <f>_xlfn.XLOOKUP(D917,products!$A$1:$A$49,products!$C$1:$C$49,,0)</f>
        <v>D</v>
      </c>
      <c r="K917">
        <f>_xlfn.XLOOKUP(D917,products!$A$1:$A$49,products!$D$1:$D$49,,0)</f>
        <v>2.5</v>
      </c>
      <c r="L917">
        <f>_xlfn.XLOOKUP(D917,products!$A$1:$A$49,products!$E$1:$E$49,,0)</f>
        <v>27.945</v>
      </c>
      <c r="M917">
        <f t="shared" si="14"/>
        <v>83.835000000000008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IF(_xlfn.XLOOKUP(orders!C918,customers!$A$1:$A$1001,customers!$C$1:$C$1001,,0)=0,"",_xlfn.XLOOKUP(orders!C918,customers!$A$1:$A$1001,customers!$C$1:$C$1001,,0))</f>
        <v/>
      </c>
      <c r="H918" s="2" t="str">
        <f>_xlfn.XLOOKUP(orders!C918,customers!$A$1:$A$1001,customers!$G$1:$G$1001,,0)</f>
        <v>Ireland</v>
      </c>
      <c r="I918" t="str">
        <f>_xlfn.XLOOKUP(orders!D918,products!$A$1:$A$49,products!$B$1:$B$49,,0)</f>
        <v>Exc</v>
      </c>
      <c r="J918" t="str">
        <f>_xlfn.XLOOKUP(D918,products!$A$1:$A$49,products!$C$1:$C$49,,0)</f>
        <v>D</v>
      </c>
      <c r="K918">
        <f>_xlfn.XLOOKUP(D918,products!$A$1:$A$49,products!$D$1:$D$49,,0)</f>
        <v>0.2</v>
      </c>
      <c r="L918">
        <f>_xlfn.XLOOKUP(D918,products!$A$1:$A$49,products!$E$1:$E$49,,0)</f>
        <v>3.645</v>
      </c>
      <c r="M918">
        <f t="shared" si="14"/>
        <v>3.645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IF(_xlfn.XLOOKUP(orders!C919,customers!$A$1:$A$1001,customers!$C$1:$C$1001,,0)=0,"",_xlfn.XLOOKUP(orders!C919,customers!$A$1:$A$1001,customers!$C$1:$C$1001,,0))</f>
        <v>csorrellph@amazon.com</v>
      </c>
      <c r="H919" s="2" t="str">
        <f>_xlfn.XLOOKUP(orders!C919,customers!$A$1:$A$1001,customers!$G$1:$G$1001,,0)</f>
        <v>United Kingdom</v>
      </c>
      <c r="I919" t="str">
        <f>_xlfn.XLOOKUP(orders!D919,products!$A$1:$A$49,products!$B$1:$B$49,,0)</f>
        <v>Ara</v>
      </c>
      <c r="J919" t="str">
        <f>_xlfn.XLOOKUP(D919,products!$A$1:$A$49,products!$C$1:$C$49,,0)</f>
        <v>M</v>
      </c>
      <c r="K919">
        <f>_xlfn.XLOOKUP(D919,products!$A$1:$A$49,products!$D$1:$D$49,,0)</f>
        <v>0.5</v>
      </c>
      <c r="L919">
        <f>_xlfn.XLOOKUP(D919,products!$A$1:$A$49,products!$E$1:$E$49,,0)</f>
        <v>6.75</v>
      </c>
      <c r="M919">
        <f t="shared" si="14"/>
        <v>6.75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IF(_xlfn.XLOOKUP(orders!C920,customers!$A$1:$A$1001,customers!$C$1:$C$1001,,0)=0,"",_xlfn.XLOOKUP(orders!C920,customers!$A$1:$A$1001,customers!$C$1:$C$1001,,0))</f>
        <v>csorrellph@amazon.com</v>
      </c>
      <c r="H920" s="2" t="str">
        <f>_xlfn.XLOOKUP(orders!C920,customers!$A$1:$A$1001,customers!$G$1:$G$1001,,0)</f>
        <v>United Kingdom</v>
      </c>
      <c r="I920" t="str">
        <f>_xlfn.XLOOKUP(orders!D920,products!$A$1:$A$49,products!$B$1:$B$49,,0)</f>
        <v>Exc</v>
      </c>
      <c r="J920" t="str">
        <f>_xlfn.XLOOKUP(D920,products!$A$1:$A$49,products!$C$1:$C$49,,0)</f>
        <v>D</v>
      </c>
      <c r="K920">
        <f>_xlfn.XLOOKUP(D920,products!$A$1:$A$49,products!$D$1:$D$49,,0)</f>
        <v>0.5</v>
      </c>
      <c r="L920">
        <f>_xlfn.XLOOKUP(D920,products!$A$1:$A$49,products!$E$1:$E$49,,0)</f>
        <v>7.29</v>
      </c>
      <c r="M920">
        <f t="shared" si="14"/>
        <v>21.87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IF(_xlfn.XLOOKUP(orders!C921,customers!$A$1:$A$1001,customers!$C$1:$C$1001,,0)=0,"",_xlfn.XLOOKUP(orders!C921,customers!$A$1:$A$1001,customers!$C$1:$C$1001,,0))</f>
        <v>qheavysidepj@unc.edu</v>
      </c>
      <c r="H921" s="2" t="str">
        <f>_xlfn.XLOOKUP(orders!C921,customers!$A$1:$A$1001,customers!$G$1:$G$1001,,0)</f>
        <v>United States</v>
      </c>
      <c r="I921" t="str">
        <f>_xlfn.XLOOKUP(orders!D921,products!$A$1:$A$49,products!$B$1:$B$49,,0)</f>
        <v>Rob</v>
      </c>
      <c r="J921" t="str">
        <f>_xlfn.XLOOKUP(D921,products!$A$1:$A$49,products!$C$1:$C$49,,0)</f>
        <v>D</v>
      </c>
      <c r="K921">
        <f>_xlfn.XLOOKUP(D921,products!$A$1:$A$49,products!$D$1:$D$49,,0)</f>
        <v>0.2</v>
      </c>
      <c r="L921">
        <f>_xlfn.XLOOKUP(D921,products!$A$1:$A$49,products!$E$1:$E$49,,0)</f>
        <v>2.6849999999999996</v>
      </c>
      <c r="M921">
        <f t="shared" si="14"/>
        <v>13.424999999999997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IF(_xlfn.XLOOKUP(orders!C922,customers!$A$1:$A$1001,customers!$C$1:$C$1001,,0)=0,"",_xlfn.XLOOKUP(orders!C922,customers!$A$1:$A$1001,customers!$C$1:$C$1001,,0))</f>
        <v>hreuvenpk@whitehouse.gov</v>
      </c>
      <c r="H922" s="2" t="str">
        <f>_xlfn.XLOOKUP(orders!C922,customers!$A$1:$A$1001,customers!$G$1:$G$1001,,0)</f>
        <v>United States</v>
      </c>
      <c r="I922" t="str">
        <f>_xlfn.XLOOKUP(orders!D922,products!$A$1:$A$49,products!$B$1:$B$49,,0)</f>
        <v>Rob</v>
      </c>
      <c r="J922" t="str">
        <f>_xlfn.XLOOKUP(D922,products!$A$1:$A$49,products!$C$1:$C$49,,0)</f>
        <v>D</v>
      </c>
      <c r="K922">
        <f>_xlfn.XLOOKUP(D922,products!$A$1:$A$49,products!$D$1:$D$49,,0)</f>
        <v>2.5</v>
      </c>
      <c r="L922">
        <f>_xlfn.XLOOKUP(D922,products!$A$1:$A$49,products!$E$1:$E$49,,0)</f>
        <v>20.584999999999997</v>
      </c>
      <c r="M922">
        <f t="shared" si="14"/>
        <v>123.50999999999999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IF(_xlfn.XLOOKUP(orders!C923,customers!$A$1:$A$1001,customers!$C$1:$C$1001,,0)=0,"",_xlfn.XLOOKUP(orders!C923,customers!$A$1:$A$1001,customers!$C$1:$C$1001,,0))</f>
        <v>mattwoolpl@nba.com</v>
      </c>
      <c r="H923" s="2" t="str">
        <f>_xlfn.XLOOKUP(orders!C923,customers!$A$1:$A$1001,customers!$G$1:$G$1001,,0)</f>
        <v>United States</v>
      </c>
      <c r="I923" t="str">
        <f>_xlfn.XLOOKUP(orders!D923,products!$A$1:$A$49,products!$B$1:$B$49,,0)</f>
        <v>Lib</v>
      </c>
      <c r="J923" t="str">
        <f>_xlfn.XLOOKUP(D923,products!$A$1:$A$49,products!$C$1:$C$49,,0)</f>
        <v>D</v>
      </c>
      <c r="K923">
        <f>_xlfn.XLOOKUP(D923,products!$A$1:$A$49,products!$D$1:$D$49,,0)</f>
        <v>0.2</v>
      </c>
      <c r="L923">
        <f>_xlfn.XLOOKUP(D923,products!$A$1:$A$49,products!$E$1:$E$49,,0)</f>
        <v>3.8849999999999998</v>
      </c>
      <c r="M923">
        <f t="shared" si="14"/>
        <v>7.77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IF(_xlfn.XLOOKUP(orders!C924,customers!$A$1:$A$1001,customers!$C$1:$C$1001,,0)=0,"",_xlfn.XLOOKUP(orders!C924,customers!$A$1:$A$1001,customers!$C$1:$C$1001,,0))</f>
        <v/>
      </c>
      <c r="H924" s="2" t="str">
        <f>_xlfn.XLOOKUP(orders!C924,customers!$A$1:$A$1001,customers!$G$1:$G$1001,,0)</f>
        <v>United States</v>
      </c>
      <c r="I924" t="str">
        <f>_xlfn.XLOOKUP(orders!D924,products!$A$1:$A$49,products!$B$1:$B$49,,0)</f>
        <v>Ara</v>
      </c>
      <c r="J924" t="str">
        <f>_xlfn.XLOOKUP(D924,products!$A$1:$A$49,products!$C$1:$C$49,,0)</f>
        <v>M</v>
      </c>
      <c r="K924">
        <f>_xlfn.XLOOKUP(D924,products!$A$1:$A$49,products!$D$1:$D$49,,0)</f>
        <v>1</v>
      </c>
      <c r="L924">
        <f>_xlfn.XLOOKUP(D924,products!$A$1:$A$49,products!$E$1:$E$49,,0)</f>
        <v>11.25</v>
      </c>
      <c r="M924">
        <f t="shared" si="14"/>
        <v>67.5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IF(_xlfn.XLOOKUP(orders!C925,customers!$A$1:$A$1001,customers!$C$1:$C$1001,,0)=0,"",_xlfn.XLOOKUP(orders!C925,customers!$A$1:$A$1001,customers!$C$1:$C$1001,,0))</f>
        <v>gwynespn@dagondesign.com</v>
      </c>
      <c r="H925" s="2" t="str">
        <f>_xlfn.XLOOKUP(orders!C925,customers!$A$1:$A$1001,customers!$G$1:$G$1001,,0)</f>
        <v>United States</v>
      </c>
      <c r="I925" t="str">
        <f>_xlfn.XLOOKUP(orders!D925,products!$A$1:$A$49,products!$B$1:$B$49,,0)</f>
        <v>Exc</v>
      </c>
      <c r="J925" t="str">
        <f>_xlfn.XLOOKUP(D925,products!$A$1:$A$49,products!$C$1:$C$49,,0)</f>
        <v>D</v>
      </c>
      <c r="K925">
        <f>_xlfn.XLOOKUP(D925,products!$A$1:$A$49,products!$D$1:$D$49,,0)</f>
        <v>2.5</v>
      </c>
      <c r="L925">
        <f>_xlfn.XLOOKUP(D925,products!$A$1:$A$49,products!$E$1:$E$49,,0)</f>
        <v>27.945</v>
      </c>
      <c r="M925">
        <f t="shared" si="14"/>
        <v>27.945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IF(_xlfn.XLOOKUP(orders!C926,customers!$A$1:$A$1001,customers!$C$1:$C$1001,,0)=0,"",_xlfn.XLOOKUP(orders!C926,customers!$A$1:$A$1001,customers!$C$1:$C$1001,,0))</f>
        <v>cmaccourtpo@amazon.com</v>
      </c>
      <c r="H926" s="2" t="str">
        <f>_xlfn.XLOOKUP(orders!C926,customers!$A$1:$A$1001,customers!$G$1:$G$1001,,0)</f>
        <v>United States</v>
      </c>
      <c r="I926" t="str">
        <f>_xlfn.XLOOKUP(orders!D926,products!$A$1:$A$49,products!$B$1:$B$49,,0)</f>
        <v>Ara</v>
      </c>
      <c r="J926" t="str">
        <f>_xlfn.XLOOKUP(D926,products!$A$1:$A$49,products!$C$1:$C$49,,0)</f>
        <v>L</v>
      </c>
      <c r="K926">
        <f>_xlfn.XLOOKUP(D926,products!$A$1:$A$49,products!$D$1:$D$49,,0)</f>
        <v>2.5</v>
      </c>
      <c r="L926">
        <f>_xlfn.XLOOKUP(D926,products!$A$1:$A$49,products!$E$1:$E$49,,0)</f>
        <v>29.784999999999997</v>
      </c>
      <c r="M926">
        <f t="shared" si="14"/>
        <v>89.35499999999999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IF(_xlfn.XLOOKUP(orders!C927,customers!$A$1:$A$1001,customers!$C$1:$C$1001,,0)=0,"",_xlfn.XLOOKUP(orders!C927,customers!$A$1:$A$1001,customers!$C$1:$C$1001,,0))</f>
        <v/>
      </c>
      <c r="H927" s="2" t="str">
        <f>_xlfn.XLOOKUP(orders!C927,customers!$A$1:$A$1001,customers!$G$1:$G$1001,,0)</f>
        <v>United States</v>
      </c>
      <c r="I927" t="str">
        <f>_xlfn.XLOOKUP(orders!D927,products!$A$1:$A$49,products!$B$1:$B$49,,0)</f>
        <v>Ara</v>
      </c>
      <c r="J927" t="str">
        <f>_xlfn.XLOOKUP(D927,products!$A$1:$A$49,products!$C$1:$C$49,,0)</f>
        <v>M</v>
      </c>
      <c r="K927">
        <f>_xlfn.XLOOKUP(D927,products!$A$1:$A$49,products!$D$1:$D$49,,0)</f>
        <v>0.5</v>
      </c>
      <c r="L927">
        <f>_xlfn.XLOOKUP(D927,products!$A$1:$A$49,products!$E$1:$E$49,,0)</f>
        <v>6.75</v>
      </c>
      <c r="M927">
        <f t="shared" si="14"/>
        <v>20.25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IF(_xlfn.XLOOKUP(orders!C928,customers!$A$1:$A$1001,customers!$C$1:$C$1001,,0)=0,"",_xlfn.XLOOKUP(orders!C928,customers!$A$1:$A$1001,customers!$C$1:$C$1001,,0))</f>
        <v>ewilsonepq@eepurl.com</v>
      </c>
      <c r="H928" s="2" t="str">
        <f>_xlfn.XLOOKUP(orders!C928,customers!$A$1:$A$1001,customers!$G$1:$G$1001,,0)</f>
        <v>United States</v>
      </c>
      <c r="I928" t="str">
        <f>_xlfn.XLOOKUP(orders!D928,products!$A$1:$A$49,products!$B$1:$B$49,,0)</f>
        <v>Ara</v>
      </c>
      <c r="J928" t="str">
        <f>_xlfn.XLOOKUP(D928,products!$A$1:$A$49,products!$C$1:$C$49,,0)</f>
        <v>M</v>
      </c>
      <c r="K928">
        <f>_xlfn.XLOOKUP(D928,products!$A$1:$A$49,products!$D$1:$D$49,,0)</f>
        <v>0.5</v>
      </c>
      <c r="L928">
        <f>_xlfn.XLOOKUP(D928,products!$A$1:$A$49,products!$E$1:$E$49,,0)</f>
        <v>6.75</v>
      </c>
      <c r="M928">
        <f t="shared" si="14"/>
        <v>33.75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IF(_xlfn.XLOOKUP(orders!C929,customers!$A$1:$A$1001,customers!$C$1:$C$1001,,0)=0,"",_xlfn.XLOOKUP(orders!C929,customers!$A$1:$A$1001,customers!$C$1:$C$1001,,0))</f>
        <v>dduffiepr@time.com</v>
      </c>
      <c r="H929" s="2" t="str">
        <f>_xlfn.XLOOKUP(orders!C929,customers!$A$1:$A$1001,customers!$G$1:$G$1001,,0)</f>
        <v>United States</v>
      </c>
      <c r="I929" t="str">
        <f>_xlfn.XLOOKUP(orders!D929,products!$A$1:$A$49,products!$B$1:$B$49,,0)</f>
        <v>Exc</v>
      </c>
      <c r="J929" t="str">
        <f>_xlfn.XLOOKUP(D929,products!$A$1:$A$49,products!$C$1:$C$49,,0)</f>
        <v>D</v>
      </c>
      <c r="K929">
        <f>_xlfn.XLOOKUP(D929,products!$A$1:$A$49,products!$D$1:$D$49,,0)</f>
        <v>2.5</v>
      </c>
      <c r="L929">
        <f>_xlfn.XLOOKUP(D929,products!$A$1:$A$49,products!$E$1:$E$49,,0)</f>
        <v>27.945</v>
      </c>
      <c r="M929">
        <f t="shared" si="14"/>
        <v>111.78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IF(_xlfn.XLOOKUP(orders!C930,customers!$A$1:$A$1001,customers!$C$1:$C$1001,,0)=0,"",_xlfn.XLOOKUP(orders!C930,customers!$A$1:$A$1001,customers!$C$1:$C$1001,,0))</f>
        <v>mmatiasekps@ucoz.ru</v>
      </c>
      <c r="H930" s="2" t="str">
        <f>_xlfn.XLOOKUP(orders!C930,customers!$A$1:$A$1001,customers!$G$1:$G$1001,,0)</f>
        <v>United States</v>
      </c>
      <c r="I930" t="str">
        <f>_xlfn.XLOOKUP(orders!D930,products!$A$1:$A$49,products!$B$1:$B$49,,0)</f>
        <v>Exc</v>
      </c>
      <c r="J930" t="str">
        <f>_xlfn.XLOOKUP(D930,products!$A$1:$A$49,products!$C$1:$C$49,,0)</f>
        <v>M</v>
      </c>
      <c r="K930">
        <f>_xlfn.XLOOKUP(D930,products!$A$1:$A$49,products!$D$1:$D$49,,0)</f>
        <v>2.5</v>
      </c>
      <c r="L930">
        <f>_xlfn.XLOOKUP(D930,products!$A$1:$A$49,products!$E$1:$E$49,,0)</f>
        <v>31.624999999999996</v>
      </c>
      <c r="M930">
        <f t="shared" si="14"/>
        <v>63.249999999999993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IF(_xlfn.XLOOKUP(orders!C931,customers!$A$1:$A$1001,customers!$C$1:$C$1001,,0)=0,"",_xlfn.XLOOKUP(orders!C931,customers!$A$1:$A$1001,customers!$C$1:$C$1001,,0))</f>
        <v>jcamillopt@shinystat.com</v>
      </c>
      <c r="H931" s="2" t="str">
        <f>_xlfn.XLOOKUP(orders!C931,customers!$A$1:$A$1001,customers!$G$1:$G$1001,,0)</f>
        <v>United States</v>
      </c>
      <c r="I931" t="str">
        <f>_xlfn.XLOOKUP(orders!D931,products!$A$1:$A$49,products!$B$1:$B$49,,0)</f>
        <v>Exc</v>
      </c>
      <c r="J931" t="str">
        <f>_xlfn.XLOOKUP(D931,products!$A$1:$A$49,products!$C$1:$C$49,,0)</f>
        <v>L</v>
      </c>
      <c r="K931">
        <f>_xlfn.XLOOKUP(D931,products!$A$1:$A$49,products!$D$1:$D$49,,0)</f>
        <v>0.2</v>
      </c>
      <c r="L931">
        <f>_xlfn.XLOOKUP(D931,products!$A$1:$A$49,products!$E$1:$E$49,,0)</f>
        <v>4.4550000000000001</v>
      </c>
      <c r="M931">
        <f t="shared" si="14"/>
        <v>8.91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IF(_xlfn.XLOOKUP(orders!C932,customers!$A$1:$A$1001,customers!$C$1:$C$1001,,0)=0,"",_xlfn.XLOOKUP(orders!C932,customers!$A$1:$A$1001,customers!$C$1:$C$1001,,0))</f>
        <v>kphilbrickpu@cdc.gov</v>
      </c>
      <c r="H932" s="2" t="str">
        <f>_xlfn.XLOOKUP(orders!C932,customers!$A$1:$A$1001,customers!$G$1:$G$1001,,0)</f>
        <v>United States</v>
      </c>
      <c r="I932" t="str">
        <f>_xlfn.XLOOKUP(orders!D932,products!$A$1:$A$49,products!$B$1:$B$49,,0)</f>
        <v>Exc</v>
      </c>
      <c r="J932" t="str">
        <f>_xlfn.XLOOKUP(D932,products!$A$1:$A$49,products!$C$1:$C$49,,0)</f>
        <v>D</v>
      </c>
      <c r="K932">
        <f>_xlfn.XLOOKUP(D932,products!$A$1:$A$49,products!$D$1:$D$49,,0)</f>
        <v>1</v>
      </c>
      <c r="L932">
        <f>_xlfn.XLOOKUP(D932,products!$A$1:$A$49,products!$E$1:$E$49,,0)</f>
        <v>12.15</v>
      </c>
      <c r="M932">
        <f t="shared" si="14"/>
        <v>12.15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IF(_xlfn.XLOOKUP(orders!C933,customers!$A$1:$A$1001,customers!$C$1:$C$1001,,0)=0,"",_xlfn.XLOOKUP(orders!C933,customers!$A$1:$A$1001,customers!$C$1:$C$1001,,0))</f>
        <v/>
      </c>
      <c r="H933" s="2" t="str">
        <f>_xlfn.XLOOKUP(orders!C933,customers!$A$1:$A$1001,customers!$G$1:$G$1001,,0)</f>
        <v>United States</v>
      </c>
      <c r="I933" t="str">
        <f>_xlfn.XLOOKUP(orders!D933,products!$A$1:$A$49,products!$B$1:$B$49,,0)</f>
        <v>Ara</v>
      </c>
      <c r="J933" t="str">
        <f>_xlfn.XLOOKUP(D933,products!$A$1:$A$49,products!$C$1:$C$49,,0)</f>
        <v>D</v>
      </c>
      <c r="K933">
        <f>_xlfn.XLOOKUP(D933,products!$A$1:$A$49,products!$D$1:$D$49,,0)</f>
        <v>0.5</v>
      </c>
      <c r="L933">
        <f>_xlfn.XLOOKUP(D933,products!$A$1:$A$49,products!$E$1:$E$49,,0)</f>
        <v>5.97</v>
      </c>
      <c r="M933">
        <f t="shared" si="14"/>
        <v>23.88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IF(_xlfn.XLOOKUP(orders!C934,customers!$A$1:$A$1001,customers!$C$1:$C$1001,,0)=0,"",_xlfn.XLOOKUP(orders!C934,customers!$A$1:$A$1001,customers!$C$1:$C$1001,,0))</f>
        <v>bsillispw@istockphoto.com</v>
      </c>
      <c r="H934" s="2" t="str">
        <f>_xlfn.XLOOKUP(orders!C934,customers!$A$1:$A$1001,customers!$G$1:$G$1001,,0)</f>
        <v>United States</v>
      </c>
      <c r="I934" t="str">
        <f>_xlfn.XLOOKUP(orders!D934,products!$A$1:$A$49,products!$B$1:$B$49,,0)</f>
        <v>Exc</v>
      </c>
      <c r="J934" t="str">
        <f>_xlfn.XLOOKUP(D934,products!$A$1:$A$49,products!$C$1:$C$49,,0)</f>
        <v>M</v>
      </c>
      <c r="K934">
        <f>_xlfn.XLOOKUP(D934,products!$A$1:$A$49,products!$D$1:$D$49,,0)</f>
        <v>1</v>
      </c>
      <c r="L934">
        <f>_xlfn.XLOOKUP(D934,products!$A$1:$A$49,products!$E$1:$E$49,,0)</f>
        <v>13.75</v>
      </c>
      <c r="M934">
        <f t="shared" si="14"/>
        <v>55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IF(_xlfn.XLOOKUP(orders!C935,customers!$A$1:$A$1001,customers!$C$1:$C$1001,,0)=0,"",_xlfn.XLOOKUP(orders!C935,customers!$A$1:$A$1001,customers!$C$1:$C$1001,,0))</f>
        <v/>
      </c>
      <c r="H935" s="2" t="str">
        <f>_xlfn.XLOOKUP(orders!C935,customers!$A$1:$A$1001,customers!$G$1:$G$1001,,0)</f>
        <v>United States</v>
      </c>
      <c r="I935" t="str">
        <f>_xlfn.XLOOKUP(orders!D935,products!$A$1:$A$49,products!$B$1:$B$49,,0)</f>
        <v>Rob</v>
      </c>
      <c r="J935" t="str">
        <f>_xlfn.XLOOKUP(D935,products!$A$1:$A$49,products!$C$1:$C$49,,0)</f>
        <v>D</v>
      </c>
      <c r="K935">
        <f>_xlfn.XLOOKUP(D935,products!$A$1:$A$49,products!$D$1:$D$49,,0)</f>
        <v>1</v>
      </c>
      <c r="L935">
        <f>_xlfn.XLOOKUP(D935,products!$A$1:$A$49,products!$E$1:$E$49,,0)</f>
        <v>8.9499999999999993</v>
      </c>
      <c r="M935">
        <f t="shared" si="14"/>
        <v>26.849999999999998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IF(_xlfn.XLOOKUP(orders!C936,customers!$A$1:$A$1001,customers!$C$1:$C$1001,,0)=0,"",_xlfn.XLOOKUP(orders!C936,customers!$A$1:$A$1001,customers!$C$1:$C$1001,,0))</f>
        <v>rcuttspy@techcrunch.com</v>
      </c>
      <c r="H936" s="2" t="str">
        <f>_xlfn.XLOOKUP(orders!C936,customers!$A$1:$A$1001,customers!$G$1:$G$1001,,0)</f>
        <v>United States</v>
      </c>
      <c r="I936" t="str">
        <f>_xlfn.XLOOKUP(orders!D936,products!$A$1:$A$49,products!$B$1:$B$49,,0)</f>
        <v>Rob</v>
      </c>
      <c r="J936" t="str">
        <f>_xlfn.XLOOKUP(D936,products!$A$1:$A$49,products!$C$1:$C$49,,0)</f>
        <v>M</v>
      </c>
      <c r="K936">
        <f>_xlfn.XLOOKUP(D936,products!$A$1:$A$49,products!$D$1:$D$49,,0)</f>
        <v>2.5</v>
      </c>
      <c r="L936">
        <f>_xlfn.XLOOKUP(D936,products!$A$1:$A$49,products!$E$1:$E$49,,0)</f>
        <v>22.884999999999998</v>
      </c>
      <c r="M936">
        <f t="shared" si="14"/>
        <v>114.42499999999998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IF(_xlfn.XLOOKUP(orders!C937,customers!$A$1:$A$1001,customers!$C$1:$C$1001,,0)=0,"",_xlfn.XLOOKUP(orders!C937,customers!$A$1:$A$1001,customers!$C$1:$C$1001,,0))</f>
        <v>mdelvespz@nature.com</v>
      </c>
      <c r="H937" s="2" t="str">
        <f>_xlfn.XLOOKUP(orders!C937,customers!$A$1:$A$1001,customers!$G$1:$G$1001,,0)</f>
        <v>United States</v>
      </c>
      <c r="I937" t="str">
        <f>_xlfn.XLOOKUP(orders!D937,products!$A$1:$A$49,products!$B$1:$B$49,,0)</f>
        <v>Ara</v>
      </c>
      <c r="J937" t="str">
        <f>_xlfn.XLOOKUP(D937,products!$A$1:$A$49,products!$C$1:$C$49,,0)</f>
        <v>M</v>
      </c>
      <c r="K937">
        <f>_xlfn.XLOOKUP(D937,products!$A$1:$A$49,products!$D$1:$D$49,,0)</f>
        <v>2.5</v>
      </c>
      <c r="L937">
        <f>_xlfn.XLOOKUP(D937,products!$A$1:$A$49,products!$E$1:$E$49,,0)</f>
        <v>25.874999999999996</v>
      </c>
      <c r="M937">
        <f t="shared" si="14"/>
        <v>155.24999999999997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IF(_xlfn.XLOOKUP(orders!C938,customers!$A$1:$A$1001,customers!$C$1:$C$1001,,0)=0,"",_xlfn.XLOOKUP(orders!C938,customers!$A$1:$A$1001,customers!$C$1:$C$1001,,0))</f>
        <v>dgrittonq0@nydailynews.com</v>
      </c>
      <c r="H938" s="2" t="str">
        <f>_xlfn.XLOOKUP(orders!C938,customers!$A$1:$A$1001,customers!$G$1:$G$1001,,0)</f>
        <v>United States</v>
      </c>
      <c r="I938" t="str">
        <f>_xlfn.XLOOKUP(orders!D938,products!$A$1:$A$49,products!$B$1:$B$49,,0)</f>
        <v>Lib</v>
      </c>
      <c r="J938" t="str">
        <f>_xlfn.XLOOKUP(D938,products!$A$1:$A$49,products!$C$1:$C$49,,0)</f>
        <v>D</v>
      </c>
      <c r="K938">
        <f>_xlfn.XLOOKUP(D938,products!$A$1:$A$49,products!$D$1:$D$49,,0)</f>
        <v>0.5</v>
      </c>
      <c r="L938">
        <f>_xlfn.XLOOKUP(D938,products!$A$1:$A$49,products!$E$1:$E$49,,0)</f>
        <v>7.77</v>
      </c>
      <c r="M938">
        <f t="shared" si="14"/>
        <v>23.31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IF(_xlfn.XLOOKUP(orders!C939,customers!$A$1:$A$1001,customers!$C$1:$C$1001,,0)=0,"",_xlfn.XLOOKUP(orders!C939,customers!$A$1:$A$1001,customers!$C$1:$C$1001,,0))</f>
        <v>dgrittonq0@nydailynews.com</v>
      </c>
      <c r="H939" s="2" t="str">
        <f>_xlfn.XLOOKUP(orders!C939,customers!$A$1:$A$1001,customers!$G$1:$G$1001,,0)</f>
        <v>United States</v>
      </c>
      <c r="I939" t="str">
        <f>_xlfn.XLOOKUP(orders!D939,products!$A$1:$A$49,products!$B$1:$B$49,,0)</f>
        <v>Rob</v>
      </c>
      <c r="J939" t="str">
        <f>_xlfn.XLOOKUP(D939,products!$A$1:$A$49,products!$C$1:$C$49,,0)</f>
        <v>M</v>
      </c>
      <c r="K939">
        <f>_xlfn.XLOOKUP(D939,products!$A$1:$A$49,products!$D$1:$D$49,,0)</f>
        <v>2.5</v>
      </c>
      <c r="L939">
        <f>_xlfn.XLOOKUP(D939,products!$A$1:$A$49,products!$E$1:$E$49,,0)</f>
        <v>22.884999999999998</v>
      </c>
      <c r="M939">
        <f t="shared" si="14"/>
        <v>91.539999999999992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IF(_xlfn.XLOOKUP(orders!C940,customers!$A$1:$A$1001,customers!$C$1:$C$1001,,0)=0,"",_xlfn.XLOOKUP(orders!C940,customers!$A$1:$A$1001,customers!$C$1:$C$1001,,0))</f>
        <v>dgutq2@umich.edu</v>
      </c>
      <c r="H940" s="2" t="str">
        <f>_xlfn.XLOOKUP(orders!C940,customers!$A$1:$A$1001,customers!$G$1:$G$1001,,0)</f>
        <v>United States</v>
      </c>
      <c r="I940" t="str">
        <f>_xlfn.XLOOKUP(orders!D940,products!$A$1:$A$49,products!$B$1:$B$49,,0)</f>
        <v>Exc</v>
      </c>
      <c r="J940" t="str">
        <f>_xlfn.XLOOKUP(D940,products!$A$1:$A$49,products!$C$1:$C$49,,0)</f>
        <v>L</v>
      </c>
      <c r="K940">
        <f>_xlfn.XLOOKUP(D940,products!$A$1:$A$49,products!$D$1:$D$49,,0)</f>
        <v>1</v>
      </c>
      <c r="L940">
        <f>_xlfn.XLOOKUP(D940,products!$A$1:$A$49,products!$E$1:$E$49,,0)</f>
        <v>14.85</v>
      </c>
      <c r="M940">
        <f t="shared" si="14"/>
        <v>74.25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IF(_xlfn.XLOOKUP(orders!C941,customers!$A$1:$A$1001,customers!$C$1:$C$1001,,0)=0,"",_xlfn.XLOOKUP(orders!C941,customers!$A$1:$A$1001,customers!$C$1:$C$1001,,0))</f>
        <v>wpummeryq3@topsy.com</v>
      </c>
      <c r="H941" s="2" t="str">
        <f>_xlfn.XLOOKUP(orders!C941,customers!$A$1:$A$1001,customers!$G$1:$G$1001,,0)</f>
        <v>United States</v>
      </c>
      <c r="I941" t="str">
        <f>_xlfn.XLOOKUP(orders!D941,products!$A$1:$A$49,products!$B$1:$B$49,,0)</f>
        <v>Lib</v>
      </c>
      <c r="J941" t="str">
        <f>_xlfn.XLOOKUP(D941,products!$A$1:$A$49,products!$C$1:$C$49,,0)</f>
        <v>L</v>
      </c>
      <c r="K941">
        <f>_xlfn.XLOOKUP(D941,products!$A$1:$A$49,products!$D$1:$D$49,,0)</f>
        <v>0.2</v>
      </c>
      <c r="L941">
        <f>_xlfn.XLOOKUP(D941,products!$A$1:$A$49,products!$E$1:$E$49,,0)</f>
        <v>4.7549999999999999</v>
      </c>
      <c r="M941">
        <f t="shared" si="14"/>
        <v>28.53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IF(_xlfn.XLOOKUP(orders!C942,customers!$A$1:$A$1001,customers!$C$1:$C$1001,,0)=0,"",_xlfn.XLOOKUP(orders!C942,customers!$A$1:$A$1001,customers!$C$1:$C$1001,,0))</f>
        <v>gsiudaq4@nytimes.com</v>
      </c>
      <c r="H942" s="2" t="str">
        <f>_xlfn.XLOOKUP(orders!C942,customers!$A$1:$A$1001,customers!$G$1:$G$1001,,0)</f>
        <v>United States</v>
      </c>
      <c r="I942" t="str">
        <f>_xlfn.XLOOKUP(orders!D942,products!$A$1:$A$49,products!$B$1:$B$49,,0)</f>
        <v>Rob</v>
      </c>
      <c r="J942" t="str">
        <f>_xlfn.XLOOKUP(D942,products!$A$1:$A$49,products!$C$1:$C$49,,0)</f>
        <v>L</v>
      </c>
      <c r="K942">
        <f>_xlfn.XLOOKUP(D942,products!$A$1:$A$49,products!$D$1:$D$49,,0)</f>
        <v>0.5</v>
      </c>
      <c r="L942">
        <f>_xlfn.XLOOKUP(D942,products!$A$1:$A$49,products!$E$1:$E$49,,0)</f>
        <v>7.169999999999999</v>
      </c>
      <c r="M942">
        <f t="shared" si="14"/>
        <v>14.339999999999998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IF(_xlfn.XLOOKUP(orders!C943,customers!$A$1:$A$1001,customers!$C$1:$C$1001,,0)=0,"",_xlfn.XLOOKUP(orders!C943,customers!$A$1:$A$1001,customers!$C$1:$C$1001,,0))</f>
        <v>hcrowneq5@wufoo.com</v>
      </c>
      <c r="H943" s="2" t="str">
        <f>_xlfn.XLOOKUP(orders!C943,customers!$A$1:$A$1001,customers!$G$1:$G$1001,,0)</f>
        <v>Ireland</v>
      </c>
      <c r="I943" t="str">
        <f>_xlfn.XLOOKUP(orders!D943,products!$A$1:$A$49,products!$B$1:$B$49,,0)</f>
        <v>Ara</v>
      </c>
      <c r="J943" t="str">
        <f>_xlfn.XLOOKUP(D943,products!$A$1:$A$49,products!$C$1:$C$49,,0)</f>
        <v>L</v>
      </c>
      <c r="K943">
        <f>_xlfn.XLOOKUP(D943,products!$A$1:$A$49,products!$D$1:$D$49,,0)</f>
        <v>0.5</v>
      </c>
      <c r="L943">
        <f>_xlfn.XLOOKUP(D943,products!$A$1:$A$49,products!$E$1:$E$49,,0)</f>
        <v>7.77</v>
      </c>
      <c r="M943">
        <f t="shared" si="14"/>
        <v>15.54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IF(_xlfn.XLOOKUP(orders!C944,customers!$A$1:$A$1001,customers!$C$1:$C$1001,,0)=0,"",_xlfn.XLOOKUP(orders!C944,customers!$A$1:$A$1001,customers!$C$1:$C$1001,,0))</f>
        <v>vpawseyq6@tiny.cc</v>
      </c>
      <c r="H944" s="2" t="str">
        <f>_xlfn.XLOOKUP(orders!C944,customers!$A$1:$A$1001,customers!$G$1:$G$1001,,0)</f>
        <v>United States</v>
      </c>
      <c r="I944" t="str">
        <f>_xlfn.XLOOKUP(orders!D944,products!$A$1:$A$49,products!$B$1:$B$49,,0)</f>
        <v>Rob</v>
      </c>
      <c r="J944" t="str">
        <f>_xlfn.XLOOKUP(D944,products!$A$1:$A$49,products!$C$1:$C$49,,0)</f>
        <v>L</v>
      </c>
      <c r="K944">
        <f>_xlfn.XLOOKUP(D944,products!$A$1:$A$49,products!$D$1:$D$49,,0)</f>
        <v>1</v>
      </c>
      <c r="L944">
        <f>_xlfn.XLOOKUP(D944,products!$A$1:$A$49,products!$E$1:$E$49,,0)</f>
        <v>11.95</v>
      </c>
      <c r="M944">
        <f t="shared" si="14"/>
        <v>35.849999999999994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IF(_xlfn.XLOOKUP(orders!C945,customers!$A$1:$A$1001,customers!$C$1:$C$1001,,0)=0,"",_xlfn.XLOOKUP(orders!C945,customers!$A$1:$A$1001,customers!$C$1:$C$1001,,0))</f>
        <v>awaterhouseq7@istockphoto.com</v>
      </c>
      <c r="H945" s="2" t="str">
        <f>_xlfn.XLOOKUP(orders!C945,customers!$A$1:$A$1001,customers!$G$1:$G$1001,,0)</f>
        <v>United States</v>
      </c>
      <c r="I945" t="str">
        <f>_xlfn.XLOOKUP(orders!D945,products!$A$1:$A$49,products!$B$1:$B$49,,0)</f>
        <v>Ara</v>
      </c>
      <c r="J945" t="str">
        <f>_xlfn.XLOOKUP(D945,products!$A$1:$A$49,products!$C$1:$C$49,,0)</f>
        <v>L</v>
      </c>
      <c r="K945">
        <f>_xlfn.XLOOKUP(D945,products!$A$1:$A$49,products!$D$1:$D$49,,0)</f>
        <v>0.5</v>
      </c>
      <c r="L945">
        <f>_xlfn.XLOOKUP(D945,products!$A$1:$A$49,products!$E$1:$E$49,,0)</f>
        <v>7.77</v>
      </c>
      <c r="M945">
        <f t="shared" si="14"/>
        <v>46.62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IF(_xlfn.XLOOKUP(orders!C946,customers!$A$1:$A$1001,customers!$C$1:$C$1001,,0)=0,"",_xlfn.XLOOKUP(orders!C946,customers!$A$1:$A$1001,customers!$C$1:$C$1001,,0))</f>
        <v>fhaughianq8@1688.com</v>
      </c>
      <c r="H946" s="2" t="str">
        <f>_xlfn.XLOOKUP(orders!C946,customers!$A$1:$A$1001,customers!$G$1:$G$1001,,0)</f>
        <v>United States</v>
      </c>
      <c r="I946" t="str">
        <f>_xlfn.XLOOKUP(orders!D946,products!$A$1:$A$49,products!$B$1:$B$49,,0)</f>
        <v>Rob</v>
      </c>
      <c r="J946" t="str">
        <f>_xlfn.XLOOKUP(D946,products!$A$1:$A$49,products!$C$1:$C$49,,0)</f>
        <v>L</v>
      </c>
      <c r="K946">
        <f>_xlfn.XLOOKUP(D946,products!$A$1:$A$49,products!$D$1:$D$49,,0)</f>
        <v>0.5</v>
      </c>
      <c r="L946">
        <f>_xlfn.XLOOKUP(D946,products!$A$1:$A$49,products!$E$1:$E$49,,0)</f>
        <v>7.169999999999999</v>
      </c>
      <c r="M946">
        <f t="shared" si="14"/>
        <v>35.849999999999994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IF(_xlfn.XLOOKUP(orders!C947,customers!$A$1:$A$1001,customers!$C$1:$C$1001,,0)=0,"",_xlfn.XLOOKUP(orders!C947,customers!$A$1:$A$1001,customers!$C$1:$C$1001,,0))</f>
        <v/>
      </c>
      <c r="H947" s="2" t="str">
        <f>_xlfn.XLOOKUP(orders!C947,customers!$A$1:$A$1001,customers!$G$1:$G$1001,,0)</f>
        <v>United States</v>
      </c>
      <c r="I947" t="str">
        <f>_xlfn.XLOOKUP(orders!D947,products!$A$1:$A$49,products!$B$1:$B$49,,0)</f>
        <v>Lib</v>
      </c>
      <c r="J947" t="str">
        <f>_xlfn.XLOOKUP(D947,products!$A$1:$A$49,products!$C$1:$C$49,,0)</f>
        <v>D</v>
      </c>
      <c r="K947">
        <f>_xlfn.XLOOKUP(D947,products!$A$1:$A$49,products!$D$1:$D$49,,0)</f>
        <v>2.5</v>
      </c>
      <c r="L947">
        <f>_xlfn.XLOOKUP(D947,products!$A$1:$A$49,products!$E$1:$E$49,,0)</f>
        <v>29.784999999999997</v>
      </c>
      <c r="M947">
        <f t="shared" si="14"/>
        <v>119.13999999999999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IF(_xlfn.XLOOKUP(orders!C948,customers!$A$1:$A$1001,customers!$C$1:$C$1001,,0)=0,"",_xlfn.XLOOKUP(orders!C948,customers!$A$1:$A$1001,customers!$C$1:$C$1001,,0))</f>
        <v/>
      </c>
      <c r="H948" s="2" t="str">
        <f>_xlfn.XLOOKUP(orders!C948,customers!$A$1:$A$1001,customers!$G$1:$G$1001,,0)</f>
        <v>United States</v>
      </c>
      <c r="I948" t="str">
        <f>_xlfn.XLOOKUP(orders!D948,products!$A$1:$A$49,products!$B$1:$B$49,,0)</f>
        <v>Lib</v>
      </c>
      <c r="J948" t="str">
        <f>_xlfn.XLOOKUP(D948,products!$A$1:$A$49,products!$C$1:$C$49,,0)</f>
        <v>D</v>
      </c>
      <c r="K948">
        <f>_xlfn.XLOOKUP(D948,products!$A$1:$A$49,products!$D$1:$D$49,,0)</f>
        <v>0.5</v>
      </c>
      <c r="L948">
        <f>_xlfn.XLOOKUP(D948,products!$A$1:$A$49,products!$E$1:$E$49,,0)</f>
        <v>7.77</v>
      </c>
      <c r="M948">
        <f t="shared" si="14"/>
        <v>23.31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IF(_xlfn.XLOOKUP(orders!C949,customers!$A$1:$A$1001,customers!$C$1:$C$1001,,0)=0,"",_xlfn.XLOOKUP(orders!C949,customers!$A$1:$A$1001,customers!$C$1:$C$1001,,0))</f>
        <v>rfaltinqb@topsy.com</v>
      </c>
      <c r="H949" s="2" t="str">
        <f>_xlfn.XLOOKUP(orders!C949,customers!$A$1:$A$1001,customers!$G$1:$G$1001,,0)</f>
        <v>Ireland</v>
      </c>
      <c r="I949" t="str">
        <f>_xlfn.XLOOKUP(orders!D949,products!$A$1:$A$49,products!$B$1:$B$49,,0)</f>
        <v>Ara</v>
      </c>
      <c r="J949" t="str">
        <f>_xlfn.XLOOKUP(D949,products!$A$1:$A$49,products!$C$1:$C$49,,0)</f>
        <v>M</v>
      </c>
      <c r="K949">
        <f>_xlfn.XLOOKUP(D949,products!$A$1:$A$49,products!$D$1:$D$49,,0)</f>
        <v>1</v>
      </c>
      <c r="L949">
        <f>_xlfn.XLOOKUP(D949,products!$A$1:$A$49,products!$E$1:$E$49,,0)</f>
        <v>11.25</v>
      </c>
      <c r="M949">
        <f t="shared" si="14"/>
        <v>11.25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IF(_xlfn.XLOOKUP(orders!C950,customers!$A$1:$A$1001,customers!$C$1:$C$1001,,0)=0,"",_xlfn.XLOOKUP(orders!C950,customers!$A$1:$A$1001,customers!$C$1:$C$1001,,0))</f>
        <v>gcheekeqc@sitemeter.com</v>
      </c>
      <c r="H950" s="2" t="str">
        <f>_xlfn.XLOOKUP(orders!C950,customers!$A$1:$A$1001,customers!$G$1:$G$1001,,0)</f>
        <v>United Kingdom</v>
      </c>
      <c r="I950" t="str">
        <f>_xlfn.XLOOKUP(orders!D950,products!$A$1:$A$49,products!$B$1:$B$49,,0)</f>
        <v>Exc</v>
      </c>
      <c r="J950" t="str">
        <f>_xlfn.XLOOKUP(D950,products!$A$1:$A$49,products!$C$1:$C$49,,0)</f>
        <v>D</v>
      </c>
      <c r="K950">
        <f>_xlfn.XLOOKUP(D950,products!$A$1:$A$49,products!$D$1:$D$49,,0)</f>
        <v>2.5</v>
      </c>
      <c r="L950">
        <f>_xlfn.XLOOKUP(D950,products!$A$1:$A$49,products!$E$1:$E$49,,0)</f>
        <v>27.945</v>
      </c>
      <c r="M950">
        <f t="shared" si="14"/>
        <v>83.835000000000008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IF(_xlfn.XLOOKUP(orders!C951,customers!$A$1:$A$1001,customers!$C$1:$C$1001,,0)=0,"",_xlfn.XLOOKUP(orders!C951,customers!$A$1:$A$1001,customers!$C$1:$C$1001,,0))</f>
        <v>grattqd@phpbb.com</v>
      </c>
      <c r="H951" s="2" t="str">
        <f>_xlfn.XLOOKUP(orders!C951,customers!$A$1:$A$1001,customers!$G$1:$G$1001,,0)</f>
        <v>Ireland</v>
      </c>
      <c r="I951" t="str">
        <f>_xlfn.XLOOKUP(orders!D951,products!$A$1:$A$49,products!$B$1:$B$49,,0)</f>
        <v>Rob</v>
      </c>
      <c r="J951" t="str">
        <f>_xlfn.XLOOKUP(D951,products!$A$1:$A$49,products!$C$1:$C$49,,0)</f>
        <v>L</v>
      </c>
      <c r="K951">
        <f>_xlfn.XLOOKUP(D951,products!$A$1:$A$49,products!$D$1:$D$49,,0)</f>
        <v>2.5</v>
      </c>
      <c r="L951">
        <f>_xlfn.XLOOKUP(D951,products!$A$1:$A$49,products!$E$1:$E$49,,0)</f>
        <v>27.484999999999996</v>
      </c>
      <c r="M951">
        <f t="shared" si="14"/>
        <v>109.93999999999998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IF(_xlfn.XLOOKUP(orders!C952,customers!$A$1:$A$1001,customers!$C$1:$C$1001,,0)=0,"",_xlfn.XLOOKUP(orders!C952,customers!$A$1:$A$1001,customers!$C$1:$C$1001,,0))</f>
        <v/>
      </c>
      <c r="H952" s="2" t="str">
        <f>_xlfn.XLOOKUP(orders!C952,customers!$A$1:$A$1001,customers!$G$1:$G$1001,,0)</f>
        <v>United States</v>
      </c>
      <c r="I952" t="str">
        <f>_xlfn.XLOOKUP(orders!D952,products!$A$1:$A$49,products!$B$1:$B$49,,0)</f>
        <v>Rob</v>
      </c>
      <c r="J952" t="str">
        <f>_xlfn.XLOOKUP(D952,products!$A$1:$A$49,products!$C$1:$C$49,,0)</f>
        <v>L</v>
      </c>
      <c r="K952">
        <f>_xlfn.XLOOKUP(D952,products!$A$1:$A$49,products!$D$1:$D$49,,0)</f>
        <v>0.2</v>
      </c>
      <c r="L952">
        <f>_xlfn.XLOOKUP(D952,products!$A$1:$A$49,products!$E$1:$E$49,,0)</f>
        <v>3.5849999999999995</v>
      </c>
      <c r="M952">
        <f t="shared" si="14"/>
        <v>14.339999999999998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IF(_xlfn.XLOOKUP(orders!C953,customers!$A$1:$A$1001,customers!$C$1:$C$1001,,0)=0,"",_xlfn.XLOOKUP(orders!C953,customers!$A$1:$A$1001,customers!$C$1:$C$1001,,0))</f>
        <v>ieberleinqf@hc360.com</v>
      </c>
      <c r="H953" s="2" t="str">
        <f>_xlfn.XLOOKUP(orders!C953,customers!$A$1:$A$1001,customers!$G$1:$G$1001,,0)</f>
        <v>United States</v>
      </c>
      <c r="I953" t="str">
        <f>_xlfn.XLOOKUP(orders!D953,products!$A$1:$A$49,products!$B$1:$B$49,,0)</f>
        <v>Rob</v>
      </c>
      <c r="J953" t="str">
        <f>_xlfn.XLOOKUP(D953,products!$A$1:$A$49,products!$C$1:$C$49,,0)</f>
        <v>L</v>
      </c>
      <c r="K953">
        <f>_xlfn.XLOOKUP(D953,products!$A$1:$A$49,products!$D$1:$D$49,,0)</f>
        <v>0.2</v>
      </c>
      <c r="L953">
        <f>_xlfn.XLOOKUP(D953,products!$A$1:$A$49,products!$E$1:$E$49,,0)</f>
        <v>3.5849999999999995</v>
      </c>
      <c r="M953">
        <f t="shared" si="14"/>
        <v>21.509999999999998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IF(_xlfn.XLOOKUP(orders!C954,customers!$A$1:$A$1001,customers!$C$1:$C$1001,,0)=0,"",_xlfn.XLOOKUP(orders!C954,customers!$A$1:$A$1001,customers!$C$1:$C$1001,,0))</f>
        <v>jdrengqg@uiuc.edu</v>
      </c>
      <c r="H954" s="2" t="str">
        <f>_xlfn.XLOOKUP(orders!C954,customers!$A$1:$A$1001,customers!$G$1:$G$1001,,0)</f>
        <v>Ireland</v>
      </c>
      <c r="I954" t="str">
        <f>_xlfn.XLOOKUP(orders!D954,products!$A$1:$A$49,products!$B$1:$B$49,,0)</f>
        <v>Ara</v>
      </c>
      <c r="J954" t="str">
        <f>_xlfn.XLOOKUP(D954,products!$A$1:$A$49,products!$C$1:$C$49,,0)</f>
        <v>M</v>
      </c>
      <c r="K954">
        <f>_xlfn.XLOOKUP(D954,products!$A$1:$A$49,products!$D$1:$D$49,,0)</f>
        <v>1</v>
      </c>
      <c r="L954">
        <f>_xlfn.XLOOKUP(D954,products!$A$1:$A$49,products!$E$1:$E$49,,0)</f>
        <v>11.25</v>
      </c>
      <c r="M954">
        <f t="shared" si="14"/>
        <v>22.5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IF(_xlfn.XLOOKUP(orders!C955,customers!$A$1:$A$1001,customers!$C$1:$C$1001,,0)=0,"",_xlfn.XLOOKUP(orders!C955,customers!$A$1:$A$1001,customers!$C$1:$C$1001,,0))</f>
        <v/>
      </c>
      <c r="H955" s="2" t="str">
        <f>_xlfn.XLOOKUP(orders!C955,customers!$A$1:$A$1001,customers!$G$1:$G$1001,,0)</f>
        <v>United States</v>
      </c>
      <c r="I955" t="str">
        <f>_xlfn.XLOOKUP(orders!D955,products!$A$1:$A$49,products!$B$1:$B$49,,0)</f>
        <v>Ara</v>
      </c>
      <c r="J955" t="str">
        <f>_xlfn.XLOOKUP(D955,products!$A$1:$A$49,products!$C$1:$C$49,,0)</f>
        <v>L</v>
      </c>
      <c r="K955">
        <f>_xlfn.XLOOKUP(D955,products!$A$1:$A$49,products!$D$1:$D$49,,0)</f>
        <v>0.2</v>
      </c>
      <c r="L955">
        <f>_xlfn.XLOOKUP(D955,products!$A$1:$A$49,products!$E$1:$E$49,,0)</f>
        <v>3.8849999999999998</v>
      </c>
      <c r="M955">
        <f t="shared" si="14"/>
        <v>3.8849999999999998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IF(_xlfn.XLOOKUP(orders!C956,customers!$A$1:$A$1001,customers!$C$1:$C$1001,,0)=0,"",_xlfn.XLOOKUP(orders!C956,customers!$A$1:$A$1001,customers!$C$1:$C$1001,,0))</f>
        <v/>
      </c>
      <c r="H956" s="2" t="str">
        <f>_xlfn.XLOOKUP(orders!C956,customers!$A$1:$A$1001,customers!$G$1:$G$1001,,0)</f>
        <v>United States</v>
      </c>
      <c r="I956" t="str">
        <f>_xlfn.XLOOKUP(orders!D956,products!$A$1:$A$49,products!$B$1:$B$49,,0)</f>
        <v>Exc</v>
      </c>
      <c r="J956" t="str">
        <f>_xlfn.XLOOKUP(D956,products!$A$1:$A$49,products!$C$1:$C$49,,0)</f>
        <v>D</v>
      </c>
      <c r="K956">
        <f>_xlfn.XLOOKUP(D956,products!$A$1:$A$49,products!$D$1:$D$49,,0)</f>
        <v>2.5</v>
      </c>
      <c r="L956">
        <f>_xlfn.XLOOKUP(D956,products!$A$1:$A$49,products!$E$1:$E$49,,0)</f>
        <v>27.945</v>
      </c>
      <c r="M956">
        <f t="shared" si="14"/>
        <v>27.945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IF(_xlfn.XLOOKUP(orders!C957,customers!$A$1:$A$1001,customers!$C$1:$C$1001,,0)=0,"",_xlfn.XLOOKUP(orders!C957,customers!$A$1:$A$1001,customers!$C$1:$C$1001,,0))</f>
        <v/>
      </c>
      <c r="H957" s="2" t="str">
        <f>_xlfn.XLOOKUP(orders!C957,customers!$A$1:$A$1001,customers!$G$1:$G$1001,,0)</f>
        <v>United States</v>
      </c>
      <c r="I957" t="str">
        <f>_xlfn.XLOOKUP(orders!D957,products!$A$1:$A$49,products!$B$1:$B$49,,0)</f>
        <v>Exc</v>
      </c>
      <c r="J957" t="str">
        <f>_xlfn.XLOOKUP(D957,products!$A$1:$A$49,products!$C$1:$C$49,,0)</f>
        <v>L</v>
      </c>
      <c r="K957">
        <f>_xlfn.XLOOKUP(D957,products!$A$1:$A$49,products!$D$1:$D$49,,0)</f>
        <v>2.5</v>
      </c>
      <c r="L957">
        <f>_xlfn.XLOOKUP(D957,products!$A$1:$A$49,products!$E$1:$E$49,,0)</f>
        <v>34.154999999999994</v>
      </c>
      <c r="M957">
        <f t="shared" si="14"/>
        <v>170.77499999999998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IF(_xlfn.XLOOKUP(orders!C958,customers!$A$1:$A$1001,customers!$C$1:$C$1001,,0)=0,"",_xlfn.XLOOKUP(orders!C958,customers!$A$1:$A$1001,customers!$C$1:$C$1001,,0))</f>
        <v/>
      </c>
      <c r="H958" s="2" t="str">
        <f>_xlfn.XLOOKUP(orders!C958,customers!$A$1:$A$1001,customers!$G$1:$G$1001,,0)</f>
        <v>United States</v>
      </c>
      <c r="I958" t="str">
        <f>_xlfn.XLOOKUP(orders!D958,products!$A$1:$A$49,products!$B$1:$B$49,,0)</f>
        <v>Rob</v>
      </c>
      <c r="J958" t="str">
        <f>_xlfn.XLOOKUP(D958,products!$A$1:$A$49,products!$C$1:$C$49,,0)</f>
        <v>L</v>
      </c>
      <c r="K958">
        <f>_xlfn.XLOOKUP(D958,products!$A$1:$A$49,products!$D$1:$D$49,,0)</f>
        <v>2.5</v>
      </c>
      <c r="L958">
        <f>_xlfn.XLOOKUP(D958,products!$A$1:$A$49,products!$E$1:$E$49,,0)</f>
        <v>27.484999999999996</v>
      </c>
      <c r="M958">
        <f t="shared" si="14"/>
        <v>54.969999999999992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IF(_xlfn.XLOOKUP(orders!C959,customers!$A$1:$A$1001,customers!$C$1:$C$1001,,0)=0,"",_xlfn.XLOOKUP(orders!C959,customers!$A$1:$A$1001,customers!$C$1:$C$1001,,0))</f>
        <v/>
      </c>
      <c r="H959" s="2" t="str">
        <f>_xlfn.XLOOKUP(orders!C959,customers!$A$1:$A$1001,customers!$G$1:$G$1001,,0)</f>
        <v>United States</v>
      </c>
      <c r="I959" t="str">
        <f>_xlfn.XLOOKUP(orders!D959,products!$A$1:$A$49,products!$B$1:$B$49,,0)</f>
        <v>Exc</v>
      </c>
      <c r="J959" t="str">
        <f>_xlfn.XLOOKUP(D959,products!$A$1:$A$49,products!$C$1:$C$49,,0)</f>
        <v>L</v>
      </c>
      <c r="K959">
        <f>_xlfn.XLOOKUP(D959,products!$A$1:$A$49,products!$D$1:$D$49,,0)</f>
        <v>1</v>
      </c>
      <c r="L959">
        <f>_xlfn.XLOOKUP(D959,products!$A$1:$A$49,products!$E$1:$E$49,,0)</f>
        <v>14.85</v>
      </c>
      <c r="M959">
        <f t="shared" si="14"/>
        <v>14.85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IF(_xlfn.XLOOKUP(orders!C960,customers!$A$1:$A$1001,customers!$C$1:$C$1001,,0)=0,"",_xlfn.XLOOKUP(orders!C960,customers!$A$1:$A$1001,customers!$C$1:$C$1001,,0))</f>
        <v/>
      </c>
      <c r="H960" s="2" t="str">
        <f>_xlfn.XLOOKUP(orders!C960,customers!$A$1:$A$1001,customers!$G$1:$G$1001,,0)</f>
        <v>United States</v>
      </c>
      <c r="I960" t="str">
        <f>_xlfn.XLOOKUP(orders!D960,products!$A$1:$A$49,products!$B$1:$B$49,,0)</f>
        <v>Ara</v>
      </c>
      <c r="J960" t="str">
        <f>_xlfn.XLOOKUP(D960,products!$A$1:$A$49,products!$C$1:$C$49,,0)</f>
        <v>L</v>
      </c>
      <c r="K960">
        <f>_xlfn.XLOOKUP(D960,products!$A$1:$A$49,products!$D$1:$D$49,,0)</f>
        <v>0.2</v>
      </c>
      <c r="L960">
        <f>_xlfn.XLOOKUP(D960,products!$A$1:$A$49,products!$E$1:$E$49,,0)</f>
        <v>3.8849999999999998</v>
      </c>
      <c r="M960">
        <f t="shared" si="14"/>
        <v>7.77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IF(_xlfn.XLOOKUP(orders!C961,customers!$A$1:$A$1001,customers!$C$1:$C$1001,,0)=0,"",_xlfn.XLOOKUP(orders!C961,customers!$A$1:$A$1001,customers!$C$1:$C$1001,,0))</f>
        <v>rstrathernqn@devhub.com</v>
      </c>
      <c r="H961" s="2" t="str">
        <f>_xlfn.XLOOKUP(orders!C961,customers!$A$1:$A$1001,customers!$G$1:$G$1001,,0)</f>
        <v>United States</v>
      </c>
      <c r="I961" t="str">
        <f>_xlfn.XLOOKUP(orders!D961,products!$A$1:$A$49,products!$B$1:$B$49,,0)</f>
        <v>Lib</v>
      </c>
      <c r="J961" t="str">
        <f>_xlfn.XLOOKUP(D961,products!$A$1:$A$49,products!$C$1:$C$49,,0)</f>
        <v>L</v>
      </c>
      <c r="K961">
        <f>_xlfn.XLOOKUP(D961,products!$A$1:$A$49,products!$D$1:$D$49,,0)</f>
        <v>0.2</v>
      </c>
      <c r="L961">
        <f>_xlfn.XLOOKUP(D961,products!$A$1:$A$49,products!$E$1:$E$49,,0)</f>
        <v>4.7549999999999999</v>
      </c>
      <c r="M961">
        <f t="shared" si="14"/>
        <v>23.774999999999999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IF(_xlfn.XLOOKUP(orders!C962,customers!$A$1:$A$1001,customers!$C$1:$C$1001,,0)=0,"",_xlfn.XLOOKUP(orders!C962,customers!$A$1:$A$1001,customers!$C$1:$C$1001,,0))</f>
        <v>cmiguelqo@exblog.jp</v>
      </c>
      <c r="H962" s="2" t="str">
        <f>_xlfn.XLOOKUP(orders!C962,customers!$A$1:$A$1001,customers!$G$1:$G$1001,,0)</f>
        <v>United States</v>
      </c>
      <c r="I962" t="str">
        <f>_xlfn.XLOOKUP(orders!D962,products!$A$1:$A$49,products!$B$1:$B$49,,0)</f>
        <v>Lib</v>
      </c>
      <c r="J962" t="str">
        <f>_xlfn.XLOOKUP(D962,products!$A$1:$A$49,products!$C$1:$C$49,,0)</f>
        <v>L</v>
      </c>
      <c r="K962">
        <f>_xlfn.XLOOKUP(D962,products!$A$1:$A$49,products!$D$1:$D$49,,0)</f>
        <v>1</v>
      </c>
      <c r="L962">
        <f>_xlfn.XLOOKUP(D962,products!$A$1:$A$49,products!$E$1:$E$49,,0)</f>
        <v>15.85</v>
      </c>
      <c r="M962">
        <f t="shared" si="14"/>
        <v>79.25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IF(_xlfn.XLOOKUP(orders!C963,customers!$A$1:$A$1001,customers!$C$1:$C$1001,,0)=0,"",_xlfn.XLOOKUP(orders!C963,customers!$A$1:$A$1001,customers!$C$1:$C$1001,,0))</f>
        <v/>
      </c>
      <c r="H963" s="2" t="str">
        <f>_xlfn.XLOOKUP(orders!C963,customers!$A$1:$A$1001,customers!$G$1:$G$1001,,0)</f>
        <v>United States</v>
      </c>
      <c r="I963" t="str">
        <f>_xlfn.XLOOKUP(orders!D963,products!$A$1:$A$49,products!$B$1:$B$49,,0)</f>
        <v>Ara</v>
      </c>
      <c r="J963" t="str">
        <f>_xlfn.XLOOKUP(D963,products!$A$1:$A$49,products!$C$1:$C$49,,0)</f>
        <v>D</v>
      </c>
      <c r="K963">
        <f>_xlfn.XLOOKUP(D963,products!$A$1:$A$49,products!$D$1:$D$49,,0)</f>
        <v>2.5</v>
      </c>
      <c r="L963">
        <f>_xlfn.XLOOKUP(D963,products!$A$1:$A$49,products!$E$1:$E$49,,0)</f>
        <v>22.884999999999998</v>
      </c>
      <c r="M963">
        <f t="shared" ref="M963:M1001" si="15">L963*E963</f>
        <v>45.769999999999996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IF(_xlfn.XLOOKUP(orders!C964,customers!$A$1:$A$1001,customers!$C$1:$C$1001,,0)=0,"",_xlfn.XLOOKUP(orders!C964,customers!$A$1:$A$1001,customers!$C$1:$C$1001,,0))</f>
        <v>mrocksqq@exblog.jp</v>
      </c>
      <c r="H964" s="2" t="str">
        <f>_xlfn.XLOOKUP(orders!C964,customers!$A$1:$A$1001,customers!$G$1:$G$1001,,0)</f>
        <v>Ireland</v>
      </c>
      <c r="I964" t="str">
        <f>_xlfn.XLOOKUP(orders!D964,products!$A$1:$A$49,products!$B$1:$B$49,,0)</f>
        <v>Rob</v>
      </c>
      <c r="J964" t="str">
        <f>_xlfn.XLOOKUP(D964,products!$A$1:$A$49,products!$C$1:$C$49,,0)</f>
        <v>D</v>
      </c>
      <c r="K964">
        <f>_xlfn.XLOOKUP(D964,products!$A$1:$A$49,products!$D$1:$D$49,,0)</f>
        <v>1</v>
      </c>
      <c r="L964">
        <f>_xlfn.XLOOKUP(D964,products!$A$1:$A$49,products!$E$1:$E$49,,0)</f>
        <v>8.9499999999999993</v>
      </c>
      <c r="M964">
        <f t="shared" si="15"/>
        <v>8.9499999999999993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IF(_xlfn.XLOOKUP(orders!C965,customers!$A$1:$A$1001,customers!$C$1:$C$1001,,0)=0,"",_xlfn.XLOOKUP(orders!C965,customers!$A$1:$A$1001,customers!$C$1:$C$1001,,0))</f>
        <v>yburrellsqr@vinaora.com</v>
      </c>
      <c r="H965" s="2" t="str">
        <f>_xlfn.XLOOKUP(orders!C965,customers!$A$1:$A$1001,customers!$G$1:$G$1001,,0)</f>
        <v>United States</v>
      </c>
      <c r="I965" t="str">
        <f>_xlfn.XLOOKUP(orders!D965,products!$A$1:$A$49,products!$B$1:$B$49,,0)</f>
        <v>Rob</v>
      </c>
      <c r="J965" t="str">
        <f>_xlfn.XLOOKUP(D965,products!$A$1:$A$49,products!$C$1:$C$49,,0)</f>
        <v>M</v>
      </c>
      <c r="K965">
        <f>_xlfn.XLOOKUP(D965,products!$A$1:$A$49,products!$D$1:$D$49,,0)</f>
        <v>0.5</v>
      </c>
      <c r="L965">
        <f>_xlfn.XLOOKUP(D965,products!$A$1:$A$49,products!$E$1:$E$49,,0)</f>
        <v>5.97</v>
      </c>
      <c r="M965">
        <f t="shared" si="15"/>
        <v>23.88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IF(_xlfn.XLOOKUP(orders!C966,customers!$A$1:$A$1001,customers!$C$1:$C$1001,,0)=0,"",_xlfn.XLOOKUP(orders!C966,customers!$A$1:$A$1001,customers!$C$1:$C$1001,,0))</f>
        <v>cgoodrumqs@goodreads.com</v>
      </c>
      <c r="H966" s="2" t="str">
        <f>_xlfn.XLOOKUP(orders!C966,customers!$A$1:$A$1001,customers!$G$1:$G$1001,,0)</f>
        <v>United States</v>
      </c>
      <c r="I966" t="str">
        <f>_xlfn.XLOOKUP(orders!D966,products!$A$1:$A$49,products!$B$1:$B$49,,0)</f>
        <v>Exc</v>
      </c>
      <c r="J966" t="str">
        <f>_xlfn.XLOOKUP(D966,products!$A$1:$A$49,products!$C$1:$C$49,,0)</f>
        <v>L</v>
      </c>
      <c r="K966">
        <f>_xlfn.XLOOKUP(D966,products!$A$1:$A$49,products!$D$1:$D$49,,0)</f>
        <v>0.2</v>
      </c>
      <c r="L966">
        <f>_xlfn.XLOOKUP(D966,products!$A$1:$A$49,products!$E$1:$E$49,,0)</f>
        <v>4.4550000000000001</v>
      </c>
      <c r="M966">
        <f t="shared" si="15"/>
        <v>22.274999999999999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IF(_xlfn.XLOOKUP(orders!C967,customers!$A$1:$A$1001,customers!$C$1:$C$1001,,0)=0,"",_xlfn.XLOOKUP(orders!C967,customers!$A$1:$A$1001,customers!$C$1:$C$1001,,0))</f>
        <v>jjefferysqt@blog.com</v>
      </c>
      <c r="H967" s="2" t="str">
        <f>_xlfn.XLOOKUP(orders!C967,customers!$A$1:$A$1001,customers!$G$1:$G$1001,,0)</f>
        <v>United States</v>
      </c>
      <c r="I967" t="str">
        <f>_xlfn.XLOOKUP(orders!D967,products!$A$1:$A$49,products!$B$1:$B$49,,0)</f>
        <v>Rob</v>
      </c>
      <c r="J967" t="str">
        <f>_xlfn.XLOOKUP(D967,products!$A$1:$A$49,products!$C$1:$C$49,,0)</f>
        <v>M</v>
      </c>
      <c r="K967">
        <f>_xlfn.XLOOKUP(D967,products!$A$1:$A$49,products!$D$1:$D$49,,0)</f>
        <v>1</v>
      </c>
      <c r="L967">
        <f>_xlfn.XLOOKUP(D967,products!$A$1:$A$49,products!$E$1:$E$49,,0)</f>
        <v>9.9499999999999993</v>
      </c>
      <c r="M967">
        <f t="shared" si="15"/>
        <v>29.849999999999998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IF(_xlfn.XLOOKUP(orders!C968,customers!$A$1:$A$1001,customers!$C$1:$C$1001,,0)=0,"",_xlfn.XLOOKUP(orders!C968,customers!$A$1:$A$1001,customers!$C$1:$C$1001,,0))</f>
        <v>bwardellqu@adobe.com</v>
      </c>
      <c r="H968" s="2" t="str">
        <f>_xlfn.XLOOKUP(orders!C968,customers!$A$1:$A$1001,customers!$G$1:$G$1001,,0)</f>
        <v>United States</v>
      </c>
      <c r="I968" t="str">
        <f>_xlfn.XLOOKUP(orders!D968,products!$A$1:$A$49,products!$B$1:$B$49,,0)</f>
        <v>Exc</v>
      </c>
      <c r="J968" t="str">
        <f>_xlfn.XLOOKUP(D968,products!$A$1:$A$49,products!$C$1:$C$49,,0)</f>
        <v>L</v>
      </c>
      <c r="K968">
        <f>_xlfn.XLOOKUP(D968,products!$A$1:$A$49,products!$D$1:$D$49,,0)</f>
        <v>0.5</v>
      </c>
      <c r="L968">
        <f>_xlfn.XLOOKUP(D968,products!$A$1:$A$49,products!$E$1:$E$49,,0)</f>
        <v>8.91</v>
      </c>
      <c r="M968">
        <f t="shared" si="15"/>
        <v>53.46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IF(_xlfn.XLOOKUP(orders!C969,customers!$A$1:$A$1001,customers!$C$1:$C$1001,,0)=0,"",_xlfn.XLOOKUP(orders!C969,customers!$A$1:$A$1001,customers!$C$1:$C$1001,,0))</f>
        <v>zwalisiakqv@ucsd.edu</v>
      </c>
      <c r="H969" s="2" t="str">
        <f>_xlfn.XLOOKUP(orders!C969,customers!$A$1:$A$1001,customers!$G$1:$G$1001,,0)</f>
        <v>Ireland</v>
      </c>
      <c r="I969" t="str">
        <f>_xlfn.XLOOKUP(orders!D969,products!$A$1:$A$49,products!$B$1:$B$49,,0)</f>
        <v>Rob</v>
      </c>
      <c r="J969" t="str">
        <f>_xlfn.XLOOKUP(D969,products!$A$1:$A$49,products!$C$1:$C$49,,0)</f>
        <v>D</v>
      </c>
      <c r="K969">
        <f>_xlfn.XLOOKUP(D969,products!$A$1:$A$49,products!$D$1:$D$49,,0)</f>
        <v>0.2</v>
      </c>
      <c r="L969">
        <f>_xlfn.XLOOKUP(D969,products!$A$1:$A$49,products!$E$1:$E$49,,0)</f>
        <v>2.6849999999999996</v>
      </c>
      <c r="M969">
        <f t="shared" si="15"/>
        <v>2.6849999999999996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IF(_xlfn.XLOOKUP(orders!C970,customers!$A$1:$A$1001,customers!$C$1:$C$1001,,0)=0,"",_xlfn.XLOOKUP(orders!C970,customers!$A$1:$A$1001,customers!$C$1:$C$1001,,0))</f>
        <v>wleopoldqw@blogspot.com</v>
      </c>
      <c r="H970" s="2" t="str">
        <f>_xlfn.XLOOKUP(orders!C970,customers!$A$1:$A$1001,customers!$G$1:$G$1001,,0)</f>
        <v>United States</v>
      </c>
      <c r="I970" t="str">
        <f>_xlfn.XLOOKUP(orders!D970,products!$A$1:$A$49,products!$B$1:$B$49,,0)</f>
        <v>Rob</v>
      </c>
      <c r="J970" t="str">
        <f>_xlfn.XLOOKUP(D970,products!$A$1:$A$49,products!$C$1:$C$49,,0)</f>
        <v>M</v>
      </c>
      <c r="K970">
        <f>_xlfn.XLOOKUP(D970,products!$A$1:$A$49,products!$D$1:$D$49,,0)</f>
        <v>0.2</v>
      </c>
      <c r="L970">
        <f>_xlfn.XLOOKUP(D970,products!$A$1:$A$49,products!$E$1:$E$49,,0)</f>
        <v>2.9849999999999999</v>
      </c>
      <c r="M970">
        <f t="shared" si="15"/>
        <v>5.97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IF(_xlfn.XLOOKUP(orders!C971,customers!$A$1:$A$1001,customers!$C$1:$C$1001,,0)=0,"",_xlfn.XLOOKUP(orders!C971,customers!$A$1:$A$1001,customers!$C$1:$C$1001,,0))</f>
        <v>cshaldersqx@cisco.com</v>
      </c>
      <c r="H971" s="2" t="str">
        <f>_xlfn.XLOOKUP(orders!C971,customers!$A$1:$A$1001,customers!$G$1:$G$1001,,0)</f>
        <v>United States</v>
      </c>
      <c r="I971" t="str">
        <f>_xlfn.XLOOKUP(orders!D971,products!$A$1:$A$49,products!$B$1:$B$49,,0)</f>
        <v>Lib</v>
      </c>
      <c r="J971" t="str">
        <f>_xlfn.XLOOKUP(D971,products!$A$1:$A$49,products!$C$1:$C$49,,0)</f>
        <v>D</v>
      </c>
      <c r="K971">
        <f>_xlfn.XLOOKUP(D971,products!$A$1:$A$49,products!$D$1:$D$49,,0)</f>
        <v>1</v>
      </c>
      <c r="L971">
        <f>_xlfn.XLOOKUP(D971,products!$A$1:$A$49,products!$E$1:$E$49,,0)</f>
        <v>12.95</v>
      </c>
      <c r="M971">
        <f t="shared" si="15"/>
        <v>12.95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IF(_xlfn.XLOOKUP(orders!C972,customers!$A$1:$A$1001,customers!$C$1:$C$1001,,0)=0,"",_xlfn.XLOOKUP(orders!C972,customers!$A$1:$A$1001,customers!$C$1:$C$1001,,0))</f>
        <v/>
      </c>
      <c r="H972" s="2" t="str">
        <f>_xlfn.XLOOKUP(orders!C972,customers!$A$1:$A$1001,customers!$G$1:$G$1001,,0)</f>
        <v>United States</v>
      </c>
      <c r="I972" t="str">
        <f>_xlfn.XLOOKUP(orders!D972,products!$A$1:$A$49,products!$B$1:$B$49,,0)</f>
        <v>Exc</v>
      </c>
      <c r="J972" t="str">
        <f>_xlfn.XLOOKUP(D972,products!$A$1:$A$49,products!$C$1:$C$49,,0)</f>
        <v>M</v>
      </c>
      <c r="K972">
        <f>_xlfn.XLOOKUP(D972,products!$A$1:$A$49,products!$D$1:$D$49,,0)</f>
        <v>0.5</v>
      </c>
      <c r="L972">
        <f>_xlfn.XLOOKUP(D972,products!$A$1:$A$49,products!$E$1:$E$49,,0)</f>
        <v>8.25</v>
      </c>
      <c r="M972">
        <f t="shared" si="15"/>
        <v>8.25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IF(_xlfn.XLOOKUP(orders!C973,customers!$A$1:$A$1001,customers!$C$1:$C$1001,,0)=0,"",_xlfn.XLOOKUP(orders!C973,customers!$A$1:$A$1001,customers!$C$1:$C$1001,,0))</f>
        <v>nfurberqz@jugem.jp</v>
      </c>
      <c r="H973" s="2" t="str">
        <f>_xlfn.XLOOKUP(orders!C973,customers!$A$1:$A$1001,customers!$G$1:$G$1001,,0)</f>
        <v>United States</v>
      </c>
      <c r="I973" t="str">
        <f>_xlfn.XLOOKUP(orders!D973,products!$A$1:$A$49,products!$B$1:$B$49,,0)</f>
        <v>Ara</v>
      </c>
      <c r="J973" t="str">
        <f>_xlfn.XLOOKUP(D973,products!$A$1:$A$49,products!$C$1:$C$49,,0)</f>
        <v>L</v>
      </c>
      <c r="K973">
        <f>_xlfn.XLOOKUP(D973,products!$A$1:$A$49,products!$D$1:$D$49,,0)</f>
        <v>2.5</v>
      </c>
      <c r="L973">
        <f>_xlfn.XLOOKUP(D973,products!$A$1:$A$49,products!$E$1:$E$49,,0)</f>
        <v>29.784999999999997</v>
      </c>
      <c r="M973">
        <f t="shared" si="15"/>
        <v>148.92499999999998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IF(_xlfn.XLOOKUP(orders!C974,customers!$A$1:$A$1001,customers!$C$1:$C$1001,,0)=0,"",_xlfn.XLOOKUP(orders!C974,customers!$A$1:$A$1001,customers!$C$1:$C$1001,,0))</f>
        <v/>
      </c>
      <c r="H974" s="2" t="str">
        <f>_xlfn.XLOOKUP(orders!C974,customers!$A$1:$A$1001,customers!$G$1:$G$1001,,0)</f>
        <v>Ireland</v>
      </c>
      <c r="I974" t="str">
        <f>_xlfn.XLOOKUP(orders!D974,products!$A$1:$A$49,products!$B$1:$B$49,,0)</f>
        <v>Ara</v>
      </c>
      <c r="J974" t="str">
        <f>_xlfn.XLOOKUP(D974,products!$A$1:$A$49,products!$C$1:$C$49,,0)</f>
        <v>L</v>
      </c>
      <c r="K974">
        <f>_xlfn.XLOOKUP(D974,products!$A$1:$A$49,products!$D$1:$D$49,,0)</f>
        <v>2.5</v>
      </c>
      <c r="L974">
        <f>_xlfn.XLOOKUP(D974,products!$A$1:$A$49,products!$E$1:$E$49,,0)</f>
        <v>29.784999999999997</v>
      </c>
      <c r="M974">
        <f t="shared" si="15"/>
        <v>89.35499999999999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IF(_xlfn.XLOOKUP(orders!C975,customers!$A$1:$A$1001,customers!$C$1:$C$1001,,0)=0,"",_xlfn.XLOOKUP(orders!C975,customers!$A$1:$A$1001,customers!$C$1:$C$1001,,0))</f>
        <v>ckeaver1@ucoz.com</v>
      </c>
      <c r="H975" s="2" t="str">
        <f>_xlfn.XLOOKUP(orders!C975,customers!$A$1:$A$1001,customers!$G$1:$G$1001,,0)</f>
        <v>United States</v>
      </c>
      <c r="I975" t="str">
        <f>_xlfn.XLOOKUP(orders!D975,products!$A$1:$A$49,products!$B$1:$B$49,,0)</f>
        <v>Lib</v>
      </c>
      <c r="J975" t="str">
        <f>_xlfn.XLOOKUP(D975,products!$A$1:$A$49,products!$C$1:$C$49,,0)</f>
        <v>M</v>
      </c>
      <c r="K975">
        <f>_xlfn.XLOOKUP(D975,products!$A$1:$A$49,products!$D$1:$D$49,,0)</f>
        <v>1</v>
      </c>
      <c r="L975">
        <f>_xlfn.XLOOKUP(D975,products!$A$1:$A$49,products!$E$1:$E$49,,0)</f>
        <v>14.55</v>
      </c>
      <c r="M975">
        <f t="shared" si="15"/>
        <v>87.300000000000011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IF(_xlfn.XLOOKUP(orders!C976,customers!$A$1:$A$1001,customers!$C$1:$C$1001,,0)=0,"",_xlfn.XLOOKUP(orders!C976,customers!$A$1:$A$1001,customers!$C$1:$C$1001,,0))</f>
        <v>sroseboroughr2@virginia.edu</v>
      </c>
      <c r="H976" s="2" t="str">
        <f>_xlfn.XLOOKUP(orders!C976,customers!$A$1:$A$1001,customers!$G$1:$G$1001,,0)</f>
        <v>United States</v>
      </c>
      <c r="I976" t="str">
        <f>_xlfn.XLOOKUP(orders!D976,products!$A$1:$A$49,products!$B$1:$B$49,,0)</f>
        <v>Rob</v>
      </c>
      <c r="J976" t="str">
        <f>_xlfn.XLOOKUP(D976,products!$A$1:$A$49,products!$C$1:$C$49,,0)</f>
        <v>D</v>
      </c>
      <c r="K976">
        <f>_xlfn.XLOOKUP(D976,products!$A$1:$A$49,products!$D$1:$D$49,,0)</f>
        <v>0.5</v>
      </c>
      <c r="L976">
        <f>_xlfn.XLOOKUP(D976,products!$A$1:$A$49,products!$E$1:$E$49,,0)</f>
        <v>5.3699999999999992</v>
      </c>
      <c r="M976">
        <f t="shared" si="15"/>
        <v>5.3699999999999992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IF(_xlfn.XLOOKUP(orders!C977,customers!$A$1:$A$1001,customers!$C$1:$C$1001,,0)=0,"",_xlfn.XLOOKUP(orders!C977,customers!$A$1:$A$1001,customers!$C$1:$C$1001,,0))</f>
        <v>ckingwellr3@squarespace.com</v>
      </c>
      <c r="H977" s="2" t="str">
        <f>_xlfn.XLOOKUP(orders!C977,customers!$A$1:$A$1001,customers!$G$1:$G$1001,,0)</f>
        <v>Ireland</v>
      </c>
      <c r="I977" t="str">
        <f>_xlfn.XLOOKUP(orders!D977,products!$A$1:$A$49,products!$B$1:$B$49,,0)</f>
        <v>Ara</v>
      </c>
      <c r="J977" t="str">
        <f>_xlfn.XLOOKUP(D977,products!$A$1:$A$49,products!$C$1:$C$49,,0)</f>
        <v>D</v>
      </c>
      <c r="K977">
        <f>_xlfn.XLOOKUP(D977,products!$A$1:$A$49,products!$D$1:$D$49,,0)</f>
        <v>0.2</v>
      </c>
      <c r="L977">
        <f>_xlfn.XLOOKUP(D977,products!$A$1:$A$49,products!$E$1:$E$49,,0)</f>
        <v>2.9849999999999999</v>
      </c>
      <c r="M977">
        <f t="shared" si="15"/>
        <v>8.9550000000000001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IF(_xlfn.XLOOKUP(orders!C978,customers!$A$1:$A$1001,customers!$C$1:$C$1001,,0)=0,"",_xlfn.XLOOKUP(orders!C978,customers!$A$1:$A$1001,customers!$C$1:$C$1001,,0))</f>
        <v>kcantor4@gmpg.org</v>
      </c>
      <c r="H978" s="2" t="str">
        <f>_xlfn.XLOOKUP(orders!C978,customers!$A$1:$A$1001,customers!$G$1:$G$1001,,0)</f>
        <v>United States</v>
      </c>
      <c r="I978" t="str">
        <f>_xlfn.XLOOKUP(orders!D978,products!$A$1:$A$49,products!$B$1:$B$49,,0)</f>
        <v>Rob</v>
      </c>
      <c r="J978" t="str">
        <f>_xlfn.XLOOKUP(D978,products!$A$1:$A$49,products!$C$1:$C$49,,0)</f>
        <v>L</v>
      </c>
      <c r="K978">
        <f>_xlfn.XLOOKUP(D978,products!$A$1:$A$49,products!$D$1:$D$49,,0)</f>
        <v>2.5</v>
      </c>
      <c r="L978">
        <f>_xlfn.XLOOKUP(D978,products!$A$1:$A$49,products!$E$1:$E$49,,0)</f>
        <v>27.484999999999996</v>
      </c>
      <c r="M978">
        <f t="shared" si="15"/>
        <v>137.42499999999998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IF(_xlfn.XLOOKUP(orders!C979,customers!$A$1:$A$1001,customers!$C$1:$C$1001,,0)=0,"",_xlfn.XLOOKUP(orders!C979,customers!$A$1:$A$1001,customers!$C$1:$C$1001,,0))</f>
        <v>mblakemorer5@nsw.gov.au</v>
      </c>
      <c r="H979" s="2" t="str">
        <f>_xlfn.XLOOKUP(orders!C979,customers!$A$1:$A$1001,customers!$G$1:$G$1001,,0)</f>
        <v>United States</v>
      </c>
      <c r="I979" t="str">
        <f>_xlfn.XLOOKUP(orders!D979,products!$A$1:$A$49,products!$B$1:$B$49,,0)</f>
        <v>Rob</v>
      </c>
      <c r="J979" t="str">
        <f>_xlfn.XLOOKUP(D979,products!$A$1:$A$49,products!$C$1:$C$49,,0)</f>
        <v>L</v>
      </c>
      <c r="K979">
        <f>_xlfn.XLOOKUP(D979,products!$A$1:$A$49,products!$D$1:$D$49,,0)</f>
        <v>1</v>
      </c>
      <c r="L979">
        <f>_xlfn.XLOOKUP(D979,products!$A$1:$A$49,products!$E$1:$E$49,,0)</f>
        <v>11.95</v>
      </c>
      <c r="M979">
        <f t="shared" si="15"/>
        <v>59.75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IF(_xlfn.XLOOKUP(orders!C980,customers!$A$1:$A$1001,customers!$C$1:$C$1001,,0)=0,"",_xlfn.XLOOKUP(orders!C980,customers!$A$1:$A$1001,customers!$C$1:$C$1001,,0))</f>
        <v>ckeaver1@ucoz.com</v>
      </c>
      <c r="H980" s="2" t="str">
        <f>_xlfn.XLOOKUP(orders!C980,customers!$A$1:$A$1001,customers!$G$1:$G$1001,,0)</f>
        <v>United States</v>
      </c>
      <c r="I980" t="str">
        <f>_xlfn.XLOOKUP(orders!D980,products!$A$1:$A$49,products!$B$1:$B$49,,0)</f>
        <v>Ara</v>
      </c>
      <c r="J980" t="str">
        <f>_xlfn.XLOOKUP(D980,products!$A$1:$A$49,products!$C$1:$C$49,,0)</f>
        <v>L</v>
      </c>
      <c r="K980">
        <f>_xlfn.XLOOKUP(D980,products!$A$1:$A$49,products!$D$1:$D$49,,0)</f>
        <v>0.5</v>
      </c>
      <c r="L980">
        <f>_xlfn.XLOOKUP(D980,products!$A$1:$A$49,products!$E$1:$E$49,,0)</f>
        <v>7.77</v>
      </c>
      <c r="M980">
        <f t="shared" si="15"/>
        <v>23.31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IF(_xlfn.XLOOKUP(orders!C981,customers!$A$1:$A$1001,customers!$C$1:$C$1001,,0)=0,"",_xlfn.XLOOKUP(orders!C981,customers!$A$1:$A$1001,customers!$C$1:$C$1001,,0))</f>
        <v/>
      </c>
      <c r="H981" s="2" t="str">
        <f>_xlfn.XLOOKUP(orders!C981,customers!$A$1:$A$1001,customers!$G$1:$G$1001,,0)</f>
        <v>United States</v>
      </c>
      <c r="I981" t="str">
        <f>_xlfn.XLOOKUP(orders!D981,products!$A$1:$A$49,products!$B$1:$B$49,,0)</f>
        <v>Rob</v>
      </c>
      <c r="J981" t="str">
        <f>_xlfn.XLOOKUP(D981,products!$A$1:$A$49,products!$C$1:$C$49,,0)</f>
        <v>D</v>
      </c>
      <c r="K981">
        <f>_xlfn.XLOOKUP(D981,products!$A$1:$A$49,products!$D$1:$D$49,,0)</f>
        <v>0.5</v>
      </c>
      <c r="L981">
        <f>_xlfn.XLOOKUP(D981,products!$A$1:$A$49,products!$E$1:$E$49,,0)</f>
        <v>5.3699999999999992</v>
      </c>
      <c r="M981">
        <f t="shared" si="15"/>
        <v>10.739999999999998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IF(_xlfn.XLOOKUP(orders!C982,customers!$A$1:$A$1001,customers!$C$1:$C$1001,,0)=0,"",_xlfn.XLOOKUP(orders!C982,customers!$A$1:$A$1001,customers!$C$1:$C$1001,,0))</f>
        <v/>
      </c>
      <c r="H982" s="2" t="str">
        <f>_xlfn.XLOOKUP(orders!C982,customers!$A$1:$A$1001,customers!$G$1:$G$1001,,0)</f>
        <v>United States</v>
      </c>
      <c r="I982" t="str">
        <f>_xlfn.XLOOKUP(orders!D982,products!$A$1:$A$49,products!$B$1:$B$49,,0)</f>
        <v>Exc</v>
      </c>
      <c r="J982" t="str">
        <f>_xlfn.XLOOKUP(D982,products!$A$1:$A$49,products!$C$1:$C$49,,0)</f>
        <v>D</v>
      </c>
      <c r="K982">
        <f>_xlfn.XLOOKUP(D982,products!$A$1:$A$49,products!$D$1:$D$49,,0)</f>
        <v>2.5</v>
      </c>
      <c r="L982">
        <f>_xlfn.XLOOKUP(D982,products!$A$1:$A$49,products!$E$1:$E$49,,0)</f>
        <v>27.945</v>
      </c>
      <c r="M982">
        <f t="shared" si="15"/>
        <v>167.67000000000002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IF(_xlfn.XLOOKUP(orders!C983,customers!$A$1:$A$1001,customers!$C$1:$C$1001,,0)=0,"",_xlfn.XLOOKUP(orders!C983,customers!$A$1:$A$1001,customers!$C$1:$C$1001,,0))</f>
        <v>cbernardotr9@wix.com</v>
      </c>
      <c r="H983" s="2" t="str">
        <f>_xlfn.XLOOKUP(orders!C983,customers!$A$1:$A$1001,customers!$G$1:$G$1001,,0)</f>
        <v>United States</v>
      </c>
      <c r="I983" t="str">
        <f>_xlfn.XLOOKUP(orders!D983,products!$A$1:$A$49,products!$B$1:$B$49,,0)</f>
        <v>Exc</v>
      </c>
      <c r="J983" t="str">
        <f>_xlfn.XLOOKUP(D983,products!$A$1:$A$49,products!$C$1:$C$49,,0)</f>
        <v>D</v>
      </c>
      <c r="K983">
        <f>_xlfn.XLOOKUP(D983,products!$A$1:$A$49,products!$D$1:$D$49,,0)</f>
        <v>0.2</v>
      </c>
      <c r="L983">
        <f>_xlfn.XLOOKUP(D983,products!$A$1:$A$49,products!$E$1:$E$49,,0)</f>
        <v>3.645</v>
      </c>
      <c r="M983">
        <f t="shared" si="15"/>
        <v>21.87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IF(_xlfn.XLOOKUP(orders!C984,customers!$A$1:$A$1001,customers!$C$1:$C$1001,,0)=0,"",_xlfn.XLOOKUP(orders!C984,customers!$A$1:$A$1001,customers!$C$1:$C$1001,,0))</f>
        <v>kkemeryra@t.co</v>
      </c>
      <c r="H984" s="2" t="str">
        <f>_xlfn.XLOOKUP(orders!C984,customers!$A$1:$A$1001,customers!$G$1:$G$1001,,0)</f>
        <v>United States</v>
      </c>
      <c r="I984" t="str">
        <f>_xlfn.XLOOKUP(orders!D984,products!$A$1:$A$49,products!$B$1:$B$49,,0)</f>
        <v>Rob</v>
      </c>
      <c r="J984" t="str">
        <f>_xlfn.XLOOKUP(D984,products!$A$1:$A$49,products!$C$1:$C$49,,0)</f>
        <v>L</v>
      </c>
      <c r="K984">
        <f>_xlfn.XLOOKUP(D984,products!$A$1:$A$49,products!$D$1:$D$49,,0)</f>
        <v>1</v>
      </c>
      <c r="L984">
        <f>_xlfn.XLOOKUP(D984,products!$A$1:$A$49,products!$E$1:$E$49,,0)</f>
        <v>11.95</v>
      </c>
      <c r="M984">
        <f t="shared" si="15"/>
        <v>23.9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IF(_xlfn.XLOOKUP(orders!C985,customers!$A$1:$A$1001,customers!$C$1:$C$1001,,0)=0,"",_xlfn.XLOOKUP(orders!C985,customers!$A$1:$A$1001,customers!$C$1:$C$1001,,0))</f>
        <v>fparlotrb@forbes.com</v>
      </c>
      <c r="H985" s="2" t="str">
        <f>_xlfn.XLOOKUP(orders!C985,customers!$A$1:$A$1001,customers!$G$1:$G$1001,,0)</f>
        <v>United States</v>
      </c>
      <c r="I985" t="str">
        <f>_xlfn.XLOOKUP(orders!D985,products!$A$1:$A$49,products!$B$1:$B$49,,0)</f>
        <v>Ara</v>
      </c>
      <c r="J985" t="str">
        <f>_xlfn.XLOOKUP(D985,products!$A$1:$A$49,products!$C$1:$C$49,,0)</f>
        <v>M</v>
      </c>
      <c r="K985">
        <f>_xlfn.XLOOKUP(D985,products!$A$1:$A$49,products!$D$1:$D$49,,0)</f>
        <v>0.2</v>
      </c>
      <c r="L985">
        <f>_xlfn.XLOOKUP(D985,products!$A$1:$A$49,products!$E$1:$E$49,,0)</f>
        <v>3.375</v>
      </c>
      <c r="M985">
        <f t="shared" si="15"/>
        <v>6.75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IF(_xlfn.XLOOKUP(orders!C986,customers!$A$1:$A$1001,customers!$C$1:$C$1001,,0)=0,"",_xlfn.XLOOKUP(orders!C986,customers!$A$1:$A$1001,customers!$C$1:$C$1001,,0))</f>
        <v>rcheakrc@tripadvisor.com</v>
      </c>
      <c r="H986" s="2" t="str">
        <f>_xlfn.XLOOKUP(orders!C986,customers!$A$1:$A$1001,customers!$G$1:$G$1001,,0)</f>
        <v>Ireland</v>
      </c>
      <c r="I986" t="str">
        <f>_xlfn.XLOOKUP(orders!D986,products!$A$1:$A$49,products!$B$1:$B$49,,0)</f>
        <v>Exc</v>
      </c>
      <c r="J986" t="str">
        <f>_xlfn.XLOOKUP(D986,products!$A$1:$A$49,products!$C$1:$C$49,,0)</f>
        <v>M</v>
      </c>
      <c r="K986">
        <f>_xlfn.XLOOKUP(D986,products!$A$1:$A$49,products!$D$1:$D$49,,0)</f>
        <v>2.5</v>
      </c>
      <c r="L986">
        <f>_xlfn.XLOOKUP(D986,products!$A$1:$A$49,products!$E$1:$E$49,,0)</f>
        <v>31.624999999999996</v>
      </c>
      <c r="M986">
        <f t="shared" si="15"/>
        <v>31.624999999999996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IF(_xlfn.XLOOKUP(orders!C987,customers!$A$1:$A$1001,customers!$C$1:$C$1001,,0)=0,"",_xlfn.XLOOKUP(orders!C987,customers!$A$1:$A$1001,customers!$C$1:$C$1001,,0))</f>
        <v>kogeneayrd@utexas.edu</v>
      </c>
      <c r="H987" s="2" t="str">
        <f>_xlfn.XLOOKUP(orders!C987,customers!$A$1:$A$1001,customers!$G$1:$G$1001,,0)</f>
        <v>United States</v>
      </c>
      <c r="I987" t="str">
        <f>_xlfn.XLOOKUP(orders!D987,products!$A$1:$A$49,products!$B$1:$B$49,,0)</f>
        <v>Rob</v>
      </c>
      <c r="J987" t="str">
        <f>_xlfn.XLOOKUP(D987,products!$A$1:$A$49,products!$C$1:$C$49,,0)</f>
        <v>L</v>
      </c>
      <c r="K987">
        <f>_xlfn.XLOOKUP(D987,products!$A$1:$A$49,products!$D$1:$D$49,,0)</f>
        <v>1</v>
      </c>
      <c r="L987">
        <f>_xlfn.XLOOKUP(D987,products!$A$1:$A$49,products!$E$1:$E$49,,0)</f>
        <v>11.95</v>
      </c>
      <c r="M987">
        <f t="shared" si="15"/>
        <v>47.8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IF(_xlfn.XLOOKUP(orders!C988,customers!$A$1:$A$1001,customers!$C$1:$C$1001,,0)=0,"",_xlfn.XLOOKUP(orders!C988,customers!$A$1:$A$1001,customers!$C$1:$C$1001,,0))</f>
        <v>cayrere@symantec.com</v>
      </c>
      <c r="H988" s="2" t="str">
        <f>_xlfn.XLOOKUP(orders!C988,customers!$A$1:$A$1001,customers!$G$1:$G$1001,,0)</f>
        <v>United States</v>
      </c>
      <c r="I988" t="str">
        <f>_xlfn.XLOOKUP(orders!D988,products!$A$1:$A$49,products!$B$1:$B$49,,0)</f>
        <v>Lib</v>
      </c>
      <c r="J988" t="str">
        <f>_xlfn.XLOOKUP(D988,products!$A$1:$A$49,products!$C$1:$C$49,,0)</f>
        <v>M</v>
      </c>
      <c r="K988">
        <f>_xlfn.XLOOKUP(D988,products!$A$1:$A$49,products!$D$1:$D$49,,0)</f>
        <v>2.5</v>
      </c>
      <c r="L988">
        <f>_xlfn.XLOOKUP(D988,products!$A$1:$A$49,products!$E$1:$E$49,,0)</f>
        <v>33.464999999999996</v>
      </c>
      <c r="M988">
        <f t="shared" si="15"/>
        <v>33.464999999999996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IF(_xlfn.XLOOKUP(orders!C989,customers!$A$1:$A$1001,customers!$C$1:$C$1001,,0)=0,"",_xlfn.XLOOKUP(orders!C989,customers!$A$1:$A$1001,customers!$C$1:$C$1001,,0))</f>
        <v>lkynetonrf@macromedia.com</v>
      </c>
      <c r="H989" s="2" t="str">
        <f>_xlfn.XLOOKUP(orders!C989,customers!$A$1:$A$1001,customers!$G$1:$G$1001,,0)</f>
        <v>United Kingdom</v>
      </c>
      <c r="I989" t="str">
        <f>_xlfn.XLOOKUP(orders!D989,products!$A$1:$A$49,products!$B$1:$B$49,,0)</f>
        <v>Ara</v>
      </c>
      <c r="J989" t="str">
        <f>_xlfn.XLOOKUP(D989,products!$A$1:$A$49,products!$C$1:$C$49,,0)</f>
        <v>D</v>
      </c>
      <c r="K989">
        <f>_xlfn.XLOOKUP(D989,products!$A$1:$A$49,products!$D$1:$D$49,,0)</f>
        <v>0.5</v>
      </c>
      <c r="L989">
        <f>_xlfn.XLOOKUP(D989,products!$A$1:$A$49,products!$E$1:$E$49,,0)</f>
        <v>5.97</v>
      </c>
      <c r="M989">
        <f t="shared" si="15"/>
        <v>29.849999999999998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IF(_xlfn.XLOOKUP(orders!C990,customers!$A$1:$A$1001,customers!$C$1:$C$1001,,0)=0,"",_xlfn.XLOOKUP(orders!C990,customers!$A$1:$A$1001,customers!$C$1:$C$1001,,0))</f>
        <v/>
      </c>
      <c r="H990" s="2" t="str">
        <f>_xlfn.XLOOKUP(orders!C990,customers!$A$1:$A$1001,customers!$G$1:$G$1001,,0)</f>
        <v>United Kingdom</v>
      </c>
      <c r="I990" t="str">
        <f>_xlfn.XLOOKUP(orders!D990,products!$A$1:$A$49,products!$B$1:$B$49,,0)</f>
        <v>Rob</v>
      </c>
      <c r="J990" t="str">
        <f>_xlfn.XLOOKUP(D990,products!$A$1:$A$49,products!$C$1:$C$49,,0)</f>
        <v>M</v>
      </c>
      <c r="K990">
        <f>_xlfn.XLOOKUP(D990,products!$A$1:$A$49,products!$D$1:$D$49,,0)</f>
        <v>1</v>
      </c>
      <c r="L990">
        <f>_xlfn.XLOOKUP(D990,products!$A$1:$A$49,products!$E$1:$E$49,,0)</f>
        <v>9.9499999999999993</v>
      </c>
      <c r="M990">
        <f t="shared" si="15"/>
        <v>29.849999999999998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IF(_xlfn.XLOOKUP(orders!C991,customers!$A$1:$A$1001,customers!$C$1:$C$1001,,0)=0,"",_xlfn.XLOOKUP(orders!C991,customers!$A$1:$A$1001,customers!$C$1:$C$1001,,0))</f>
        <v/>
      </c>
      <c r="H991" s="2" t="str">
        <f>_xlfn.XLOOKUP(orders!C991,customers!$A$1:$A$1001,customers!$G$1:$G$1001,,0)</f>
        <v>United States</v>
      </c>
      <c r="I991" t="str">
        <f>_xlfn.XLOOKUP(orders!D991,products!$A$1:$A$49,products!$B$1:$B$49,,0)</f>
        <v>Ara</v>
      </c>
      <c r="J991" t="str">
        <f>_xlfn.XLOOKUP(D991,products!$A$1:$A$49,products!$C$1:$C$49,,0)</f>
        <v>M</v>
      </c>
      <c r="K991">
        <f>_xlfn.XLOOKUP(D991,products!$A$1:$A$49,products!$D$1:$D$49,,0)</f>
        <v>2.5</v>
      </c>
      <c r="L991">
        <f>_xlfn.XLOOKUP(D991,products!$A$1:$A$49,products!$E$1:$E$49,,0)</f>
        <v>25.874999999999996</v>
      </c>
      <c r="M991">
        <f t="shared" si="15"/>
        <v>155.24999999999997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IF(_xlfn.XLOOKUP(orders!C992,customers!$A$1:$A$1001,customers!$C$1:$C$1001,,0)=0,"",_xlfn.XLOOKUP(orders!C992,customers!$A$1:$A$1001,customers!$C$1:$C$1001,,0))</f>
        <v/>
      </c>
      <c r="H992" s="2" t="str">
        <f>_xlfn.XLOOKUP(orders!C992,customers!$A$1:$A$1001,customers!$G$1:$G$1001,,0)</f>
        <v>United States</v>
      </c>
      <c r="I992" t="str">
        <f>_xlfn.XLOOKUP(orders!D992,products!$A$1:$A$49,products!$B$1:$B$49,,0)</f>
        <v>Exc</v>
      </c>
      <c r="J992" t="str">
        <f>_xlfn.XLOOKUP(D992,products!$A$1:$A$49,products!$C$1:$C$49,,0)</f>
        <v>D</v>
      </c>
      <c r="K992">
        <f>_xlfn.XLOOKUP(D992,products!$A$1:$A$49,products!$D$1:$D$49,,0)</f>
        <v>0.2</v>
      </c>
      <c r="L992">
        <f>_xlfn.XLOOKUP(D992,products!$A$1:$A$49,products!$E$1:$E$49,,0)</f>
        <v>3.645</v>
      </c>
      <c r="M992">
        <f t="shared" si="15"/>
        <v>18.225000000000001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IF(_xlfn.XLOOKUP(orders!C993,customers!$A$1:$A$1001,customers!$C$1:$C$1001,,0)=0,"",_xlfn.XLOOKUP(orders!C993,customers!$A$1:$A$1001,customers!$C$1:$C$1001,,0))</f>
        <v/>
      </c>
      <c r="H993" s="2" t="str">
        <f>_xlfn.XLOOKUP(orders!C993,customers!$A$1:$A$1001,customers!$G$1:$G$1001,,0)</f>
        <v>United States</v>
      </c>
      <c r="I993" t="str">
        <f>_xlfn.XLOOKUP(orders!D993,products!$A$1:$A$49,products!$B$1:$B$49,,0)</f>
        <v>Lib</v>
      </c>
      <c r="J993" t="str">
        <f>_xlfn.XLOOKUP(D993,products!$A$1:$A$49,products!$C$1:$C$49,,0)</f>
        <v>D</v>
      </c>
      <c r="K993">
        <f>_xlfn.XLOOKUP(D993,products!$A$1:$A$49,products!$D$1:$D$49,,0)</f>
        <v>0.5</v>
      </c>
      <c r="L993">
        <f>_xlfn.XLOOKUP(D993,products!$A$1:$A$49,products!$E$1:$E$49,,0)</f>
        <v>7.77</v>
      </c>
      <c r="M993">
        <f t="shared" si="15"/>
        <v>15.54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IF(_xlfn.XLOOKUP(orders!C994,customers!$A$1:$A$1001,customers!$C$1:$C$1001,,0)=0,"",_xlfn.XLOOKUP(orders!C994,customers!$A$1:$A$1001,customers!$C$1:$C$1001,,0))</f>
        <v/>
      </c>
      <c r="H994" s="2" t="str">
        <f>_xlfn.XLOOKUP(orders!C994,customers!$A$1:$A$1001,customers!$G$1:$G$1001,,0)</f>
        <v>Ireland</v>
      </c>
      <c r="I994" t="str">
        <f>_xlfn.XLOOKUP(orders!D994,products!$A$1:$A$49,products!$B$1:$B$49,,0)</f>
        <v>Lib</v>
      </c>
      <c r="J994" t="str">
        <f>_xlfn.XLOOKUP(D994,products!$A$1:$A$49,products!$C$1:$C$49,,0)</f>
        <v>L</v>
      </c>
      <c r="K994">
        <f>_xlfn.XLOOKUP(D994,products!$A$1:$A$49,products!$D$1:$D$49,,0)</f>
        <v>2.5</v>
      </c>
      <c r="L994">
        <f>_xlfn.XLOOKUP(D994,products!$A$1:$A$49,products!$E$1:$E$49,,0)</f>
        <v>36.454999999999998</v>
      </c>
      <c r="M994">
        <f t="shared" si="15"/>
        <v>109.36499999999999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IF(_xlfn.XLOOKUP(orders!C995,customers!$A$1:$A$1001,customers!$C$1:$C$1001,,0)=0,"",_xlfn.XLOOKUP(orders!C995,customers!$A$1:$A$1001,customers!$C$1:$C$1001,,0))</f>
        <v/>
      </c>
      <c r="H995" s="2" t="str">
        <f>_xlfn.XLOOKUP(orders!C995,customers!$A$1:$A$1001,customers!$G$1:$G$1001,,0)</f>
        <v>United States</v>
      </c>
      <c r="I995" t="str">
        <f>_xlfn.XLOOKUP(orders!D995,products!$A$1:$A$49,products!$B$1:$B$49,,0)</f>
        <v>Ara</v>
      </c>
      <c r="J995" t="str">
        <f>_xlfn.XLOOKUP(D995,products!$A$1:$A$49,products!$C$1:$C$49,,0)</f>
        <v>L</v>
      </c>
      <c r="K995">
        <f>_xlfn.XLOOKUP(D995,products!$A$1:$A$49,products!$D$1:$D$49,,0)</f>
        <v>1</v>
      </c>
      <c r="L995">
        <f>_xlfn.XLOOKUP(D995,products!$A$1:$A$49,products!$E$1:$E$49,,0)</f>
        <v>12.95</v>
      </c>
      <c r="M995">
        <f t="shared" si="15"/>
        <v>77.699999999999989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IF(_xlfn.XLOOKUP(orders!C996,customers!$A$1:$A$1001,customers!$C$1:$C$1001,,0)=0,"",_xlfn.XLOOKUP(orders!C996,customers!$A$1:$A$1001,customers!$C$1:$C$1001,,0))</f>
        <v/>
      </c>
      <c r="H996" s="2" t="str">
        <f>_xlfn.XLOOKUP(orders!C996,customers!$A$1:$A$1001,customers!$G$1:$G$1001,,0)</f>
        <v>Ireland</v>
      </c>
      <c r="I996" t="str">
        <f>_xlfn.XLOOKUP(orders!D996,products!$A$1:$A$49,products!$B$1:$B$49,,0)</f>
        <v>Ara</v>
      </c>
      <c r="J996" t="str">
        <f>_xlfn.XLOOKUP(D996,products!$A$1:$A$49,products!$C$1:$C$49,,0)</f>
        <v>D</v>
      </c>
      <c r="K996">
        <f>_xlfn.XLOOKUP(D996,products!$A$1:$A$49,products!$D$1:$D$49,,0)</f>
        <v>0.2</v>
      </c>
      <c r="L996">
        <f>_xlfn.XLOOKUP(D996,products!$A$1:$A$49,products!$E$1:$E$49,,0)</f>
        <v>2.9849999999999999</v>
      </c>
      <c r="M996">
        <f t="shared" si="15"/>
        <v>8.9550000000000001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IF(_xlfn.XLOOKUP(orders!C997,customers!$A$1:$A$1001,customers!$C$1:$C$1001,,0)=0,"",_xlfn.XLOOKUP(orders!C997,customers!$A$1:$A$1001,customers!$C$1:$C$1001,,0))</f>
        <v>jtewelsonrn@samsung.com</v>
      </c>
      <c r="H997" s="2" t="str">
        <f>_xlfn.XLOOKUP(orders!C997,customers!$A$1:$A$1001,customers!$G$1:$G$1001,,0)</f>
        <v>United States</v>
      </c>
      <c r="I997" t="str">
        <f>_xlfn.XLOOKUP(orders!D997,products!$A$1:$A$49,products!$B$1:$B$49,,0)</f>
        <v>Rob</v>
      </c>
      <c r="J997" t="str">
        <f>_xlfn.XLOOKUP(D997,products!$A$1:$A$49,products!$C$1:$C$49,,0)</f>
        <v>L</v>
      </c>
      <c r="K997">
        <f>_xlfn.XLOOKUP(D997,products!$A$1:$A$49,products!$D$1:$D$49,,0)</f>
        <v>2.5</v>
      </c>
      <c r="L997">
        <f>_xlfn.XLOOKUP(D997,products!$A$1:$A$49,products!$E$1:$E$49,,0)</f>
        <v>27.484999999999996</v>
      </c>
      <c r="M997">
        <f t="shared" si="15"/>
        <v>27.484999999999996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IF(_xlfn.XLOOKUP(orders!C998,customers!$A$1:$A$1001,customers!$C$1:$C$1001,,0)=0,"",_xlfn.XLOOKUP(orders!C998,customers!$A$1:$A$1001,customers!$C$1:$C$1001,,0))</f>
        <v/>
      </c>
      <c r="H998" s="2" t="str">
        <f>_xlfn.XLOOKUP(orders!C998,customers!$A$1:$A$1001,customers!$G$1:$G$1001,,0)</f>
        <v>United States</v>
      </c>
      <c r="I998" t="str">
        <f>_xlfn.XLOOKUP(orders!D998,products!$A$1:$A$49,products!$B$1:$B$49,,0)</f>
        <v>Rob</v>
      </c>
      <c r="J998" t="str">
        <f>_xlfn.XLOOKUP(D998,products!$A$1:$A$49,products!$C$1:$C$49,,0)</f>
        <v>M</v>
      </c>
      <c r="K998">
        <f>_xlfn.XLOOKUP(D998,products!$A$1:$A$49,products!$D$1:$D$49,,0)</f>
        <v>0.5</v>
      </c>
      <c r="L998">
        <f>_xlfn.XLOOKUP(D998,products!$A$1:$A$49,products!$E$1:$E$49,,0)</f>
        <v>5.97</v>
      </c>
      <c r="M998">
        <f t="shared" si="15"/>
        <v>29.849999999999998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IF(_xlfn.XLOOKUP(orders!C999,customers!$A$1:$A$1001,customers!$C$1:$C$1001,,0)=0,"",_xlfn.XLOOKUP(orders!C999,customers!$A$1:$A$1001,customers!$C$1:$C$1001,,0))</f>
        <v/>
      </c>
      <c r="H999" s="2" t="str">
        <f>_xlfn.XLOOKUP(orders!C999,customers!$A$1:$A$1001,customers!$G$1:$G$1001,,0)</f>
        <v>United States</v>
      </c>
      <c r="I999" t="str">
        <f>_xlfn.XLOOKUP(orders!D999,products!$A$1:$A$49,products!$B$1:$B$49,,0)</f>
        <v>Ara</v>
      </c>
      <c r="J999" t="str">
        <f>_xlfn.XLOOKUP(D999,products!$A$1:$A$49,products!$C$1:$C$49,,0)</f>
        <v>M</v>
      </c>
      <c r="K999">
        <f>_xlfn.XLOOKUP(D999,products!$A$1:$A$49,products!$D$1:$D$49,,0)</f>
        <v>0.5</v>
      </c>
      <c r="L999">
        <f>_xlfn.XLOOKUP(D999,products!$A$1:$A$49,products!$E$1:$E$49,,0)</f>
        <v>6.75</v>
      </c>
      <c r="M999">
        <f t="shared" si="15"/>
        <v>27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IF(_xlfn.XLOOKUP(orders!C1000,customers!$A$1:$A$1001,customers!$C$1:$C$1001,,0)=0,"",_xlfn.XLOOKUP(orders!C1000,customers!$A$1:$A$1001,customers!$C$1:$C$1001,,0))</f>
        <v>njennyrq@bigcartel.com</v>
      </c>
      <c r="H1000" s="2" t="str">
        <f>_xlfn.XLOOKUP(orders!C1000,customers!$A$1:$A$1001,customers!$G$1:$G$1001,,0)</f>
        <v>United States</v>
      </c>
      <c r="I1000" t="str">
        <f>_xlfn.XLOOKUP(orders!D1000,products!$A$1:$A$49,products!$B$1:$B$49,,0)</f>
        <v>Ara</v>
      </c>
      <c r="J1000" t="str">
        <f>_xlfn.XLOOKUP(D1000,products!$A$1:$A$49,products!$C$1:$C$49,,0)</f>
        <v>D</v>
      </c>
      <c r="K1000">
        <f>_xlfn.XLOOKUP(D1000,products!$A$1:$A$49,products!$D$1:$D$49,,0)</f>
        <v>1</v>
      </c>
      <c r="L1000">
        <f>_xlfn.XLOOKUP(D1000,products!$A$1:$A$49,products!$E$1:$E$49,,0)</f>
        <v>9.9499999999999993</v>
      </c>
      <c r="M1000">
        <f t="shared" si="15"/>
        <v>9.9499999999999993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IF(_xlfn.XLOOKUP(orders!C1001,customers!$A$1:$A$1001,customers!$C$1:$C$1001,,0)=0,"",_xlfn.XLOOKUP(orders!C1001,customers!$A$1:$A$1001,customers!$C$1:$C$1001,,0))</f>
        <v/>
      </c>
      <c r="H1001" s="2" t="str">
        <f>_xlfn.XLOOKUP(orders!C1001,customers!$A$1:$A$1001,customers!$G$1:$G$1001,,0)</f>
        <v>United Kingdom</v>
      </c>
      <c r="I1001" t="str">
        <f>_xlfn.XLOOKUP(orders!D1001,products!$A$1:$A$49,products!$B$1:$B$49,,0)</f>
        <v>Exc</v>
      </c>
      <c r="J1001" t="str">
        <f>_xlfn.XLOOKUP(D1001,products!$A$1:$A$49,products!$C$1:$C$49,,0)</f>
        <v>M</v>
      </c>
      <c r="K1001">
        <f>_xlfn.XLOOKUP(D1001,products!$A$1:$A$49,products!$D$1:$D$49,,0)</f>
        <v>0.2</v>
      </c>
      <c r="L1001">
        <f>_xlfn.XLOOKUP(D1001,products!$A$1:$A$49,products!$E$1:$E$49,,0)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13"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Mohamed Elsaadi</cp:lastModifiedBy>
  <cp:revision/>
  <dcterms:created xsi:type="dcterms:W3CDTF">2022-11-26T09:51:45Z</dcterms:created>
  <dcterms:modified xsi:type="dcterms:W3CDTF">2024-06-26T07:04:44Z</dcterms:modified>
  <cp:category/>
  <cp:contentStatus/>
</cp:coreProperties>
</file>