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4.xml" ContentType="application/vnd.openxmlformats-officedocument.drawing+xml"/>
  <Override PartName="/xl/worksheets/sheet23.xml" ContentType="application/vnd.openxmlformats-officedocument.spreadsheetml.worksheet+xml"/>
  <Override PartName="/xl/drawings/drawing5.xml" ContentType="application/vnd.openxmlformats-officedocument.drawing+xml"/>
  <Override PartName="/xl/worksheets/sheet24.xml" ContentType="application/vnd.openxmlformats-officedocument.spreadsheetml.worksheet+xml"/>
  <Override PartName="/xl/drawings/drawing6.xml" ContentType="application/vnd.openxmlformats-officedocument.drawing+xml"/>
  <Override PartName="/xl/worksheets/sheet25.xml" ContentType="application/vnd.openxmlformats-officedocument.spreadsheetml.worksheet+xml"/>
  <Override PartName="/xl/drawings/drawing7.xml" ContentType="application/vnd.openxmlformats-officedocument.drawing+xml"/>
  <Override PartName="/xl/worksheets/sheet2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_Comparison" sheetId="1" state="visible" r:id="rId1"/>
    <sheet name="Baseline_Rounds" sheetId="2" state="visible" r:id="rId2"/>
    <sheet name="Baseline_Clients" sheetId="3" state="visible" r:id="rId3"/>
    <sheet name="Baseline_HeldOut" sheetId="4" state="visible" r:id="rId4"/>
    <sheet name="Baseline_Summary" sheetId="5" state="visible" r:id="rId5"/>
    <sheet name="C100_v1_Rounds" sheetId="6" state="visible" r:id="rId6"/>
    <sheet name="C100_v1_Clients" sheetId="7" state="visible" r:id="rId7"/>
    <sheet name="C100_v1_Summary" sheetId="8" state="visible" r:id="rId8"/>
    <sheet name="C100_v2_lrwd_Rounds" sheetId="9" state="visible" r:id="rId9"/>
    <sheet name="C100_v2_lrwd_Clients" sheetId="10" state="visible" r:id="rId10"/>
    <sheet name="C100_v2_lrwd_Summary" sheetId="11" state="visible" r:id="rId11"/>
    <sheet name="C100_v3_frozen_Rounds" sheetId="12" state="visible" r:id="rId12"/>
    <sheet name="C100_v3_frozen_Clients" sheetId="13" state="visible" r:id="rId13"/>
    <sheet name="C100_v3_frozen_Summary" sheetId="14" state="visible" r:id="rId14"/>
    <sheet name="CIFAR_v3_S1_full" sheetId="15" state="visible" r:id="rId15"/>
    <sheet name="CIFAR_v3_S1_full_Images" sheetId="16" state="visible" r:id="rId16"/>
    <sheet name="CIFAR_v3_S2_full" sheetId="17" state="visible" r:id="rId17"/>
    <sheet name="CIFAR_v3_S2_full_Images" sheetId="18" state="visible" r:id="rId18"/>
    <sheet name="S1_full" sheetId="19" state="visible" r:id="rId19"/>
    <sheet name="S1_full_Images" sheetId="20" state="visible" r:id="rId20"/>
    <sheet name="S2_full" sheetId="21" state="visible" r:id="rId21"/>
    <sheet name="S2_full_Images" sheetId="22" state="visible" r:id="rId22"/>
    <sheet name="CIFAR_v3_S1_full_Plots" sheetId="23" state="visible" r:id="rId23"/>
    <sheet name="CIFAR_v3_S2_full_Plots" sheetId="24" state="visible" r:id="rId24"/>
    <sheet name="S1_full_Plots" sheetId="25" state="visible" r:id="rId25"/>
    <sheet name="S2_full_Plot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jpe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jpeg" Id="rId1" /><Relationship Type="http://schemas.openxmlformats.org/officeDocument/2006/relationships/image" Target="/xl/media/image10.jpeg" Id="rId2" /><Relationship Type="http://schemas.openxmlformats.org/officeDocument/2006/relationships/image" Target="/xl/media/image11.jpeg" Id="rId3" /><Relationship Type="http://schemas.openxmlformats.org/officeDocument/2006/relationships/image" Target="/xl/media/image12.jpeg" Id="rId4" /><Relationship Type="http://schemas.openxmlformats.org/officeDocument/2006/relationships/image" Target="/xl/media/image13.jpeg" Id="rId5" /><Relationship Type="http://schemas.openxmlformats.org/officeDocument/2006/relationships/image" Target="/xl/media/image14.jpe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jpeg" Id="rId1" /><Relationship Type="http://schemas.openxmlformats.org/officeDocument/2006/relationships/image" Target="/xl/media/image16.jpeg" Id="rId2" /><Relationship Type="http://schemas.openxmlformats.org/officeDocument/2006/relationships/image" Target="/xl/media/image17.jpeg" Id="rId3" /><Relationship Type="http://schemas.openxmlformats.org/officeDocument/2006/relationships/image" Target="/xl/media/image18.jpeg" Id="rId4" /><Relationship Type="http://schemas.openxmlformats.org/officeDocument/2006/relationships/image" Target="/xl/media/image19.jpeg" Id="rId5" /><Relationship Type="http://schemas.openxmlformats.org/officeDocument/2006/relationships/image" Target="/xl/media/image20.jpe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92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0" cy="392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0" cy="392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392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0" cy="3924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819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572500" cy="4276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819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572500" cy="4276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819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572500" cy="4276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819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572500" cy="4276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34" customWidth="1" min="4" max="4"/>
    <col width="33" customWidth="1" min="5" max="5"/>
    <col width="35" customWidth="1" min="6" max="6"/>
    <col width="36" customWidth="1" min="7" max="7"/>
    <col width="35" customWidth="1" min="8" max="8"/>
  </cols>
  <sheetData>
    <row r="1">
      <c r="A1" s="1" t="inlineStr">
        <is>
          <t>Client</t>
        </is>
      </c>
      <c r="B1" s="1" t="inlineStr">
        <is>
          <t>PSNR gray floor (dB)</t>
        </is>
      </c>
      <c r="C1" s="1" t="inlineStr">
        <is>
          <t>none_20k: PSNR consensus (dB)</t>
        </is>
      </c>
      <c r="D1" s="1" t="inlineStr">
        <is>
          <t>none_20k: gain over floor (dB)</t>
        </is>
      </c>
      <c r="E1" s="1" t="inlineStr">
        <is>
          <t>none_20k: PSNR best seed (dB)</t>
        </is>
      </c>
      <c r="F1" s="1" t="inlineStr">
        <is>
          <t>dinov2_20k: PSNR consensus (dB)</t>
        </is>
      </c>
      <c r="G1" s="1" t="inlineStr">
        <is>
          <t>dinov2_20k: gain over floor (dB)</t>
        </is>
      </c>
      <c r="H1" s="1" t="inlineStr">
        <is>
          <t>dinov2_20k: PSNR best seed (dB)</t>
        </is>
      </c>
    </row>
    <row r="2">
      <c r="A2" s="2" t="inlineStr">
        <is>
          <t>p002</t>
        </is>
      </c>
      <c r="B2" s="3" t="n">
        <v>9.40250867502931</v>
      </c>
      <c r="C2" s="3" t="n">
        <v>10.18981834941837</v>
      </c>
      <c r="D2" s="3">
        <f>C2-$B2</f>
        <v/>
      </c>
      <c r="E2" s="3" t="n">
        <v>10.02273675431274</v>
      </c>
      <c r="F2" s="3" t="n">
        <v>11.95569679194365</v>
      </c>
      <c r="G2" s="3">
        <f>F2-$B2</f>
        <v/>
      </c>
      <c r="H2" s="3" t="n">
        <v>11.9642847229547</v>
      </c>
    </row>
    <row r="3">
      <c r="A3" s="2" t="inlineStr">
        <is>
          <t>p012</t>
        </is>
      </c>
      <c r="B3" s="3" t="n">
        <v>9.988775402453584</v>
      </c>
      <c r="C3" s="3" t="n">
        <v>10.92384761775596</v>
      </c>
      <c r="D3" s="3">
        <f>C3-$B3</f>
        <v/>
      </c>
      <c r="E3" s="3" t="n">
        <v>10.76693620718362</v>
      </c>
      <c r="F3" s="3" t="n">
        <v>12.01081569052551</v>
      </c>
      <c r="G3" s="3">
        <f>F3-$B3</f>
        <v/>
      </c>
      <c r="H3" s="3" t="n">
        <v>11.82164962106386</v>
      </c>
    </row>
    <row r="4">
      <c r="A4" s="2" t="inlineStr">
        <is>
          <t>p014</t>
        </is>
      </c>
      <c r="B4" s="3" t="n">
        <v>10.14880432187795</v>
      </c>
      <c r="C4" s="3" t="n">
        <v>10.65960550177276</v>
      </c>
      <c r="D4" s="3">
        <f>C4-$B4</f>
        <v/>
      </c>
      <c r="E4" s="3" t="n">
        <v>10.35919985618149</v>
      </c>
      <c r="F4" s="3" t="n">
        <v>10.47159694146267</v>
      </c>
      <c r="G4" s="3">
        <f>F4-$B4</f>
        <v/>
      </c>
      <c r="H4" s="3" t="n">
        <v>10.33662003823281</v>
      </c>
    </row>
    <row r="5">
      <c r="A5" s="2" t="inlineStr">
        <is>
          <t>p015</t>
        </is>
      </c>
      <c r="B5" s="3" t="n">
        <v>10.07038371983996</v>
      </c>
      <c r="C5" s="3" t="n">
        <v>9.879232901906896</v>
      </c>
      <c r="D5" s="3">
        <f>C5-$B5</f>
        <v/>
      </c>
      <c r="E5" s="3" t="n">
        <v>9.619753613356174</v>
      </c>
      <c r="F5" s="3" t="n">
        <v>12.00279410983525</v>
      </c>
      <c r="G5" s="3">
        <f>F5-$B5</f>
        <v/>
      </c>
      <c r="H5" s="3" t="n">
        <v>11.54788435056746</v>
      </c>
    </row>
    <row r="6">
      <c r="A6" s="2" t="inlineStr">
        <is>
          <t>p021</t>
        </is>
      </c>
      <c r="B6" s="3" t="n">
        <v>9.450420919396539</v>
      </c>
      <c r="C6" s="3" t="n">
        <v>10.15026036519444</v>
      </c>
      <c r="D6" s="3">
        <f>C6-$B6</f>
        <v/>
      </c>
      <c r="E6" s="3" t="n">
        <v>9.839114019807274</v>
      </c>
      <c r="F6" s="3" t="n">
        <v>10.27059412332502</v>
      </c>
      <c r="G6" s="3">
        <f>F6-$B6</f>
        <v/>
      </c>
      <c r="H6" s="3" t="n">
        <v>10.04729325639967</v>
      </c>
    </row>
    <row r="7">
      <c r="A7" s="2" t="inlineStr">
        <is>
          <t>p035</t>
        </is>
      </c>
      <c r="B7" s="3" t="n">
        <v>9.082354949847025</v>
      </c>
      <c r="C7" s="3" t="n">
        <v>9.769899243281543</v>
      </c>
      <c r="D7" s="3">
        <f>C7-$B7</f>
        <v/>
      </c>
      <c r="E7" s="3" t="n">
        <v>9.753765040360975</v>
      </c>
      <c r="F7" s="3" t="n">
        <v>9.597271589453804</v>
      </c>
      <c r="G7" s="3">
        <f>F7-$B7</f>
        <v/>
      </c>
      <c r="H7" s="3" t="n">
        <v>9.647701764458878</v>
      </c>
    </row>
    <row r="8">
      <c r="A8" s="4" t="inlineStr">
        <is>
          <t>Mean</t>
        </is>
      </c>
      <c r="B8" s="5">
        <f>AVERAGE(B2:B7)</f>
        <v/>
      </c>
      <c r="C8" s="5">
        <f>AVERAGE(C2:C7)</f>
        <v/>
      </c>
      <c r="D8" s="5">
        <f>AVERAGE(D2:D7)</f>
        <v/>
      </c>
      <c r="E8" s="5">
        <f>AVERAGE(E2:E7)</f>
        <v/>
      </c>
      <c r="F8" s="5">
        <f>AVERAGE(F2:F7)</f>
        <v/>
      </c>
      <c r="G8" s="5">
        <f>AVERAGE(G2:G7)</f>
        <v/>
      </c>
      <c r="H8" s="5">
        <f>AVERAGE(H2:H7)</f>
        <v/>
      </c>
    </row>
    <row r="9">
      <c r="A9" s="4" t="inlineStr">
        <is>
          <t>Clients above floor</t>
        </is>
      </c>
      <c r="D9" s="4">
        <f>COUNTIF(D2:D7,"&gt;0")</f>
        <v/>
      </c>
      <c r="G9" s="4">
        <f>COUNTIF(G2:G7,"&gt;0")</f>
        <v/>
      </c>
    </row>
    <row r="11">
      <c r="A11" s="6" t="inlineStr">
        <is>
          <t>Settings: none_20k = S1_full no teacher, 20k iterations; dinov2_20k = S2_full DINOv2 surrogate, 20k iterations</t>
        </is>
      </c>
    </row>
    <row r="12">
      <c r="A12" s="6" t="inlineStr">
        <is>
          <t>Gain over floor = consensus PSNR minus PSNR of a uniform gray image (no-information reference).</t>
        </is>
      </c>
    </row>
    <row r="13">
      <c r="A13" s="6" t="inlineStr">
        <is>
          <t>All attacks: round-30 victim gradient, batch 8, 2 seeds, TV 1, no Langevin noise; 4000 iterations except the _20k columns (S1_full / S2_full: 20000 iterations, 6 clients).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0" customWidth="1" min="4" max="4"/>
    <col width="28" customWidth="1" min="5" max="5"/>
    <col width="20" customWidth="1" min="6" max="6"/>
    <col width="33" customWidth="1" min="7" max="7"/>
  </cols>
  <sheetData>
    <row r="1">
      <c r="A1" s="1" t="inlineStr">
        <is>
          <t>Round</t>
        </is>
      </c>
      <c r="B1" s="1" t="inlineStr">
        <is>
          <t>Global student acc</t>
        </is>
      </c>
      <c r="C1" s="1" t="inlineStr">
        <is>
          <t>Global student macro-F1</t>
        </is>
      </c>
      <c r="D1" s="1" t="inlineStr">
        <is>
          <t>Mean per-client student acc (held-out drivers for State Farm)</t>
        </is>
      </c>
      <c r="E1" s="1" t="inlineStr">
        <is>
          <t>Mean private teacher acc</t>
        </is>
      </c>
      <c r="F1" s="1" t="inlineStr">
        <is>
          <t>Round time (min)</t>
        </is>
      </c>
      <c r="G1" s="1" t="inlineStr">
        <is>
          <t>Mean private teacher macro-F1</t>
        </is>
      </c>
    </row>
    <row r="2">
      <c r="A2" s="2" t="n">
        <v>1</v>
      </c>
      <c r="B2" s="7" t="n">
        <v>0.08496221005994266</v>
      </c>
      <c r="C2" s="8" t="n">
        <v>0.01566554541086016</v>
      </c>
      <c r="D2" s="7" t="n">
        <v>0.07591824075649956</v>
      </c>
      <c r="E2" s="7" t="n">
        <v>0.146</v>
      </c>
      <c r="F2" s="9" t="n">
        <v>19.47545262177785</v>
      </c>
      <c r="G2" s="8" t="n">
        <v>0.07756841616509436</v>
      </c>
    </row>
    <row r="3">
      <c r="A3" s="2" t="n">
        <v>2</v>
      </c>
      <c r="B3" s="7" t="n">
        <v>0.1532447224394058</v>
      </c>
      <c r="C3" s="8" t="n">
        <v>0.1073283391177897</v>
      </c>
      <c r="D3" s="7" t="n">
        <v>0.1328554887485038</v>
      </c>
      <c r="E3" s="7" t="n">
        <v>0.1435238095238095</v>
      </c>
      <c r="F3" s="9" t="n">
        <v>19.33178738355637</v>
      </c>
      <c r="G3" s="8" t="n">
        <v>0.07503990313836767</v>
      </c>
    </row>
    <row r="4">
      <c r="A4" s="2" t="n">
        <v>3</v>
      </c>
      <c r="B4" s="7" t="n">
        <v>0.1675788376335679</v>
      </c>
      <c r="C4" s="8" t="n">
        <v>0.1194070719906583</v>
      </c>
      <c r="D4" s="7" t="n">
        <v>0.1442587725644865</v>
      </c>
      <c r="E4" s="7" t="n">
        <v>0.1436190476190476</v>
      </c>
      <c r="F4" s="9" t="n">
        <v>19.32938230037689</v>
      </c>
      <c r="G4" s="8" t="n">
        <v>0.07685557329454681</v>
      </c>
    </row>
    <row r="5">
      <c r="A5" s="2" t="n">
        <v>4</v>
      </c>
      <c r="B5" s="7" t="n">
        <v>0.2791243158717748</v>
      </c>
      <c r="C5" s="8" t="n">
        <v>0.262471497600986</v>
      </c>
      <c r="D5" s="7" t="n">
        <v>0.2355453046335879</v>
      </c>
      <c r="E5" s="7" t="n">
        <v>0.1375238095238095</v>
      </c>
      <c r="F5" s="9" t="n">
        <v>19.46547210613886</v>
      </c>
      <c r="G5" s="8" t="n">
        <v>0.06627256951201639</v>
      </c>
    </row>
    <row r="6">
      <c r="A6" s="2" t="n">
        <v>5</v>
      </c>
      <c r="B6" s="7" t="n">
        <v>0.3145686734427938</v>
      </c>
      <c r="C6" s="8" t="n">
        <v>0.2986755298044492</v>
      </c>
      <c r="D6" s="7" t="n">
        <v>0.265826705433421</v>
      </c>
      <c r="E6" s="7" t="n">
        <v>0.1486190476190476</v>
      </c>
      <c r="F6" s="9" t="n">
        <v>19.64586573839188</v>
      </c>
      <c r="G6" s="8" t="n">
        <v>0.07808343888601603</v>
      </c>
    </row>
    <row r="7">
      <c r="A7" s="2" t="n">
        <v>6</v>
      </c>
      <c r="B7" s="7" t="n">
        <v>0.3575710190252802</v>
      </c>
      <c r="C7" s="8" t="n">
        <v>0.346946224872787</v>
      </c>
      <c r="D7" s="7" t="n">
        <v>0.3070942539307317</v>
      </c>
      <c r="E7" s="7" t="n">
        <v>0.154</v>
      </c>
      <c r="F7" s="9" t="n">
        <v>19.64620331923167</v>
      </c>
      <c r="G7" s="8" t="n">
        <v>0.08566612006631409</v>
      </c>
    </row>
    <row r="8">
      <c r="A8" s="2" t="n">
        <v>7</v>
      </c>
      <c r="B8" s="7" t="n">
        <v>0.3588741204065676</v>
      </c>
      <c r="C8" s="8" t="n">
        <v>0.3623378867234874</v>
      </c>
      <c r="D8" s="7" t="n">
        <v>0.3075950804032495</v>
      </c>
      <c r="E8" s="7" t="n">
        <v>0.148</v>
      </c>
      <c r="F8" s="9" t="n">
        <v>19.86083125273387</v>
      </c>
      <c r="G8" s="8" t="n">
        <v>0.08327593289847908</v>
      </c>
    </row>
    <row r="9">
      <c r="A9" s="2" t="n">
        <v>8</v>
      </c>
      <c r="B9" s="7" t="n">
        <v>0.381808704717227</v>
      </c>
      <c r="C9" s="8" t="n">
        <v>0.379626872458671</v>
      </c>
      <c r="D9" s="7" t="n">
        <v>0.3306694355475639</v>
      </c>
      <c r="E9" s="7" t="n">
        <v>0.1468095238095238</v>
      </c>
      <c r="F9" s="9" t="n">
        <v>19.66802999973297</v>
      </c>
      <c r="G9" s="8" t="n">
        <v>0.08026616184681187</v>
      </c>
    </row>
    <row r="10">
      <c r="A10" s="2" t="n">
        <v>9</v>
      </c>
      <c r="B10" s="7" t="n">
        <v>0.4123012770393537</v>
      </c>
      <c r="C10" s="8" t="n">
        <v>0.410373743207377</v>
      </c>
      <c r="D10" s="7" t="n">
        <v>0.3636706349192342</v>
      </c>
      <c r="E10" s="7" t="n">
        <v>0.1445714285714285</v>
      </c>
      <c r="F10" s="9" t="n">
        <v>19.67550832827886</v>
      </c>
      <c r="G10" s="8" t="n">
        <v>0.07830577804481056</v>
      </c>
    </row>
    <row r="11">
      <c r="A11" s="2" t="n">
        <v>10</v>
      </c>
      <c r="B11" s="7" t="n">
        <v>0.4211623664321084</v>
      </c>
      <c r="C11" s="8" t="n">
        <v>0.4142323018193015</v>
      </c>
      <c r="D11" s="7" t="n">
        <v>0.3740045379048176</v>
      </c>
      <c r="E11" s="7" t="n">
        <v>0.137</v>
      </c>
      <c r="F11" s="9" t="n">
        <v>19.68845857381821</v>
      </c>
      <c r="G11" s="8" t="n">
        <v>0.06814269790844392</v>
      </c>
    </row>
    <row r="12">
      <c r="A12" s="2" t="n">
        <v>11</v>
      </c>
      <c r="B12" s="7" t="n">
        <v>0.4300234558248632</v>
      </c>
      <c r="C12" s="8" t="n">
        <v>0.4265767772436201</v>
      </c>
      <c r="D12" s="7" t="n">
        <v>0.3847764633708072</v>
      </c>
      <c r="E12" s="7" t="n">
        <v>0.1347619047619048</v>
      </c>
      <c r="F12" s="9" t="n">
        <v>19.70091542005539</v>
      </c>
      <c r="G12" s="8" t="n">
        <v>0.07031936049956421</v>
      </c>
    </row>
    <row r="13">
      <c r="A13" s="2" t="n">
        <v>12</v>
      </c>
      <c r="B13" s="7" t="n">
        <v>0.4331508991399531</v>
      </c>
      <c r="C13" s="8" t="n">
        <v>0.4227757902418722</v>
      </c>
      <c r="D13" s="7" t="n">
        <v>0.3890370319089186</v>
      </c>
      <c r="E13" s="7" t="n">
        <v>0.1575714285714286</v>
      </c>
      <c r="F13" s="9" t="n">
        <v>19.88898579676946</v>
      </c>
      <c r="G13" s="8" t="n">
        <v>0.08511132501339047</v>
      </c>
    </row>
    <row r="14">
      <c r="A14" s="2" t="n">
        <v>13</v>
      </c>
      <c r="B14" s="7" t="n">
        <v>0.4422726088089654</v>
      </c>
      <c r="C14" s="8" t="n">
        <v>0.4304502263741757</v>
      </c>
      <c r="D14" s="7" t="n">
        <v>0.3981567643722749</v>
      </c>
      <c r="E14" s="7" t="n">
        <v>0.1394285714285714</v>
      </c>
      <c r="F14" s="9" t="n">
        <v>19.74798041184743</v>
      </c>
      <c r="G14" s="8" t="n">
        <v>0.0732813331647664</v>
      </c>
    </row>
    <row r="15">
      <c r="A15" s="2" t="n">
        <v>14</v>
      </c>
      <c r="B15" s="7" t="n">
        <v>0.4459212926765702</v>
      </c>
      <c r="C15" s="8" t="n">
        <v>0.4312343907355803</v>
      </c>
      <c r="D15" s="7" t="n">
        <v>0.4027306645120445</v>
      </c>
      <c r="E15" s="7" t="n">
        <v>0.140952380952381</v>
      </c>
      <c r="F15" s="9" t="n">
        <v>19.73155637582143</v>
      </c>
      <c r="G15" s="8" t="n">
        <v>0.07942444210179009</v>
      </c>
    </row>
    <row r="16">
      <c r="A16" s="2" t="n">
        <v>15</v>
      </c>
      <c r="B16" s="7" t="n">
        <v>0.4628616106333073</v>
      </c>
      <c r="C16" s="8" t="n">
        <v>0.4511819257774817</v>
      </c>
      <c r="D16" s="7" t="n">
        <v>0.4178956996462162</v>
      </c>
      <c r="E16" s="7" t="n">
        <v>0.1425238095238095</v>
      </c>
      <c r="F16" s="9" t="n">
        <v>19.63770779371261</v>
      </c>
      <c r="G16" s="8" t="n">
        <v>0.07362040799197524</v>
      </c>
    </row>
    <row r="17">
      <c r="A17" s="2" t="n">
        <v>16</v>
      </c>
      <c r="B17" s="7" t="n">
        <v>0.45426114151681</v>
      </c>
      <c r="C17" s="8" t="n">
        <v>0.4454771061547023</v>
      </c>
      <c r="D17" s="7" t="n">
        <v>0.4128420193481401</v>
      </c>
      <c r="E17" s="7" t="n">
        <v>0.1332857142857143</v>
      </c>
      <c r="F17" s="9" t="n">
        <v>19.92192540168762</v>
      </c>
      <c r="G17" s="8" t="n">
        <v>0.06578514619218143</v>
      </c>
    </row>
    <row r="18">
      <c r="A18" s="2" t="n">
        <v>17</v>
      </c>
      <c r="B18" s="7" t="n">
        <v>0.4448788115715402</v>
      </c>
      <c r="C18" s="8" t="n">
        <v>0.4282325853818291</v>
      </c>
      <c r="D18" s="7" t="n">
        <v>0.4038510149618315</v>
      </c>
      <c r="E18" s="7" t="n">
        <v>0.1418571428571428</v>
      </c>
      <c r="F18" s="9" t="n">
        <v>19.88053689002991</v>
      </c>
      <c r="G18" s="8" t="n">
        <v>0.07319832353502118</v>
      </c>
    </row>
    <row r="19">
      <c r="A19" s="2" t="n">
        <v>18</v>
      </c>
      <c r="B19" s="7" t="n">
        <v>0.4412301277039354</v>
      </c>
      <c r="C19" s="8" t="n">
        <v>0.4351936565302833</v>
      </c>
      <c r="D19" s="7" t="n">
        <v>0.4021329431167455</v>
      </c>
      <c r="E19" s="7" t="n">
        <v>0.138</v>
      </c>
      <c r="F19" s="9" t="n">
        <v>19.81049696207047</v>
      </c>
      <c r="G19" s="8" t="n">
        <v>0.0696663291427214</v>
      </c>
    </row>
    <row r="20">
      <c r="A20" s="2" t="n">
        <v>19</v>
      </c>
      <c r="B20" s="7" t="n">
        <v>0.4639040917383372</v>
      </c>
      <c r="C20" s="8" t="n">
        <v>0.4547669038854646</v>
      </c>
      <c r="D20" s="7" t="n">
        <v>0.4263194071775846</v>
      </c>
      <c r="E20" s="7" t="n">
        <v>0.1434285714285715</v>
      </c>
      <c r="F20" s="9" t="n">
        <v>19.66176524559657</v>
      </c>
      <c r="G20" s="8" t="n">
        <v>0.07097761222298876</v>
      </c>
    </row>
    <row r="21">
      <c r="A21" s="2" t="n">
        <v>20</v>
      </c>
      <c r="B21" s="7" t="n">
        <v>0.4472243940578577</v>
      </c>
      <c r="C21" s="8" t="n">
        <v>0.4355490874286445</v>
      </c>
      <c r="D21" s="7" t="n">
        <v>0.4064658432489119</v>
      </c>
      <c r="E21" s="7" t="n">
        <v>0.1325238095238095</v>
      </c>
      <c r="F21" s="9" t="n">
        <v>19.92225342988968</v>
      </c>
      <c r="G21" s="8" t="n">
        <v>0.06614303208877151</v>
      </c>
    </row>
    <row r="22">
      <c r="A22" s="2" t="n">
        <v>21</v>
      </c>
      <c r="B22" s="7" t="n">
        <v>0.4771957258274694</v>
      </c>
      <c r="C22" s="8" t="n">
        <v>0.4628811274289059</v>
      </c>
      <c r="D22" s="7" t="n">
        <v>0.438471429602897</v>
      </c>
      <c r="E22" s="7" t="n">
        <v>0.1407619047619047</v>
      </c>
      <c r="F22" s="9" t="n">
        <v>19.78752241532008</v>
      </c>
      <c r="G22" s="8" t="n">
        <v>0.06825545236370674</v>
      </c>
    </row>
    <row r="23">
      <c r="A23" s="2" t="n">
        <v>22</v>
      </c>
      <c r="B23" s="7" t="n">
        <v>0.4639040917383372</v>
      </c>
      <c r="C23" s="8" t="n">
        <v>0.4505620196464964</v>
      </c>
      <c r="D23" s="7" t="n">
        <v>0.4274121602213995</v>
      </c>
      <c r="E23" s="7" t="n">
        <v>0.143952380952381</v>
      </c>
      <c r="F23" s="9" t="n">
        <v>19.80117741028468</v>
      </c>
      <c r="G23" s="8" t="n">
        <v>0.07371046930850976</v>
      </c>
    </row>
    <row r="24">
      <c r="A24" s="2" t="n">
        <v>23</v>
      </c>
      <c r="B24" s="7" t="n">
        <v>0.4594735470419599</v>
      </c>
      <c r="C24" s="8" t="n">
        <v>0.4562442626657116</v>
      </c>
      <c r="D24" s="7" t="n">
        <v>0.4218846426309296</v>
      </c>
      <c r="E24" s="7" t="n">
        <v>0.1348571428571429</v>
      </c>
      <c r="F24" s="9" t="n">
        <v>19.60426377058029</v>
      </c>
      <c r="G24" s="8" t="n">
        <v>0.07494531696604863</v>
      </c>
    </row>
    <row r="25">
      <c r="A25" s="2" t="n">
        <v>24</v>
      </c>
      <c r="B25" s="7" t="n">
        <v>0.4698983580922596</v>
      </c>
      <c r="C25" s="8" t="n">
        <v>0.4608231271338195</v>
      </c>
      <c r="D25" s="7" t="n">
        <v>0.4288150420526599</v>
      </c>
      <c r="E25" s="7" t="n">
        <v>0.1412380952380952</v>
      </c>
      <c r="F25" s="9" t="n">
        <v>19.545652004083</v>
      </c>
      <c r="G25" s="8" t="n">
        <v>0.07575788497726298</v>
      </c>
    </row>
    <row r="26">
      <c r="A26" s="2" t="n">
        <v>25</v>
      </c>
      <c r="B26" s="7" t="n">
        <v>0.4521761793067501</v>
      </c>
      <c r="C26" s="8" t="n">
        <v>0.4317262215618988</v>
      </c>
      <c r="D26" s="7" t="n">
        <v>0.4117433560152107</v>
      </c>
      <c r="E26" s="7" t="n">
        <v>0.141</v>
      </c>
      <c r="F26" s="9" t="n">
        <v>19.61280397176743</v>
      </c>
      <c r="G26" s="8" t="n">
        <v>0.07107927071281607</v>
      </c>
    </row>
    <row r="27">
      <c r="A27" s="2" t="n">
        <v>26</v>
      </c>
      <c r="B27" s="7" t="n">
        <v>0.4670315350534271</v>
      </c>
      <c r="C27" s="8" t="n">
        <v>0.4563295319761989</v>
      </c>
      <c r="D27" s="7" t="n">
        <v>0.4288284799659005</v>
      </c>
      <c r="E27" s="7" t="n">
        <v>0.1412380952380952</v>
      </c>
      <c r="F27" s="9" t="n">
        <v>19.74820477167765</v>
      </c>
      <c r="G27" s="8" t="n">
        <v>0.06857999469254483</v>
      </c>
    </row>
    <row r="28">
      <c r="A28" s="2" t="n">
        <v>27</v>
      </c>
      <c r="B28" s="7" t="n">
        <v>0.4586916862131874</v>
      </c>
      <c r="C28" s="8" t="n">
        <v>0.4410693978703423</v>
      </c>
      <c r="D28" s="7" t="n">
        <v>0.4192767237996456</v>
      </c>
      <c r="E28" s="7" t="n">
        <v>0.1393809523809524</v>
      </c>
      <c r="F28" s="9" t="n">
        <v>19.68905475934347</v>
      </c>
      <c r="G28" s="8" t="n">
        <v>0.07123077266751819</v>
      </c>
    </row>
    <row r="29">
      <c r="A29" s="2" t="n">
        <v>28</v>
      </c>
      <c r="B29" s="7" t="n">
        <v>0.4659890539483972</v>
      </c>
      <c r="C29" s="8" t="n">
        <v>0.4610301200749258</v>
      </c>
      <c r="D29" s="7" t="n">
        <v>0.4251207433369201</v>
      </c>
      <c r="E29" s="7" t="n">
        <v>0.1335238095238095</v>
      </c>
      <c r="F29" s="9" t="n">
        <v>19.65457094510396</v>
      </c>
      <c r="G29" s="8" t="n">
        <v>0.06437136255183748</v>
      </c>
    </row>
    <row r="30">
      <c r="A30" s="2" t="n">
        <v>29</v>
      </c>
      <c r="B30" s="7" t="n">
        <v>0.4560854834506124</v>
      </c>
      <c r="C30" s="8" t="n">
        <v>0.445586717897399</v>
      </c>
      <c r="D30" s="7" t="n">
        <v>0.4182985267620441</v>
      </c>
      <c r="E30" s="7" t="n">
        <v>0.1422857142857143</v>
      </c>
      <c r="F30" s="9" t="n">
        <v>19.7076512893041</v>
      </c>
      <c r="G30" s="8" t="n">
        <v>0.07178161976541614</v>
      </c>
    </row>
    <row r="31">
      <c r="A31" s="2" t="n">
        <v>30</v>
      </c>
      <c r="B31" s="7" t="n">
        <v>0.4818868908001043</v>
      </c>
      <c r="C31" s="8" t="n">
        <v>0.4667553091474813</v>
      </c>
      <c r="D31" s="7" t="n">
        <v>0.4431493430150057</v>
      </c>
      <c r="E31" s="7" t="n">
        <v>0.1418022512627673</v>
      </c>
      <c r="F31" s="9" t="n">
        <v>21.58882046143214</v>
      </c>
      <c r="G31" s="8" t="n">
        <v>0.07494794105211995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8" customWidth="1" min="4" max="4"/>
    <col width="38" customWidth="1" min="5" max="5"/>
    <col width="40" customWidth="1" min="6" max="6"/>
  </cols>
  <sheetData>
    <row r="1">
      <c r="A1" s="1" t="inlineStr">
        <is>
          <t>Client</t>
        </is>
      </c>
      <c r="B1" s="1" t="inlineStr">
        <is>
          <t>Global student acc on this client's local test (round 30)</t>
        </is>
      </c>
      <c r="C1" s="1" t="inlineStr">
        <is>
          <t>Private teacher acc on its test data (not trained on)</t>
        </is>
      </c>
      <c r="D1" s="1" t="inlineStr">
        <is>
          <t>Student acc on own training images</t>
        </is>
      </c>
      <c r="E1" s="1" t="inlineStr">
        <is>
          <t>Teacher acc on own training images</t>
        </is>
      </c>
      <c r="F1" s="1" t="inlineStr">
        <is>
          <t>Teacher overfitting gap (train - test)</t>
        </is>
      </c>
    </row>
    <row r="2">
      <c r="A2" s="2" t="inlineStr">
        <is>
          <t>p002</t>
        </is>
      </c>
      <c r="B2" s="7" t="n"/>
      <c r="C2" s="7" t="n">
        <v>0.1295282772999739</v>
      </c>
      <c r="D2" s="7" t="n">
        <v>0.9936551724137931</v>
      </c>
      <c r="E2" s="7" t="n">
        <v>0.9991724137931034</v>
      </c>
      <c r="F2" s="7">
        <f>E2-C2</f>
        <v/>
      </c>
    </row>
    <row r="3">
      <c r="A3" s="2" t="inlineStr">
        <is>
          <t>p012</t>
        </is>
      </c>
      <c r="B3" s="7" t="n"/>
      <c r="C3" s="7" t="n">
        <v>0.107375553818087</v>
      </c>
      <c r="D3" s="7" t="n">
        <v>0.9876063183475091</v>
      </c>
      <c r="E3" s="7" t="n">
        <v>0.9982989064398542</v>
      </c>
      <c r="F3" s="7">
        <f>E3-C3</f>
        <v/>
      </c>
    </row>
    <row r="4">
      <c r="A4" s="2" t="inlineStr">
        <is>
          <t>p014</t>
        </is>
      </c>
      <c r="B4" s="7" t="n"/>
      <c r="C4" s="7" t="n">
        <v>0.1032056293979672</v>
      </c>
      <c r="D4" s="7" t="n">
        <v>0.9883561643835617</v>
      </c>
      <c r="E4" s="7" t="n">
        <v>0.9997716894977169</v>
      </c>
      <c r="F4" s="7">
        <f>E4-C4</f>
        <v/>
      </c>
    </row>
    <row r="5">
      <c r="A5" s="2" t="inlineStr">
        <is>
          <t>p015</t>
        </is>
      </c>
      <c r="B5" s="7" t="n"/>
      <c r="C5" s="7" t="n">
        <v>0.1183216054209017</v>
      </c>
      <c r="D5" s="7" t="n">
        <v>0.9942857142857143</v>
      </c>
      <c r="E5" s="7" t="n">
        <v>0.9997714285714285</v>
      </c>
      <c r="F5" s="7">
        <f>E5-C5</f>
        <v/>
      </c>
    </row>
    <row r="6">
      <c r="A6" s="2" t="inlineStr">
        <is>
          <t>p016</t>
        </is>
      </c>
      <c r="B6" s="7" t="n"/>
      <c r="C6" s="7" t="n">
        <v>0.09199895751889497</v>
      </c>
      <c r="D6" s="7" t="n">
        <v>0.9964749536178108</v>
      </c>
      <c r="E6" s="7" t="n">
        <v>0.9988868274582561</v>
      </c>
      <c r="F6" s="7">
        <f>E6-C6</f>
        <v/>
      </c>
    </row>
    <row r="7">
      <c r="A7" s="2" t="inlineStr">
        <is>
          <t>p021</t>
        </is>
      </c>
      <c r="B7" s="7" t="n"/>
      <c r="C7" s="7" t="n">
        <v>0.1751368256450352</v>
      </c>
      <c r="D7" s="7" t="n">
        <v>0.9915925626515764</v>
      </c>
      <c r="E7" s="7" t="n">
        <v>0.9978981406628941</v>
      </c>
      <c r="F7" s="7">
        <f>E7-C7</f>
        <v/>
      </c>
    </row>
    <row r="8">
      <c r="A8" s="2" t="inlineStr">
        <is>
          <t>p022</t>
        </is>
      </c>
      <c r="B8" s="7" t="n"/>
      <c r="C8" s="7" t="n">
        <v>0.1211884284597342</v>
      </c>
      <c r="D8" s="7" t="n">
        <v>0.9995133819951338</v>
      </c>
      <c r="E8" s="7" t="n">
        <v>0.9998377939983779</v>
      </c>
      <c r="F8" s="7">
        <f>E8-C8</f>
        <v/>
      </c>
    </row>
    <row r="9">
      <c r="A9" s="2" t="inlineStr">
        <is>
          <t>p024</t>
        </is>
      </c>
      <c r="B9" s="7" t="n"/>
      <c r="C9" s="7" t="n">
        <v>0.1769611675788376</v>
      </c>
      <c r="D9" s="7" t="n">
        <v>0.9975530179445351</v>
      </c>
      <c r="E9" s="7" t="n">
        <v>0.999510603588907</v>
      </c>
      <c r="F9" s="7">
        <f>E9-C9</f>
        <v/>
      </c>
    </row>
    <row r="10">
      <c r="A10" s="2" t="inlineStr">
        <is>
          <t>p026</t>
        </is>
      </c>
      <c r="B10" s="7" t="n"/>
      <c r="C10" s="7" t="n">
        <v>0.09252019807140996</v>
      </c>
      <c r="D10" s="7" t="n">
        <v>0.9953177257525083</v>
      </c>
      <c r="E10" s="7" t="n">
        <v>0.9986622073578595</v>
      </c>
      <c r="F10" s="7">
        <f>E10-C10</f>
        <v/>
      </c>
    </row>
    <row r="11">
      <c r="A11" s="2" t="inlineStr">
        <is>
          <t>p035</t>
        </is>
      </c>
      <c r="B11" s="7" t="n"/>
      <c r="C11" s="7" t="n">
        <v>0.1019025280166797</v>
      </c>
      <c r="D11" s="7" t="n">
        <v>0.994811320754717</v>
      </c>
      <c r="E11" s="7" t="n">
        <v>0.9955188679245283</v>
      </c>
      <c r="F11" s="7">
        <f>E11-C11</f>
        <v/>
      </c>
    </row>
    <row r="12">
      <c r="A12" s="2" t="inlineStr">
        <is>
          <t>p039</t>
        </is>
      </c>
      <c r="B12" s="7" t="n"/>
      <c r="C12" s="7" t="n">
        <v>0.1250977326035966</v>
      </c>
      <c r="D12" s="7" t="n">
        <v>0.9920122887864823</v>
      </c>
      <c r="E12" s="7" t="n">
        <v>0.9978494623655914</v>
      </c>
      <c r="F12" s="7">
        <f>E12-C12</f>
        <v/>
      </c>
    </row>
    <row r="13">
      <c r="A13" s="2" t="inlineStr">
        <is>
          <t>p041</t>
        </is>
      </c>
      <c r="B13" s="7" t="n"/>
      <c r="C13" s="7" t="n">
        <v>0.1701850403961428</v>
      </c>
      <c r="D13" s="7" t="n">
        <v>0.9963636363636363</v>
      </c>
      <c r="E13" s="7" t="n">
        <v>0.9996694214876033</v>
      </c>
      <c r="F13" s="7">
        <f>E13-C13</f>
        <v/>
      </c>
    </row>
    <row r="14">
      <c r="A14" s="2" t="inlineStr">
        <is>
          <t>p042</t>
        </is>
      </c>
      <c r="B14" s="7" t="n"/>
      <c r="C14" s="7" t="n">
        <v>0.1436017722178785</v>
      </c>
      <c r="D14" s="7" t="n">
        <v>0.9942470389170897</v>
      </c>
      <c r="E14" s="7" t="n">
        <v>0.9979695431472081</v>
      </c>
      <c r="F14" s="7">
        <f>E14-C14</f>
        <v/>
      </c>
    </row>
    <row r="15">
      <c r="A15" s="2" t="inlineStr">
        <is>
          <t>p045</t>
        </is>
      </c>
      <c r="B15" s="7" t="n"/>
      <c r="C15" s="7" t="n">
        <v>0.1060724524367996</v>
      </c>
      <c r="D15" s="7" t="n">
        <v>0.9953038674033149</v>
      </c>
      <c r="E15" s="7" t="n">
        <v>0.9986187845303868</v>
      </c>
      <c r="F15" s="7">
        <f>E15-C15</f>
        <v/>
      </c>
    </row>
    <row r="16">
      <c r="A16" s="2" t="inlineStr">
        <is>
          <t>p047</t>
        </is>
      </c>
      <c r="B16" s="7" t="n"/>
      <c r="C16" s="7" t="n">
        <v>0.1962470680218921</v>
      </c>
      <c r="D16" s="7" t="n">
        <v>0.9846706586826347</v>
      </c>
      <c r="E16" s="7" t="n">
        <v>0.9952095808383233</v>
      </c>
      <c r="F16" s="7">
        <f>E16-C16</f>
        <v/>
      </c>
    </row>
    <row r="17">
      <c r="A17" s="2" t="inlineStr">
        <is>
          <t>p049</t>
        </is>
      </c>
      <c r="B17" s="7" t="n"/>
      <c r="C17" s="7" t="n">
        <v>0.1232733906697941</v>
      </c>
      <c r="D17" s="7" t="n">
        <v>0.9972304648862512</v>
      </c>
      <c r="E17" s="7" t="n">
        <v>0.9998021760633037</v>
      </c>
      <c r="F17" s="7">
        <f>E17-C17</f>
        <v/>
      </c>
    </row>
    <row r="18">
      <c r="A18" s="2" t="inlineStr">
        <is>
          <t>p050</t>
        </is>
      </c>
      <c r="B18" s="7" t="n"/>
      <c r="C18" s="7" t="n">
        <v>0.09929632525410477</v>
      </c>
      <c r="D18" s="7" t="n">
        <v>0.9886075949367089</v>
      </c>
      <c r="E18" s="7" t="n">
        <v>0.9972151898734177</v>
      </c>
      <c r="F18" s="7">
        <f>E18-C18</f>
        <v/>
      </c>
    </row>
    <row r="19">
      <c r="A19" s="2" t="inlineStr">
        <is>
          <t>p051</t>
        </is>
      </c>
      <c r="B19" s="7" t="n"/>
      <c r="C19" s="7" t="n">
        <v>0.1386499869689862</v>
      </c>
      <c r="D19" s="7" t="n">
        <v>0.9921739130434782</v>
      </c>
      <c r="E19" s="7" t="n">
        <v>0.9993478260869565</v>
      </c>
      <c r="F19" s="7">
        <f>E19-C19</f>
        <v/>
      </c>
    </row>
    <row r="20">
      <c r="A20" s="2" t="inlineStr">
        <is>
          <t>p052</t>
        </is>
      </c>
      <c r="B20" s="7" t="n"/>
      <c r="C20" s="7" t="n">
        <v>0.2389887933281209</v>
      </c>
      <c r="D20" s="7" t="n">
        <v>0.9921621621621621</v>
      </c>
      <c r="E20" s="7" t="n">
        <v>0.9978378378378379</v>
      </c>
      <c r="F20" s="7">
        <f>E20-C20</f>
        <v/>
      </c>
    </row>
    <row r="21">
      <c r="A21" s="2" t="inlineStr">
        <is>
          <t>p056</t>
        </is>
      </c>
      <c r="B21" s="7" t="n"/>
      <c r="C21" s="7" t="n">
        <v>0.1743549648162627</v>
      </c>
      <c r="D21" s="7" t="n">
        <v>0.9899244332493703</v>
      </c>
      <c r="E21" s="7" t="n">
        <v>0.9979848866498741</v>
      </c>
      <c r="F21" s="7">
        <f>E21-C21</f>
        <v/>
      </c>
    </row>
    <row r="22">
      <c r="A22" s="2" t="inlineStr">
        <is>
          <t>p061</t>
        </is>
      </c>
      <c r="B22" s="7" t="n"/>
      <c r="C22" s="7" t="n">
        <v>0.2439405785770133</v>
      </c>
      <c r="D22" s="7" t="n">
        <v>0.9960444993819531</v>
      </c>
      <c r="E22" s="7" t="n">
        <v>0.9977750309023485</v>
      </c>
      <c r="F22" s="7">
        <f>E22-C22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2" customWidth="1" min="3" max="3"/>
  </cols>
  <sheetData>
    <row r="1">
      <c r="A1" s="1" t="inlineStr">
        <is>
          <t>Held-out driver (never trained on)</t>
        </is>
      </c>
      <c r="B1" s="1" t="inlineStr">
        <is>
          <t>Global student acc (round 30)</t>
        </is>
      </c>
      <c r="C1" s="1" t="inlineStr">
        <is>
          <t>Images</t>
        </is>
      </c>
    </row>
    <row r="2">
      <c r="A2" s="2" t="inlineStr">
        <is>
          <t>p064</t>
        </is>
      </c>
      <c r="B2" s="7" t="n">
        <v>0.6695121951219513</v>
      </c>
      <c r="C2" s="2" t="n">
        <v>820</v>
      </c>
    </row>
    <row r="3">
      <c r="A3" s="2" t="inlineStr">
        <is>
          <t>p066</t>
        </is>
      </c>
      <c r="B3" s="7" t="n">
        <v>0.6092843326885881</v>
      </c>
      <c r="C3" s="2" t="n">
        <v>1034</v>
      </c>
    </row>
    <row r="4">
      <c r="A4" s="2" t="inlineStr">
        <is>
          <t>p072</t>
        </is>
      </c>
      <c r="B4" s="7" t="n">
        <v>0.2052023121387283</v>
      </c>
      <c r="C4" s="2" t="n">
        <v>346</v>
      </c>
    </row>
    <row r="5">
      <c r="A5" s="2" t="inlineStr">
        <is>
          <t>p075</t>
        </is>
      </c>
      <c r="B5" s="7" t="n">
        <v>0.3587223587223587</v>
      </c>
      <c r="C5" s="2" t="n">
        <v>814</v>
      </c>
    </row>
    <row r="6">
      <c r="A6" s="2" t="inlineStr">
        <is>
          <t>p081</t>
        </is>
      </c>
      <c r="B6" s="7" t="n">
        <v>0.3730255164034022</v>
      </c>
      <c r="C6" s="2" t="n">
        <v>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Final global student acc</t>
        </is>
      </c>
      <c r="B2" s="7">
        <f>Baseline_Rounds!B31</f>
        <v/>
      </c>
    </row>
    <row r="3">
      <c r="A3" s="2" t="inlineStr">
        <is>
          <t>Final global student macro-F1</t>
        </is>
      </c>
      <c r="B3" s="8">
        <f>Baseline_Rounds!C31</f>
        <v/>
      </c>
    </row>
    <row r="4">
      <c r="A4" s="2" t="inlineStr">
        <is>
          <t>Final mean private teacher acc</t>
        </is>
      </c>
      <c r="B4" s="7">
        <f>Baseline_Rounds!E31</f>
        <v/>
      </c>
    </row>
    <row r="5">
      <c r="A5" s="2" t="inlineStr">
        <is>
          <t>Best global student acc</t>
        </is>
      </c>
      <c r="B5" s="7">
        <f>MAX(Baseline_Rounds!B2:B31)</f>
        <v/>
      </c>
    </row>
    <row r="6">
      <c r="A6" s="2" t="inlineStr">
        <is>
          <t>Best global student macro-F1</t>
        </is>
      </c>
      <c r="B6" s="8">
        <f>MAX(Baseline_Rounds!C2:C31)</f>
        <v/>
      </c>
    </row>
    <row r="7">
      <c r="A7" s="2" t="inlineStr">
        <is>
          <t>Best mean private teacher acc</t>
        </is>
      </c>
      <c r="B7" s="7">
        <f>MAX(Baseline_Rounds!E2:E31)</f>
        <v/>
      </c>
    </row>
    <row r="8">
      <c r="A8" s="2" t="inlineStr">
        <is>
          <t>Final mean private teacher macro-F1</t>
        </is>
      </c>
      <c r="B8" s="8">
        <f>Baseline_Rounds!G31</f>
        <v/>
      </c>
    </row>
    <row r="9">
      <c r="A9" s="2" t="inlineStr">
        <is>
          <t>Total training time (h)</t>
        </is>
      </c>
      <c r="B9" s="3">
        <f>SUM(Baseline_Rounds!F2:F31)/60</f>
        <v/>
      </c>
    </row>
    <row r="11">
      <c r="A11" s="6" t="inlineStr">
        <is>
          <t>Setting: 21 clients (one per driver; p064, p066, p072, p075, p081 held out as unseen test drivers), 30 rounds x 5 local epochs, batch 8, ViT-B mentor / ViT-S mentee, full FedKD loss, no SVD compression. Accuracy and F1 are measured on the held-out drivers.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0" customWidth="1" min="4" max="4"/>
    <col width="28" customWidth="1" min="5" max="5"/>
    <col width="20" customWidth="1" min="6" max="6"/>
    <col width="33" customWidth="1" min="7" max="7"/>
  </cols>
  <sheetData>
    <row r="1">
      <c r="A1" s="1" t="inlineStr">
        <is>
          <t>Round</t>
        </is>
      </c>
      <c r="B1" s="1" t="inlineStr">
        <is>
          <t>Global student acc</t>
        </is>
      </c>
      <c r="C1" s="1" t="inlineStr">
        <is>
          <t>Global student macro-F1</t>
        </is>
      </c>
      <c r="D1" s="1" t="inlineStr">
        <is>
          <t>Mean per-client student acc (held-out drivers for State Farm)</t>
        </is>
      </c>
      <c r="E1" s="1" t="inlineStr">
        <is>
          <t>Mean private teacher acc</t>
        </is>
      </c>
      <c r="F1" s="1" t="inlineStr">
        <is>
          <t>Round time (min)</t>
        </is>
      </c>
      <c r="G1" s="1" t="inlineStr">
        <is>
          <t>Mean private teacher macro-F1</t>
        </is>
      </c>
    </row>
    <row r="2">
      <c r="A2" s="2" t="n">
        <v>1</v>
      </c>
      <c r="B2" s="7" t="n">
        <v>0.0415</v>
      </c>
      <c r="C2" s="8" t="n">
        <v>0.03444779138414181</v>
      </c>
      <c r="D2" s="7" t="n">
        <v>0.03842315369261477</v>
      </c>
      <c r="E2" s="7" t="n">
        <v>0.01646706586826347</v>
      </c>
      <c r="F2" s="9" t="n">
        <v>9.337639514605204</v>
      </c>
      <c r="G2" s="8" t="n">
        <v>0.003387404843170723</v>
      </c>
    </row>
    <row r="3">
      <c r="A3" s="2" t="n">
        <v>2</v>
      </c>
      <c r="B3" s="7" t="n">
        <v>0.1559</v>
      </c>
      <c r="C3" s="8" t="n">
        <v>0.1168311032747454</v>
      </c>
      <c r="D3" s="7" t="n">
        <v>0.1497005988023952</v>
      </c>
      <c r="E3" s="7" t="n">
        <v>0.1032934131736527</v>
      </c>
      <c r="F3" s="9" t="n">
        <v>9.232931788762411</v>
      </c>
      <c r="G3" s="8" t="n">
        <v>0.07248492722569914</v>
      </c>
    </row>
    <row r="4">
      <c r="A4" s="2" t="n">
        <v>3</v>
      </c>
      <c r="B4" s="7" t="n">
        <v>0.3146</v>
      </c>
      <c r="C4" s="8" t="n">
        <v>0.2918971937349794</v>
      </c>
      <c r="D4" s="7" t="n">
        <v>0.3135728542914171</v>
      </c>
      <c r="E4" s="7" t="n">
        <v>0.2644710578842316</v>
      </c>
      <c r="F4" s="9" t="n">
        <v>9.216466764609018</v>
      </c>
      <c r="G4" s="8" t="n">
        <v>0.2285317274897308</v>
      </c>
    </row>
    <row r="5">
      <c r="A5" s="2" t="n">
        <v>4</v>
      </c>
      <c r="B5" s="7" t="n">
        <v>0.4289</v>
      </c>
      <c r="C5" s="8" t="n">
        <v>0.4084234484458835</v>
      </c>
      <c r="D5" s="7" t="n">
        <v>0.4318363273453094</v>
      </c>
      <c r="E5" s="7" t="n">
        <v>0.3718562874251497</v>
      </c>
      <c r="F5" s="9" t="n">
        <v>9.320063742001851</v>
      </c>
      <c r="G5" s="8" t="n">
        <v>0.3372944406683672</v>
      </c>
    </row>
    <row r="6">
      <c r="A6" s="2" t="n">
        <v>5</v>
      </c>
      <c r="B6" s="7" t="n">
        <v>0.4888</v>
      </c>
      <c r="C6" s="8" t="n">
        <v>0.4712095513983616</v>
      </c>
      <c r="D6" s="7" t="n">
        <v>0.4969061876247505</v>
      </c>
      <c r="E6" s="7" t="n">
        <v>0.4171656686626746</v>
      </c>
      <c r="F6" s="9" t="n">
        <v>9.320908002058665</v>
      </c>
      <c r="G6" s="8" t="n">
        <v>0.3871157896253501</v>
      </c>
    </row>
    <row r="7">
      <c r="A7" s="2" t="n">
        <v>6</v>
      </c>
      <c r="B7" s="7" t="n">
        <v>0.5384</v>
      </c>
      <c r="C7" s="8" t="n">
        <v>0.5232565959825198</v>
      </c>
      <c r="D7" s="7" t="n">
        <v>0.5381237524950099</v>
      </c>
      <c r="E7" s="7" t="n">
        <v>0.4243512974051897</v>
      </c>
      <c r="F7" s="9" t="n">
        <v>9.326388065020243</v>
      </c>
      <c r="G7" s="8" t="n">
        <v>0.4005061495561251</v>
      </c>
    </row>
    <row r="8">
      <c r="A8" s="2" t="n">
        <v>7</v>
      </c>
      <c r="B8" s="7" t="n">
        <v>0.5671</v>
      </c>
      <c r="C8" s="8" t="n">
        <v>0.5540546619927104</v>
      </c>
      <c r="D8" s="7" t="n">
        <v>0.5704590818363274</v>
      </c>
      <c r="E8" s="7" t="n">
        <v>0.4379241516966068</v>
      </c>
      <c r="F8" s="9" t="n">
        <v>9.482117839654286</v>
      </c>
      <c r="G8" s="8" t="n">
        <v>0.4128435971289219</v>
      </c>
    </row>
    <row r="9">
      <c r="A9" s="2" t="n">
        <v>8</v>
      </c>
      <c r="B9" s="7" t="n">
        <v>0.5966</v>
      </c>
      <c r="C9" s="8" t="n">
        <v>0.5867185216960924</v>
      </c>
      <c r="D9" s="7" t="n">
        <v>0.6027944111776447</v>
      </c>
      <c r="E9" s="7" t="n">
        <v>0.4369261477045908</v>
      </c>
      <c r="F9" s="9" t="n">
        <v>9.441170199712117</v>
      </c>
      <c r="G9" s="8" t="n">
        <v>0.4124606372836269</v>
      </c>
    </row>
    <row r="10">
      <c r="A10" s="2" t="n">
        <v>9</v>
      </c>
      <c r="B10" s="7" t="n">
        <v>0.6183999999999999</v>
      </c>
      <c r="C10" s="8" t="n">
        <v>0.610487037769767</v>
      </c>
      <c r="D10" s="7" t="n">
        <v>0.6197604790419161</v>
      </c>
      <c r="E10" s="7" t="n">
        <v>0.4434131736526946</v>
      </c>
      <c r="F10" s="9" t="n">
        <v>9.694821051756541</v>
      </c>
      <c r="G10" s="8" t="n">
        <v>0.4163721601397743</v>
      </c>
    </row>
    <row r="11">
      <c r="A11" s="2" t="n">
        <v>10</v>
      </c>
      <c r="B11" s="7" t="n">
        <v>0.6361</v>
      </c>
      <c r="C11" s="8" t="n">
        <v>0.6296156828616124</v>
      </c>
      <c r="D11" s="7" t="n">
        <v>0.637624750499002</v>
      </c>
      <c r="E11" s="7" t="n">
        <v>0.4511976047904192</v>
      </c>
      <c r="F11" s="9" t="n">
        <v>9.748880143960317</v>
      </c>
      <c r="G11" s="8" t="n">
        <v>0.4263613169022389</v>
      </c>
    </row>
    <row r="12">
      <c r="A12" s="2" t="n">
        <v>11</v>
      </c>
      <c r="B12" s="7" t="n">
        <v>0.6492</v>
      </c>
      <c r="C12" s="8" t="n">
        <v>0.6433037079427594</v>
      </c>
      <c r="D12" s="7" t="n">
        <v>0.6494011976047904</v>
      </c>
      <c r="E12" s="7" t="n">
        <v>0.4541916167664671</v>
      </c>
      <c r="F12" s="9" t="n">
        <v>9.726761186122895</v>
      </c>
      <c r="G12" s="8" t="n">
        <v>0.4288969134681415</v>
      </c>
    </row>
    <row r="13">
      <c r="A13" s="2" t="n">
        <v>12</v>
      </c>
      <c r="B13" s="7" t="n">
        <v>0.6594</v>
      </c>
      <c r="C13" s="8" t="n">
        <v>0.6535813732304062</v>
      </c>
      <c r="D13" s="7" t="n">
        <v>0.6582834331337324</v>
      </c>
      <c r="E13" s="7" t="n">
        <v>0.4505988023952096</v>
      </c>
      <c r="F13" s="9" t="n">
        <v>9.798140402634939</v>
      </c>
      <c r="G13" s="8" t="n">
        <v>0.4228224627479876</v>
      </c>
    </row>
    <row r="14">
      <c r="A14" s="2" t="n">
        <v>13</v>
      </c>
      <c r="B14" s="7" t="n">
        <v>0.6726</v>
      </c>
      <c r="C14" s="8" t="n">
        <v>0.6686833254268488</v>
      </c>
      <c r="D14" s="7" t="n">
        <v>0.670758483033932</v>
      </c>
      <c r="E14" s="7" t="n">
        <v>0.4481037924151697</v>
      </c>
      <c r="F14" s="9" t="n">
        <v>9.812572952111562</v>
      </c>
      <c r="G14" s="8" t="n">
        <v>0.4231097327690526</v>
      </c>
    </row>
    <row r="15">
      <c r="A15" s="2" t="n">
        <v>14</v>
      </c>
      <c r="B15" s="7" t="n">
        <v>0.6823</v>
      </c>
      <c r="C15" s="8" t="n">
        <v>0.6782493599057683</v>
      </c>
      <c r="D15" s="7" t="n">
        <v>0.6813373253493015</v>
      </c>
      <c r="E15" s="7" t="n">
        <v>0.4454091816367266</v>
      </c>
      <c r="F15" s="9" t="n">
        <v>9.828859468301138</v>
      </c>
      <c r="G15" s="8" t="n">
        <v>0.4203811181673668</v>
      </c>
    </row>
    <row r="16">
      <c r="A16" s="2" t="n">
        <v>15</v>
      </c>
      <c r="B16" s="7" t="n">
        <v>0.6923</v>
      </c>
      <c r="C16" s="8" t="n">
        <v>0.6891075733718058</v>
      </c>
      <c r="D16" s="7" t="n">
        <v>0.6889221556886228</v>
      </c>
      <c r="E16" s="7" t="n">
        <v>0.4458083832335329</v>
      </c>
      <c r="F16" s="9" t="n">
        <v>9.835886569817861</v>
      </c>
      <c r="G16" s="8" t="n">
        <v>0.4221397302986846</v>
      </c>
    </row>
    <row r="17">
      <c r="A17" s="2" t="n">
        <v>16</v>
      </c>
      <c r="B17" s="7" t="n">
        <v>0.6973</v>
      </c>
      <c r="C17" s="8" t="n">
        <v>0.6946600163170596</v>
      </c>
      <c r="D17" s="7" t="n">
        <v>0.6951097804391219</v>
      </c>
      <c r="E17" s="7" t="n">
        <v>0.4500998003992017</v>
      </c>
      <c r="F17" s="9" t="n">
        <v>9.885651902357738</v>
      </c>
      <c r="G17" s="8" t="n">
        <v>0.4274087807064917</v>
      </c>
    </row>
    <row r="18">
      <c r="A18" s="2" t="n">
        <v>17</v>
      </c>
      <c r="B18" s="7" t="n">
        <v>0.7058</v>
      </c>
      <c r="C18" s="8" t="n">
        <v>0.7026354214717737</v>
      </c>
      <c r="D18" s="7" t="n">
        <v>0.703692614770459</v>
      </c>
      <c r="E18" s="7" t="n">
        <v>0.4533932135728543</v>
      </c>
      <c r="F18" s="9" t="n">
        <v>9.989423636595408</v>
      </c>
      <c r="G18" s="8" t="n">
        <v>0.4304162042518113</v>
      </c>
    </row>
    <row r="19">
      <c r="A19" s="2" t="n">
        <v>18</v>
      </c>
      <c r="B19" s="7" t="n">
        <v>0.7112000000000001</v>
      </c>
      <c r="C19" s="8" t="n">
        <v>0.7090115537677382</v>
      </c>
      <c r="D19" s="7" t="n">
        <v>0.709181636726547</v>
      </c>
      <c r="E19" s="7" t="n">
        <v>0.4540918163672655</v>
      </c>
      <c r="F19" s="9" t="n">
        <v>10.02988529205322</v>
      </c>
      <c r="G19" s="8" t="n">
        <v>0.4307628477169371</v>
      </c>
    </row>
    <row r="20">
      <c r="A20" s="2" t="n">
        <v>19</v>
      </c>
      <c r="B20" s="7" t="n">
        <v>0.714</v>
      </c>
      <c r="C20" s="8" t="n">
        <v>0.7125767803983917</v>
      </c>
      <c r="D20" s="7" t="n">
        <v>0.7129740518962077</v>
      </c>
      <c r="E20" s="7" t="n">
        <v>0.4539920159680639</v>
      </c>
      <c r="F20" s="9" t="n">
        <v>10.06297790606817</v>
      </c>
      <c r="G20" s="8" t="n">
        <v>0.4318082166912781</v>
      </c>
    </row>
    <row r="21">
      <c r="A21" s="2" t="n">
        <v>20</v>
      </c>
      <c r="B21" s="7" t="n">
        <v>0.7233000000000001</v>
      </c>
      <c r="C21" s="8" t="n">
        <v>0.7216538750439628</v>
      </c>
      <c r="D21" s="7" t="n">
        <v>0.7202594810379243</v>
      </c>
      <c r="E21" s="7" t="n">
        <v>0.4387225548902196</v>
      </c>
      <c r="F21" s="9" t="n">
        <v>10.10057958364487</v>
      </c>
      <c r="G21" s="8" t="n">
        <v>0.4181096358155273</v>
      </c>
    </row>
    <row r="22">
      <c r="A22" s="2" t="n">
        <v>21</v>
      </c>
      <c r="B22" s="7" t="n">
        <v>0.7238</v>
      </c>
      <c r="C22" s="8" t="n">
        <v>0.7215639190561349</v>
      </c>
      <c r="D22" s="7" t="n">
        <v>0.722554890219561</v>
      </c>
      <c r="E22" s="7" t="n">
        <v>0.4422155688622755</v>
      </c>
      <c r="F22" s="9" t="n">
        <v>10.13531568447749</v>
      </c>
      <c r="G22" s="8" t="n">
        <v>0.4215544773480522</v>
      </c>
    </row>
    <row r="23">
      <c r="A23" s="2" t="n">
        <v>22</v>
      </c>
      <c r="B23" s="7" t="n">
        <v>0.7319</v>
      </c>
      <c r="C23" s="8" t="n">
        <v>0.7292364764949834</v>
      </c>
      <c r="D23" s="7" t="n">
        <v>0.7281437125748503</v>
      </c>
      <c r="E23" s="7" t="n">
        <v>0.4459081836327345</v>
      </c>
      <c r="F23" s="9" t="n">
        <v>10.15448791980743</v>
      </c>
      <c r="G23" s="8" t="n">
        <v>0.4231488755917111</v>
      </c>
    </row>
    <row r="24">
      <c r="A24" s="2" t="n">
        <v>23</v>
      </c>
      <c r="B24" s="7" t="n">
        <v>0.7322</v>
      </c>
      <c r="C24" s="8" t="n">
        <v>0.7304466432508301</v>
      </c>
      <c r="D24" s="7" t="n">
        <v>0.731936127744511</v>
      </c>
      <c r="E24" s="7" t="n">
        <v>0.4427145708582836</v>
      </c>
      <c r="F24" s="9" t="n">
        <v>10.19825407663981</v>
      </c>
      <c r="G24" s="8" t="n">
        <v>0.4201603972346677</v>
      </c>
    </row>
    <row r="25">
      <c r="A25" s="2" t="n">
        <v>24</v>
      </c>
      <c r="B25" s="7" t="n">
        <v>0.7374000000000001</v>
      </c>
      <c r="C25" s="8" t="n">
        <v>0.735561939913922</v>
      </c>
      <c r="D25" s="7" t="n">
        <v>0.7355289421157686</v>
      </c>
      <c r="E25" s="7" t="n">
        <v>0.4359281437125749</v>
      </c>
      <c r="F25" s="9" t="n">
        <v>10.22816474040349</v>
      </c>
      <c r="G25" s="8" t="n">
        <v>0.411067348064541</v>
      </c>
    </row>
    <row r="26">
      <c r="A26" s="2" t="n">
        <v>25</v>
      </c>
      <c r="B26" s="7" t="n">
        <v>0.7402</v>
      </c>
      <c r="C26" s="8" t="n">
        <v>0.7384508658402634</v>
      </c>
      <c r="D26" s="7" t="n">
        <v>0.7388223552894214</v>
      </c>
      <c r="E26" s="7" t="n">
        <v>0.4400199600798403</v>
      </c>
      <c r="F26" s="9" t="n">
        <v>10.23902159531911</v>
      </c>
      <c r="G26" s="8" t="n">
        <v>0.4173473317303038</v>
      </c>
    </row>
    <row r="27">
      <c r="A27" s="2" t="n">
        <v>26</v>
      </c>
      <c r="B27" s="7" t="n">
        <v>0.7431</v>
      </c>
      <c r="C27" s="8" t="n">
        <v>0.7415025833193591</v>
      </c>
      <c r="D27" s="7" t="n">
        <v>0.743313373253493</v>
      </c>
      <c r="E27" s="7" t="n">
        <v>0.4439121756487026</v>
      </c>
      <c r="F27" s="9" t="n">
        <v>10.19838464260101</v>
      </c>
      <c r="G27" s="8" t="n">
        <v>0.4228882637941334</v>
      </c>
    </row>
    <row r="28">
      <c r="A28" s="2" t="n">
        <v>27</v>
      </c>
      <c r="B28" s="7" t="n">
        <v>0.7468</v>
      </c>
      <c r="C28" s="8" t="n">
        <v>0.7452475442259733</v>
      </c>
      <c r="D28" s="7" t="n">
        <v>0.7464071856287425</v>
      </c>
      <c r="E28" s="7" t="n">
        <v>0.4462075848303393</v>
      </c>
      <c r="F28" s="9" t="n">
        <v>10.23094437519709</v>
      </c>
      <c r="G28" s="8" t="n">
        <v>0.4227185298134409</v>
      </c>
    </row>
    <row r="29">
      <c r="A29" s="2" t="n">
        <v>28</v>
      </c>
      <c r="B29" s="7" t="n">
        <v>0.748</v>
      </c>
      <c r="C29" s="8" t="n">
        <v>0.7463432706688797</v>
      </c>
      <c r="D29" s="7" t="n">
        <v>0.7475049900199602</v>
      </c>
      <c r="E29" s="7" t="n">
        <v>0.4425149700598803</v>
      </c>
      <c r="F29" s="9" t="n">
        <v>10.25267070134481</v>
      </c>
      <c r="G29" s="8" t="n">
        <v>0.4195289070941372</v>
      </c>
    </row>
    <row r="30">
      <c r="A30" s="2" t="n">
        <v>29</v>
      </c>
      <c r="B30" s="7" t="n">
        <v>0.7518</v>
      </c>
      <c r="C30" s="8" t="n">
        <v>0.7505964941843507</v>
      </c>
      <c r="D30" s="7" t="n">
        <v>0.7502994011976049</v>
      </c>
      <c r="E30" s="7" t="n">
        <v>0.4440119760479043</v>
      </c>
      <c r="F30" s="9" t="n">
        <v>10.21168849070867</v>
      </c>
      <c r="G30" s="8" t="n">
        <v>0.4238562276197909</v>
      </c>
    </row>
    <row r="31">
      <c r="A31" s="2" t="n">
        <v>30</v>
      </c>
      <c r="B31" s="7" t="n">
        <v>0.7553</v>
      </c>
      <c r="C31" s="8" t="n">
        <v>0.7540676171353587</v>
      </c>
      <c r="D31" s="7" t="n">
        <v>0.7548902195608781</v>
      </c>
      <c r="E31" s="7" t="n">
        <v>0.4419161676646707</v>
      </c>
      <c r="F31" s="9" t="n">
        <v>10.22352234919866</v>
      </c>
      <c r="G31" s="8" t="n">
        <v>0.4176275732056605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8" customWidth="1" min="4" max="4"/>
    <col width="38" customWidth="1" min="5" max="5"/>
    <col width="40" customWidth="1" min="6" max="6"/>
  </cols>
  <sheetData>
    <row r="1">
      <c r="A1" s="1" t="inlineStr">
        <is>
          <t>Client</t>
        </is>
      </c>
      <c r="B1" s="1" t="inlineStr">
        <is>
          <t>Global student acc on this client's local test (round 30)</t>
        </is>
      </c>
      <c r="C1" s="1" t="inlineStr">
        <is>
          <t>Private teacher acc on its test data (not trained on)</t>
        </is>
      </c>
      <c r="D1" s="1" t="inlineStr">
        <is>
          <t>Student acc on own training images</t>
        </is>
      </c>
      <c r="E1" s="1" t="inlineStr">
        <is>
          <t>Teacher acc on own training images</t>
        </is>
      </c>
      <c r="F1" s="1" t="inlineStr">
        <is>
          <t>Teacher overfitting gap (train - test)</t>
        </is>
      </c>
    </row>
    <row r="2">
      <c r="A2" s="2" t="inlineStr">
        <is>
          <t>c00</t>
        </is>
      </c>
      <c r="B2" s="7" t="n">
        <v>0.7035928143712575</v>
      </c>
      <c r="C2" s="7" t="n">
        <v>0.437125748502994</v>
      </c>
      <c r="D2" s="7" t="n">
        <v>0.7906976744186046</v>
      </c>
      <c r="E2" s="7" t="n">
        <v>0.9587396849212303</v>
      </c>
      <c r="F2" s="7">
        <f>E2-C2</f>
        <v/>
      </c>
    </row>
    <row r="3">
      <c r="A3" s="2" t="inlineStr">
        <is>
          <t>c01</t>
        </is>
      </c>
      <c r="B3" s="7" t="n">
        <v>0.7574850299401198</v>
      </c>
      <c r="C3" s="7" t="n">
        <v>0.4970059880239521</v>
      </c>
      <c r="D3" s="7" t="n">
        <v>0.7704426106526632</v>
      </c>
      <c r="E3" s="7" t="n">
        <v>0.9497374343585896</v>
      </c>
      <c r="F3" s="7">
        <f>E3-C3</f>
        <v/>
      </c>
    </row>
    <row r="4">
      <c r="A4" s="2" t="inlineStr">
        <is>
          <t>c02</t>
        </is>
      </c>
      <c r="B4" s="7" t="n">
        <v>0.7544910179640718</v>
      </c>
      <c r="C4" s="7" t="n">
        <v>0.4730538922155689</v>
      </c>
      <c r="D4" s="7" t="n">
        <v>0.7824456114028507</v>
      </c>
      <c r="E4" s="7" t="n">
        <v>0.9579894973743436</v>
      </c>
      <c r="F4" s="7">
        <f>E4-C4</f>
        <v/>
      </c>
    </row>
    <row r="5">
      <c r="A5" s="2" t="inlineStr">
        <is>
          <t>c03</t>
        </is>
      </c>
      <c r="B5" s="7" t="n">
        <v>0.7664670658682635</v>
      </c>
      <c r="C5" s="7" t="n">
        <v>0.437125748502994</v>
      </c>
      <c r="D5" s="7" t="n">
        <v>0.7974493623405852</v>
      </c>
      <c r="E5" s="7" t="n">
        <v>0.9549887471867967</v>
      </c>
      <c r="F5" s="7">
        <f>E5-C5</f>
        <v/>
      </c>
    </row>
    <row r="6">
      <c r="A6" s="2" t="inlineStr">
        <is>
          <t>c04</t>
        </is>
      </c>
      <c r="B6" s="7" t="n">
        <v>0.7934131736526946</v>
      </c>
      <c r="C6" s="7" t="n">
        <v>0.4700598802395209</v>
      </c>
      <c r="D6" s="7" t="n">
        <v>0.7771942985746436</v>
      </c>
      <c r="E6" s="7" t="n">
        <v>0.95423855963991</v>
      </c>
      <c r="F6" s="7">
        <f>E6-C6</f>
        <v/>
      </c>
    </row>
    <row r="7">
      <c r="A7" s="2" t="inlineStr">
        <is>
          <t>c05</t>
        </is>
      </c>
      <c r="B7" s="7" t="n">
        <v>0.7664670658682635</v>
      </c>
      <c r="C7" s="7" t="n">
        <v>0.374251497005988</v>
      </c>
      <c r="D7" s="7" t="n">
        <v>0.7906976744186046</v>
      </c>
      <c r="E7" s="7" t="n">
        <v>0.9527381845461366</v>
      </c>
      <c r="F7" s="7">
        <f>E7-C7</f>
        <v/>
      </c>
    </row>
    <row r="8">
      <c r="A8" s="2" t="inlineStr">
        <is>
          <t>c06</t>
        </is>
      </c>
      <c r="B8" s="7" t="n">
        <v>0.8023952095808383</v>
      </c>
      <c r="C8" s="7" t="n">
        <v>0.4520958083832335</v>
      </c>
      <c r="D8" s="7" t="n">
        <v>0.7846961740435109</v>
      </c>
      <c r="E8" s="7" t="n">
        <v>0.9624906226556639</v>
      </c>
      <c r="F8" s="7">
        <f>E8-C8</f>
        <v/>
      </c>
    </row>
    <row r="9">
      <c r="A9" s="2" t="inlineStr">
        <is>
          <t>c07</t>
        </is>
      </c>
      <c r="B9" s="7" t="n">
        <v>0.7514970059880239</v>
      </c>
      <c r="C9" s="7" t="n">
        <v>0.4850299401197605</v>
      </c>
      <c r="D9" s="7" t="n">
        <v>0.781695423855964</v>
      </c>
      <c r="E9" s="7" t="n">
        <v>0.9474868717179294</v>
      </c>
      <c r="F9" s="7">
        <f>E9-C9</f>
        <v/>
      </c>
    </row>
    <row r="10">
      <c r="A10" s="2" t="inlineStr">
        <is>
          <t>c08</t>
        </is>
      </c>
      <c r="B10" s="7" t="n">
        <v>0.7395209580838323</v>
      </c>
      <c r="C10" s="7" t="n">
        <v>0.4221556886227545</v>
      </c>
      <c r="D10" s="7" t="n">
        <v>0.7786946736684172</v>
      </c>
      <c r="E10" s="7" t="n">
        <v>0.9422355588897224</v>
      </c>
      <c r="F10" s="7">
        <f>E10-C10</f>
        <v/>
      </c>
    </row>
    <row r="11">
      <c r="A11" s="2" t="inlineStr">
        <is>
          <t>c09</t>
        </is>
      </c>
      <c r="B11" s="7" t="n">
        <v>0.7694610778443114</v>
      </c>
      <c r="C11" s="7" t="n">
        <v>0.4461077844311377</v>
      </c>
      <c r="D11" s="7" t="n">
        <v>0.7876969242310577</v>
      </c>
      <c r="E11" s="7" t="n">
        <v>0.9474868717179294</v>
      </c>
      <c r="F11" s="7">
        <f>E11-C11</f>
        <v/>
      </c>
    </row>
    <row r="12">
      <c r="A12" s="2" t="inlineStr">
        <is>
          <t>c10</t>
        </is>
      </c>
      <c r="B12" s="7" t="n">
        <v>0.7275449101796407</v>
      </c>
      <c r="C12" s="7" t="n">
        <v>0.3832335329341318</v>
      </c>
      <c r="D12" s="7" t="n">
        <v>0.7666916729182296</v>
      </c>
      <c r="E12" s="7" t="n">
        <v>0.9549887471867967</v>
      </c>
      <c r="F12" s="7">
        <f>E12-C12</f>
        <v/>
      </c>
    </row>
    <row r="13">
      <c r="A13" s="2" t="inlineStr">
        <is>
          <t>c11</t>
        </is>
      </c>
      <c r="B13" s="7" t="n">
        <v>0.7544910179640718</v>
      </c>
      <c r="C13" s="7" t="n">
        <v>0.437125748502994</v>
      </c>
      <c r="D13" s="7" t="n">
        <v>0.7726931732933233</v>
      </c>
      <c r="E13" s="7" t="n">
        <v>0.9497374343585896</v>
      </c>
      <c r="F13" s="7">
        <f>E13-C13</f>
        <v/>
      </c>
    </row>
    <row r="14">
      <c r="A14" s="2" t="inlineStr">
        <is>
          <t>c12</t>
        </is>
      </c>
      <c r="B14" s="7" t="n">
        <v>0.7664670658682635</v>
      </c>
      <c r="C14" s="7" t="n">
        <v>0.4640718562874251</v>
      </c>
      <c r="D14" s="7" t="n">
        <v>0.77344336084021</v>
      </c>
      <c r="E14" s="7" t="n">
        <v>0.9647411852963241</v>
      </c>
      <c r="F14" s="7">
        <f>E14-C14</f>
        <v/>
      </c>
    </row>
    <row r="15">
      <c r="A15" s="2" t="inlineStr">
        <is>
          <t>c13</t>
        </is>
      </c>
      <c r="B15" s="7" t="n">
        <v>0.7485029940119761</v>
      </c>
      <c r="C15" s="7" t="n">
        <v>0.4760479041916167</v>
      </c>
      <c r="D15" s="7" t="n">
        <v>0.7929482370592649</v>
      </c>
      <c r="E15" s="7" t="n">
        <v>0.9549887471867967</v>
      </c>
      <c r="F15" s="7">
        <f>E15-C15</f>
        <v/>
      </c>
    </row>
    <row r="16">
      <c r="A16" s="2" t="inlineStr">
        <is>
          <t>c14</t>
        </is>
      </c>
      <c r="B16" s="7" t="n">
        <v>0.7485029940119761</v>
      </c>
      <c r="C16" s="7" t="n">
        <v>0.4041916167664671</v>
      </c>
      <c r="D16" s="7" t="n">
        <v>0.7891972993248312</v>
      </c>
      <c r="E16" s="7" t="n">
        <v>0.9512378094523631</v>
      </c>
      <c r="F16" s="7">
        <f>E16-C16</f>
        <v/>
      </c>
    </row>
    <row r="17">
      <c r="A17" s="2" t="inlineStr">
        <is>
          <t>c15</t>
        </is>
      </c>
      <c r="B17" s="7" t="n">
        <v>0.7604790419161677</v>
      </c>
      <c r="C17" s="7" t="n">
        <v>0.4011976047904192</v>
      </c>
      <c r="D17" s="7" t="n">
        <v>0.7831957989497375</v>
      </c>
      <c r="E17" s="7" t="n">
        <v>0.9624906226556639</v>
      </c>
      <c r="F17" s="7">
        <f>E17-C17</f>
        <v/>
      </c>
    </row>
    <row r="18">
      <c r="A18" s="2" t="inlineStr">
        <is>
          <t>c16</t>
        </is>
      </c>
      <c r="B18" s="7" t="n">
        <v>0.7544910179640718</v>
      </c>
      <c r="C18" s="7" t="n">
        <v>0.4101796407185629</v>
      </c>
      <c r="D18" s="7" t="n">
        <v>0.7824456114028507</v>
      </c>
      <c r="E18" s="7" t="n">
        <v>0.945986496624156</v>
      </c>
      <c r="F18" s="7">
        <f>E18-C18</f>
        <v/>
      </c>
    </row>
    <row r="19">
      <c r="A19" s="2" t="inlineStr">
        <is>
          <t>c17</t>
        </is>
      </c>
      <c r="B19" s="7" t="n">
        <v>0.7904191616766467</v>
      </c>
      <c r="C19" s="7" t="n">
        <v>0.5</v>
      </c>
      <c r="D19" s="7" t="n">
        <v>0.7846961740435109</v>
      </c>
      <c r="E19" s="7" t="n">
        <v>0.9527381845461366</v>
      </c>
      <c r="F19" s="7">
        <f>E19-C19</f>
        <v/>
      </c>
    </row>
    <row r="20">
      <c r="A20" s="2" t="inlineStr">
        <is>
          <t>c18</t>
        </is>
      </c>
      <c r="B20" s="7" t="n">
        <v>0.7664670658682635</v>
      </c>
      <c r="C20" s="7" t="n">
        <v>0.4790419161676647</v>
      </c>
      <c r="D20" s="7" t="n">
        <v>0.8094523630907727</v>
      </c>
      <c r="E20" s="7" t="n">
        <v>0.9564891222805701</v>
      </c>
      <c r="F20" s="7">
        <f>E20-C20</f>
        <v/>
      </c>
    </row>
    <row r="21">
      <c r="A21" s="2" t="inlineStr">
        <is>
          <t>c19</t>
        </is>
      </c>
      <c r="B21" s="7" t="n">
        <v>0.7514970059880239</v>
      </c>
      <c r="C21" s="7" t="n">
        <v>0.4580838323353293</v>
      </c>
      <c r="D21" s="7" t="n">
        <v>0.781695423855964</v>
      </c>
      <c r="E21" s="7" t="n">
        <v>0.9609902475618904</v>
      </c>
      <c r="F21" s="7">
        <f>E21-C21</f>
        <v/>
      </c>
    </row>
    <row r="22">
      <c r="A22" s="2" t="inlineStr">
        <is>
          <t>c20</t>
        </is>
      </c>
      <c r="B22" s="7" t="n">
        <v>0.7664670658682635</v>
      </c>
      <c r="C22" s="7" t="n">
        <v>0.4041916167664671</v>
      </c>
      <c r="D22" s="7" t="n">
        <v>0.7762762762762763</v>
      </c>
      <c r="E22" s="7" t="n">
        <v>0.9542042042042042</v>
      </c>
      <c r="F22" s="7">
        <f>E22-C22</f>
        <v/>
      </c>
    </row>
    <row r="23">
      <c r="A23" s="2" t="inlineStr">
        <is>
          <t>c21</t>
        </is>
      </c>
      <c r="B23" s="7" t="n">
        <v>0.718562874251497</v>
      </c>
      <c r="C23" s="7" t="n">
        <v>0.4431137724550898</v>
      </c>
      <c r="D23" s="7" t="n">
        <v>0.7882882882882883</v>
      </c>
      <c r="E23" s="7" t="n">
        <v>0.9632132132132132</v>
      </c>
      <c r="F23" s="7">
        <f>E23-C23</f>
        <v/>
      </c>
    </row>
    <row r="24">
      <c r="A24" s="2" t="inlineStr">
        <is>
          <t>c22</t>
        </is>
      </c>
      <c r="B24" s="7" t="n">
        <v>0.7335329341317365</v>
      </c>
      <c r="C24" s="7" t="n">
        <v>0.437125748502994</v>
      </c>
      <c r="D24" s="7" t="n">
        <v>0.759009009009009</v>
      </c>
      <c r="E24" s="7" t="n">
        <v>0.9564564564564565</v>
      </c>
      <c r="F24" s="7">
        <f>E24-C24</f>
        <v/>
      </c>
    </row>
    <row r="25">
      <c r="A25" s="2" t="inlineStr">
        <is>
          <t>c23</t>
        </is>
      </c>
      <c r="B25" s="7" t="n">
        <v>0.7544910179640718</v>
      </c>
      <c r="C25" s="7" t="n">
        <v>0.5209580838323353</v>
      </c>
      <c r="D25" s="7" t="n">
        <v>0.7912912912912913</v>
      </c>
      <c r="E25" s="7" t="n">
        <v>0.9542042042042042</v>
      </c>
      <c r="F25" s="7">
        <f>E25-C25</f>
        <v/>
      </c>
    </row>
    <row r="26">
      <c r="A26" s="2" t="inlineStr">
        <is>
          <t>c24</t>
        </is>
      </c>
      <c r="B26" s="7" t="n">
        <v>0.7604790419161677</v>
      </c>
      <c r="C26" s="7" t="n">
        <v>0.374251497005988</v>
      </c>
      <c r="D26" s="7" t="n">
        <v>0.7815315315315315</v>
      </c>
      <c r="E26" s="7" t="n">
        <v>0.9594594594594594</v>
      </c>
      <c r="F26" s="7">
        <f>E26-C26</f>
        <v/>
      </c>
    </row>
    <row r="27">
      <c r="A27" s="2" t="inlineStr">
        <is>
          <t>c25</t>
        </is>
      </c>
      <c r="B27" s="7" t="n">
        <v>0.7305389221556886</v>
      </c>
      <c r="C27" s="7" t="n">
        <v>0.4520958083832335</v>
      </c>
      <c r="D27" s="7" t="n">
        <v>0.7755255255255256</v>
      </c>
      <c r="E27" s="7" t="n">
        <v>0.9662162162162162</v>
      </c>
      <c r="F27" s="7">
        <f>E27-C27</f>
        <v/>
      </c>
    </row>
    <row r="28">
      <c r="A28" s="2" t="inlineStr">
        <is>
          <t>c26</t>
        </is>
      </c>
      <c r="B28" s="7" t="n">
        <v>0.7335329341317365</v>
      </c>
      <c r="C28" s="7" t="n">
        <v>0.4610778443113773</v>
      </c>
      <c r="D28" s="7" t="n">
        <v>0.7575075075075075</v>
      </c>
      <c r="E28" s="7" t="n">
        <v>0.9512012012012012</v>
      </c>
      <c r="F28" s="7">
        <f>E28-C28</f>
        <v/>
      </c>
    </row>
    <row r="29">
      <c r="A29" s="2" t="inlineStr">
        <is>
          <t>c27</t>
        </is>
      </c>
      <c r="B29" s="7" t="n">
        <v>0.7544910179640718</v>
      </c>
      <c r="C29" s="7" t="n">
        <v>0.4161676646706587</v>
      </c>
      <c r="D29" s="7" t="n">
        <v>0.7822822822822822</v>
      </c>
      <c r="E29" s="7" t="n">
        <v>0.9617117117117117</v>
      </c>
      <c r="F29" s="7">
        <f>E29-C29</f>
        <v/>
      </c>
    </row>
    <row r="30">
      <c r="A30" s="2" t="inlineStr">
        <is>
          <t>c28</t>
        </is>
      </c>
      <c r="B30" s="7" t="n">
        <v>0.7604790419161677</v>
      </c>
      <c r="C30" s="7" t="n">
        <v>0.4131736526946108</v>
      </c>
      <c r="D30" s="7" t="n">
        <v>0.7725225225225225</v>
      </c>
      <c r="E30" s="7" t="n">
        <v>0.9481981981981982</v>
      </c>
      <c r="F30" s="7">
        <f>E30-C30</f>
        <v/>
      </c>
    </row>
    <row r="31">
      <c r="A31" s="2" t="inlineStr">
        <is>
          <t>c29</t>
        </is>
      </c>
      <c r="B31" s="7" t="n">
        <v>0.7604790419161677</v>
      </c>
      <c r="C31" s="7" t="n">
        <v>0.4281437125748503</v>
      </c>
      <c r="D31" s="7" t="n">
        <v>0.7927927927927928</v>
      </c>
      <c r="E31" s="7" t="n">
        <v>0.9587087087087087</v>
      </c>
      <c r="F31" s="7">
        <f>E31-C31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Final global student acc</t>
        </is>
      </c>
      <c r="B2" s="7">
        <f>C100_v1_Rounds!B31</f>
        <v/>
      </c>
    </row>
    <row r="3">
      <c r="A3" s="2" t="inlineStr">
        <is>
          <t>Final global student macro-F1</t>
        </is>
      </c>
      <c r="B3" s="8">
        <f>C100_v1_Rounds!C31</f>
        <v/>
      </c>
    </row>
    <row r="4">
      <c r="A4" s="2" t="inlineStr">
        <is>
          <t>Final mean private teacher acc</t>
        </is>
      </c>
      <c r="B4" s="7">
        <f>C100_v1_Rounds!E31</f>
        <v/>
      </c>
    </row>
    <row r="5">
      <c r="A5" s="2" t="inlineStr">
        <is>
          <t>Best global student acc</t>
        </is>
      </c>
      <c r="B5" s="7">
        <f>MAX(C100_v1_Rounds!B2:B31)</f>
        <v/>
      </c>
    </row>
    <row r="6">
      <c r="A6" s="2" t="inlineStr">
        <is>
          <t>Best global student macro-F1</t>
        </is>
      </c>
      <c r="B6" s="8">
        <f>MAX(C100_v1_Rounds!C2:C31)</f>
        <v/>
      </c>
    </row>
    <row r="7">
      <c r="A7" s="2" t="inlineStr">
        <is>
          <t>Best mean private teacher acc</t>
        </is>
      </c>
      <c r="B7" s="7">
        <f>MAX(C100_v1_Rounds!E2:E31)</f>
        <v/>
      </c>
    </row>
    <row r="8">
      <c r="A8" s="2" t="inlineStr">
        <is>
          <t>Final mean private teacher macro-F1</t>
        </is>
      </c>
      <c r="B8" s="8">
        <f>C100_v1_Rounds!G31</f>
        <v/>
      </c>
    </row>
    <row r="9">
      <c r="A9" s="2" t="inlineStr">
        <is>
          <t>Total training time (h)</t>
        </is>
      </c>
      <c r="B9" s="3">
        <f>SUM(C100_v1_Rounds!F2:F31)/60</f>
        <v/>
      </c>
    </row>
    <row r="11">
      <c r="A11" s="6" t="inlineStr">
        <is>
          <t>Setting: CIFAR-100, 30 IID clients (80/20 local train/test, 1,333 / 334 images each), 30 rounds x 1 local epoch, batch 8, 32x32 images upsampled to 224, ViT-B mentor / ViT-S mentee, full FedKD loss, no SVD. Global student acc/F1: official 10k test set; per-client and teacher numbers: each client's local 20% test split. v1: one learning rate 3e-5, Adam, no weight decay.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0" customWidth="1" min="4" max="4"/>
    <col width="28" customWidth="1" min="5" max="5"/>
    <col width="20" customWidth="1" min="6" max="6"/>
    <col width="33" customWidth="1" min="7" max="7"/>
  </cols>
  <sheetData>
    <row r="1">
      <c r="A1" s="1" t="inlineStr">
        <is>
          <t>Round</t>
        </is>
      </c>
      <c r="B1" s="1" t="inlineStr">
        <is>
          <t>Global student acc</t>
        </is>
      </c>
      <c r="C1" s="1" t="inlineStr">
        <is>
          <t>Global student macro-F1</t>
        </is>
      </c>
      <c r="D1" s="1" t="inlineStr">
        <is>
          <t>Mean per-client student acc (held-out drivers for State Farm)</t>
        </is>
      </c>
      <c r="E1" s="1" t="inlineStr">
        <is>
          <t>Mean private teacher acc</t>
        </is>
      </c>
      <c r="F1" s="1" t="inlineStr">
        <is>
          <t>Round time (min)</t>
        </is>
      </c>
      <c r="G1" s="1" t="inlineStr">
        <is>
          <t>Mean private teacher macro-F1</t>
        </is>
      </c>
    </row>
    <row r="2">
      <c r="A2" s="2" t="n">
        <v>1</v>
      </c>
      <c r="B2" s="7" t="n">
        <v>0.0398</v>
      </c>
      <c r="C2" s="8" t="n">
        <v>0.02458082325402101</v>
      </c>
      <c r="D2" s="7" t="n">
        <v>0.03742514970059881</v>
      </c>
      <c r="E2" s="7" t="n">
        <v>0.04161676646706587</v>
      </c>
      <c r="F2" s="9" t="n">
        <v>9.348750813802083</v>
      </c>
      <c r="G2" s="8" t="n">
        <v>0.02397810238290942</v>
      </c>
    </row>
    <row r="3">
      <c r="A3" s="2" t="n">
        <v>2</v>
      </c>
      <c r="B3" s="7" t="n">
        <v>0.161</v>
      </c>
      <c r="C3" s="8" t="n">
        <v>0.1246937429812353</v>
      </c>
      <c r="D3" s="7" t="n">
        <v>0.1521956087824351</v>
      </c>
      <c r="E3" s="7" t="n">
        <v>0.2238522954091816</v>
      </c>
      <c r="F3" s="9" t="n">
        <v>9.273272597789765</v>
      </c>
      <c r="G3" s="8" t="n">
        <v>0.190460006983607</v>
      </c>
    </row>
    <row r="4">
      <c r="A4" s="2" t="n">
        <v>3</v>
      </c>
      <c r="B4" s="7" t="n">
        <v>0.3145</v>
      </c>
      <c r="C4" s="8" t="n">
        <v>0.285702282080827</v>
      </c>
      <c r="D4" s="7" t="n">
        <v>0.3094810379241517</v>
      </c>
      <c r="E4" s="7" t="n">
        <v>0.3468063872255489</v>
      </c>
      <c r="F4" s="9" t="n">
        <v>9.423418653011321</v>
      </c>
      <c r="G4" s="8" t="n">
        <v>0.31933016351418</v>
      </c>
    </row>
    <row r="5">
      <c r="A5" s="2" t="n">
        <v>4</v>
      </c>
      <c r="B5" s="7" t="n">
        <v>0.4155</v>
      </c>
      <c r="C5" s="8" t="n">
        <v>0.3952074866855603</v>
      </c>
      <c r="D5" s="7" t="n">
        <v>0.4127744510978044</v>
      </c>
      <c r="E5" s="7" t="n">
        <v>0.3952095808383233</v>
      </c>
      <c r="F5" s="9" t="n">
        <v>9.56313754717509</v>
      </c>
      <c r="G5" s="8" t="n">
        <v>0.3717112099545594</v>
      </c>
    </row>
    <row r="6">
      <c r="A6" s="2" t="n">
        <v>5</v>
      </c>
      <c r="B6" s="7" t="n">
        <v>0.4748</v>
      </c>
      <c r="C6" s="8" t="n">
        <v>0.4571865017952586</v>
      </c>
      <c r="D6" s="7" t="n">
        <v>0.4725548902195609</v>
      </c>
      <c r="E6" s="7" t="n">
        <v>0.4087824351297404</v>
      </c>
      <c r="F6" s="9" t="n">
        <v>9.553254469235737</v>
      </c>
      <c r="G6" s="8" t="n">
        <v>0.3832272331547645</v>
      </c>
    </row>
    <row r="7">
      <c r="A7" s="2" t="n">
        <v>6</v>
      </c>
      <c r="B7" s="7" t="n">
        <v>0.5304</v>
      </c>
      <c r="C7" s="8" t="n">
        <v>0.5157809899905554</v>
      </c>
      <c r="D7" s="7" t="n">
        <v>0.5270459081836326</v>
      </c>
      <c r="E7" s="7" t="n">
        <v>0.4199600798403192</v>
      </c>
      <c r="F7" s="9" t="n">
        <v>9.566774805386862</v>
      </c>
      <c r="G7" s="8" t="n">
        <v>0.3954177084399059</v>
      </c>
    </row>
    <row r="8">
      <c r="A8" s="2" t="n">
        <v>7</v>
      </c>
      <c r="B8" s="7" t="n">
        <v>0.5588</v>
      </c>
      <c r="C8" s="8" t="n">
        <v>0.5455043767493802</v>
      </c>
      <c r="D8" s="7" t="n">
        <v>0.558183632734531</v>
      </c>
      <c r="E8" s="7" t="n">
        <v>0.4442115768463075</v>
      </c>
      <c r="F8" s="9" t="n">
        <v>9.748437408606211</v>
      </c>
      <c r="G8" s="8" t="n">
        <v>0.4185571937907326</v>
      </c>
    </row>
    <row r="9">
      <c r="A9" s="2" t="n">
        <v>8</v>
      </c>
      <c r="B9" s="7" t="n">
        <v>0.5857</v>
      </c>
      <c r="C9" s="8" t="n">
        <v>0.5747526063398218</v>
      </c>
      <c r="D9" s="7" t="n">
        <v>0.5873253493013971</v>
      </c>
      <c r="E9" s="7" t="n">
        <v>0.4459081836327346</v>
      </c>
      <c r="F9" s="9" t="n">
        <v>9.674061985810598</v>
      </c>
      <c r="G9" s="8" t="n">
        <v>0.4217959564263954</v>
      </c>
    </row>
    <row r="10">
      <c r="A10" s="2" t="n">
        <v>9</v>
      </c>
      <c r="B10" s="7" t="n">
        <v>0.6076</v>
      </c>
      <c r="C10" s="8" t="n">
        <v>0.5988600721068893</v>
      </c>
      <c r="D10" s="7" t="n">
        <v>0.604191616766467</v>
      </c>
      <c r="E10" s="7" t="n">
        <v>0.4693612774451098</v>
      </c>
      <c r="F10" s="9" t="n">
        <v>9.803691256046296</v>
      </c>
      <c r="G10" s="8" t="n">
        <v>0.4452597475303341</v>
      </c>
    </row>
    <row r="11">
      <c r="A11" s="2" t="n">
        <v>10</v>
      </c>
      <c r="B11" s="7" t="n">
        <v>0.628</v>
      </c>
      <c r="C11" s="8" t="n">
        <v>0.6216599663461509</v>
      </c>
      <c r="D11" s="7" t="n">
        <v>0.6245508982035927</v>
      </c>
      <c r="E11" s="7" t="n">
        <v>0.4695608782435131</v>
      </c>
      <c r="F11" s="9" t="n">
        <v>9.745298043886821</v>
      </c>
      <c r="G11" s="8" t="n">
        <v>0.4430067432094621</v>
      </c>
    </row>
    <row r="12">
      <c r="A12" s="2" t="n">
        <v>11</v>
      </c>
      <c r="B12" s="7" t="n">
        <v>0.6443</v>
      </c>
      <c r="C12" s="8" t="n">
        <v>0.6380230755157225</v>
      </c>
      <c r="D12" s="7" t="n">
        <v>0.6408183632734531</v>
      </c>
      <c r="E12" s="7" t="n">
        <v>0.4837325349301398</v>
      </c>
      <c r="F12" s="9" t="n">
        <v>9.710044868787129</v>
      </c>
      <c r="G12" s="8" t="n">
        <v>0.4586731188201195</v>
      </c>
    </row>
    <row r="13">
      <c r="A13" s="2" t="n">
        <v>12</v>
      </c>
      <c r="B13" s="7" t="n">
        <v>0.6521</v>
      </c>
      <c r="C13" s="8" t="n">
        <v>0.6452065528762351</v>
      </c>
      <c r="D13" s="7" t="n">
        <v>0.651696606786427</v>
      </c>
      <c r="E13" s="7" t="n">
        <v>0.4826347305389222</v>
      </c>
      <c r="F13" s="9" t="n">
        <v>9.720775183041891</v>
      </c>
      <c r="G13" s="8" t="n">
        <v>0.4562807311031375</v>
      </c>
    </row>
    <row r="14">
      <c r="A14" s="2" t="n">
        <v>13</v>
      </c>
      <c r="B14" s="7" t="n">
        <v>0.6663</v>
      </c>
      <c r="C14" s="8" t="n">
        <v>0.6627538196635772</v>
      </c>
      <c r="D14" s="7" t="n">
        <v>0.6622754491017965</v>
      </c>
      <c r="E14" s="7" t="n">
        <v>0.4860279441117764</v>
      </c>
      <c r="F14" s="9" t="n">
        <v>9.716302768389385</v>
      </c>
      <c r="G14" s="8" t="n">
        <v>0.461194149127668</v>
      </c>
    </row>
    <row r="15">
      <c r="A15" s="2" t="n">
        <v>14</v>
      </c>
      <c r="B15" s="7" t="n">
        <v>0.678</v>
      </c>
      <c r="C15" s="8" t="n">
        <v>0.6734525334998467</v>
      </c>
      <c r="D15" s="7" t="n">
        <v>0.67375249500998</v>
      </c>
      <c r="E15" s="7" t="n">
        <v>0.4954091816367265</v>
      </c>
      <c r="F15" s="9" t="n">
        <v>9.801102137565612</v>
      </c>
      <c r="G15" s="8" t="n">
        <v>0.4691565127553768</v>
      </c>
    </row>
    <row r="16">
      <c r="A16" s="2" t="n">
        <v>15</v>
      </c>
      <c r="B16" s="7" t="n">
        <v>0.6834</v>
      </c>
      <c r="C16" s="8" t="n">
        <v>0.6796334582965798</v>
      </c>
      <c r="D16" s="7" t="n">
        <v>0.6817365269461079</v>
      </c>
      <c r="E16" s="7" t="n">
        <v>0.4900199600798404</v>
      </c>
      <c r="F16" s="9" t="n">
        <v>9.786925105253856</v>
      </c>
      <c r="G16" s="8" t="n">
        <v>0.4653044217047616</v>
      </c>
    </row>
    <row r="17">
      <c r="A17" s="2" t="n">
        <v>16</v>
      </c>
      <c r="B17" s="7" t="n">
        <v>0.6911</v>
      </c>
      <c r="C17" s="8" t="n">
        <v>0.6877926011555668</v>
      </c>
      <c r="D17" s="7" t="n">
        <v>0.6905189620758486</v>
      </c>
      <c r="E17" s="7" t="n">
        <v>0.5001996007984032</v>
      </c>
      <c r="F17" s="9" t="n">
        <v>9.737451271216075</v>
      </c>
      <c r="G17" s="8" t="n">
        <v>0.4778252734383999</v>
      </c>
    </row>
    <row r="18">
      <c r="A18" s="2" t="n">
        <v>17</v>
      </c>
      <c r="B18" s="7" t="n">
        <v>0.6983</v>
      </c>
      <c r="C18" s="8" t="n">
        <v>0.6950744247217383</v>
      </c>
      <c r="D18" s="7" t="n">
        <v>0.6967065868263476</v>
      </c>
      <c r="E18" s="7" t="n">
        <v>0.5027944111776448</v>
      </c>
      <c r="F18" s="9" t="n">
        <v>9.912858684857687</v>
      </c>
      <c r="G18" s="8" t="n">
        <v>0.4808025926981131</v>
      </c>
    </row>
    <row r="19">
      <c r="A19" s="2" t="n">
        <v>18</v>
      </c>
      <c r="B19" s="7" t="n">
        <v>0.7044</v>
      </c>
      <c r="C19" s="8" t="n">
        <v>0.7023444764174991</v>
      </c>
      <c r="D19" s="7" t="n">
        <v>0.7033932135728542</v>
      </c>
      <c r="E19" s="7" t="n">
        <v>0.5030938123752494</v>
      </c>
      <c r="F19" s="9" t="n">
        <v>9.961191372076671</v>
      </c>
      <c r="G19" s="8" t="n">
        <v>0.482221824422335</v>
      </c>
    </row>
    <row r="20">
      <c r="A20" s="2" t="n">
        <v>19</v>
      </c>
      <c r="B20" s="7" t="n">
        <v>0.7134</v>
      </c>
      <c r="C20" s="8" t="n">
        <v>0.7115070227001619</v>
      </c>
      <c r="D20" s="7" t="n">
        <v>0.710179640718563</v>
      </c>
      <c r="E20" s="7" t="n">
        <v>0.5006986027944113</v>
      </c>
      <c r="F20" s="9" t="n">
        <v>10.04072852134705</v>
      </c>
      <c r="G20" s="8" t="n">
        <v>0.475918102770129</v>
      </c>
    </row>
    <row r="21">
      <c r="A21" s="2" t="n">
        <v>20</v>
      </c>
      <c r="B21" s="7" t="n">
        <v>0.7154</v>
      </c>
      <c r="C21" s="8" t="n">
        <v>0.7135000641265085</v>
      </c>
      <c r="D21" s="7" t="n">
        <v>0.7141716566866267</v>
      </c>
      <c r="E21" s="7" t="n">
        <v>0.5036926147704591</v>
      </c>
      <c r="F21" s="9" t="n">
        <v>10.09966814120611</v>
      </c>
      <c r="G21" s="8" t="n">
        <v>0.4821288618881923</v>
      </c>
    </row>
    <row r="22">
      <c r="A22" s="2" t="n">
        <v>21</v>
      </c>
      <c r="B22" s="7" t="n">
        <v>0.724</v>
      </c>
      <c r="C22" s="8" t="n">
        <v>0.7216737410189531</v>
      </c>
      <c r="D22" s="7" t="n">
        <v>0.7187624750499002</v>
      </c>
      <c r="E22" s="7" t="n">
        <v>0.500998003992016</v>
      </c>
      <c r="F22" s="9" t="n">
        <v>10.03956276973089</v>
      </c>
      <c r="G22" s="8" t="n">
        <v>0.4786904868469815</v>
      </c>
    </row>
    <row r="23">
      <c r="A23" s="2" t="n">
        <v>22</v>
      </c>
      <c r="B23" s="7" t="n">
        <v>0.7266</v>
      </c>
      <c r="C23" s="8" t="n">
        <v>0.725075880770674</v>
      </c>
      <c r="D23" s="7" t="n">
        <v>0.7278443113772455</v>
      </c>
      <c r="E23" s="7" t="n">
        <v>0.5012974051896207</v>
      </c>
      <c r="F23" s="9" t="n">
        <v>10.05284260511398</v>
      </c>
      <c r="G23" s="8" t="n">
        <v>0.4815010320959857</v>
      </c>
    </row>
    <row r="24">
      <c r="A24" s="2" t="n">
        <v>23</v>
      </c>
      <c r="B24" s="7" t="n">
        <v>0.7307</v>
      </c>
      <c r="C24" s="8" t="n">
        <v>0.7292535272203808</v>
      </c>
      <c r="D24" s="7" t="n">
        <v>0.7302395209580838</v>
      </c>
      <c r="E24" s="7" t="n">
        <v>0.5148702594810379</v>
      </c>
      <c r="F24" s="9" t="n">
        <v>10.16156870126724</v>
      </c>
      <c r="G24" s="8" t="n">
        <v>0.4955438508516325</v>
      </c>
    </row>
    <row r="25">
      <c r="A25" s="2" t="n">
        <v>24</v>
      </c>
      <c r="B25" s="7" t="n">
        <v>0.7326</v>
      </c>
      <c r="C25" s="8" t="n">
        <v>0.7308910000106907</v>
      </c>
      <c r="D25" s="7" t="n">
        <v>0.7349301397205589</v>
      </c>
      <c r="E25" s="7" t="n">
        <v>0.4981037924151696</v>
      </c>
      <c r="F25" s="9" t="n">
        <v>10.21717770894369</v>
      </c>
      <c r="G25" s="8" t="n">
        <v>0.4777646984090327</v>
      </c>
    </row>
    <row r="26">
      <c r="A26" s="2" t="n">
        <v>25</v>
      </c>
      <c r="B26" s="7" t="n">
        <v>0.7401</v>
      </c>
      <c r="C26" s="8" t="n">
        <v>0.7385189755488439</v>
      </c>
      <c r="D26" s="7" t="n">
        <v>0.7359281437125749</v>
      </c>
      <c r="E26" s="7" t="n">
        <v>0.5073852295409182</v>
      </c>
      <c r="F26" s="9" t="n">
        <v>10.22765514850616</v>
      </c>
      <c r="G26" s="8" t="n">
        <v>0.4894902369022373</v>
      </c>
    </row>
    <row r="27">
      <c r="A27" s="2" t="n">
        <v>26</v>
      </c>
      <c r="B27" s="7" t="n">
        <v>0.7408</v>
      </c>
      <c r="C27" s="8" t="n">
        <v>0.7401221865377292</v>
      </c>
      <c r="D27" s="7" t="n">
        <v>0.7397205588822354</v>
      </c>
      <c r="E27" s="7" t="n">
        <v>0.5162674650698603</v>
      </c>
      <c r="F27" s="9" t="n">
        <v>10.26444752216339</v>
      </c>
      <c r="G27" s="8" t="n">
        <v>0.4970155523624413</v>
      </c>
    </row>
    <row r="28">
      <c r="A28" s="2" t="n">
        <v>27</v>
      </c>
      <c r="B28" s="7" t="n">
        <v>0.7438</v>
      </c>
      <c r="C28" s="8" t="n">
        <v>0.7422062447086174</v>
      </c>
      <c r="D28" s="7" t="n">
        <v>0.7440119760479043</v>
      </c>
      <c r="E28" s="7" t="n">
        <v>0.5140718562874251</v>
      </c>
      <c r="F28" s="9" t="n">
        <v>10.29801479578018</v>
      </c>
      <c r="G28" s="8" t="n">
        <v>0.4939236132802999</v>
      </c>
    </row>
    <row r="29">
      <c r="A29" s="2" t="n">
        <v>28</v>
      </c>
      <c r="B29" s="7" t="n">
        <v>0.747</v>
      </c>
      <c r="C29" s="8" t="n">
        <v>0.7460747793565784</v>
      </c>
      <c r="D29" s="7" t="n">
        <v>0.7458083832335328</v>
      </c>
      <c r="E29" s="7" t="n">
        <v>0.5121756487025948</v>
      </c>
      <c r="F29" s="9" t="n">
        <v>10.2890757282575</v>
      </c>
      <c r="G29" s="8" t="n">
        <v>0.4937357469087499</v>
      </c>
    </row>
    <row r="30">
      <c r="A30" s="2" t="n">
        <v>29</v>
      </c>
      <c r="B30" s="7" t="n">
        <v>0.7499</v>
      </c>
      <c r="C30" s="8" t="n">
        <v>0.7490024384281952</v>
      </c>
      <c r="D30" s="7" t="n">
        <v>0.7491017964071854</v>
      </c>
      <c r="E30" s="7" t="n">
        <v>0.5089820359281437</v>
      </c>
      <c r="F30" s="9" t="n">
        <v>10.30421717961629</v>
      </c>
      <c r="G30" s="8" t="n">
        <v>0.4875857320897662</v>
      </c>
    </row>
    <row r="31">
      <c r="A31" s="2" t="n">
        <v>30</v>
      </c>
      <c r="B31" s="7" t="n">
        <v>0.7497</v>
      </c>
      <c r="C31" s="8" t="n">
        <v>0.7484697860906806</v>
      </c>
      <c r="D31" s="7" t="n">
        <v>0.7517964071856287</v>
      </c>
      <c r="E31" s="7" t="n">
        <v>0.5013972055888224</v>
      </c>
      <c r="F31" s="9" t="n">
        <v>10.32751207749049</v>
      </c>
      <c r="G31" s="8" t="n">
        <v>0.4810868602073491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8" customWidth="1" min="4" max="4"/>
    <col width="38" customWidth="1" min="5" max="5"/>
    <col width="40" customWidth="1" min="6" max="6"/>
  </cols>
  <sheetData>
    <row r="1">
      <c r="A1" s="1" t="inlineStr">
        <is>
          <t>Client</t>
        </is>
      </c>
      <c r="B1" s="1" t="inlineStr">
        <is>
          <t>Global student acc on this client's local test (round 30)</t>
        </is>
      </c>
      <c r="C1" s="1" t="inlineStr">
        <is>
          <t>Private teacher acc on its test data (not trained on)</t>
        </is>
      </c>
      <c r="D1" s="1" t="inlineStr">
        <is>
          <t>Student acc on own training images</t>
        </is>
      </c>
      <c r="E1" s="1" t="inlineStr">
        <is>
          <t>Teacher acc on own training images</t>
        </is>
      </c>
      <c r="F1" s="1" t="inlineStr">
        <is>
          <t>Teacher overfitting gap (train - test)</t>
        </is>
      </c>
    </row>
    <row r="2">
      <c r="A2" s="2" t="inlineStr">
        <is>
          <t>c00</t>
        </is>
      </c>
      <c r="B2" s="7" t="n">
        <v>0.7155688622754491</v>
      </c>
      <c r="C2" s="7" t="n">
        <v>0.5</v>
      </c>
      <c r="D2" s="7" t="n">
        <v>0.7711927981995499</v>
      </c>
      <c r="E2" s="7" t="n">
        <v>0.9639909977494373</v>
      </c>
      <c r="F2" s="7">
        <f>E2-C2</f>
        <v/>
      </c>
    </row>
    <row r="3">
      <c r="A3" s="2" t="inlineStr">
        <is>
          <t>c01</t>
        </is>
      </c>
      <c r="B3" s="7" t="n">
        <v>0.7425149700598802</v>
      </c>
      <c r="C3" s="7" t="n">
        <v>0.5059880239520959</v>
      </c>
      <c r="D3" s="7" t="n">
        <v>0.7764441110277569</v>
      </c>
      <c r="E3" s="7" t="n">
        <v>0.9714928732183046</v>
      </c>
      <c r="F3" s="7">
        <f>E3-C3</f>
        <v/>
      </c>
    </row>
    <row r="4">
      <c r="A4" s="2" t="inlineStr">
        <is>
          <t>c02</t>
        </is>
      </c>
      <c r="B4" s="7" t="n">
        <v>0.7395209580838323</v>
      </c>
      <c r="C4" s="7" t="n">
        <v>0.5209580838323353</v>
      </c>
      <c r="D4" s="7" t="n">
        <v>0.7689422355588897</v>
      </c>
      <c r="E4" s="7" t="n">
        <v>0.9587396849212303</v>
      </c>
      <c r="F4" s="7">
        <f>E4-C4</f>
        <v/>
      </c>
    </row>
    <row r="5">
      <c r="A5" s="2" t="inlineStr">
        <is>
          <t>c03</t>
        </is>
      </c>
      <c r="B5" s="7" t="n">
        <v>0.7335329341317365</v>
      </c>
      <c r="C5" s="7" t="n">
        <v>0.4940119760479042</v>
      </c>
      <c r="D5" s="7" t="n">
        <v>0.7861965491372843</v>
      </c>
      <c r="E5" s="7" t="n">
        <v>0.9624906226556639</v>
      </c>
      <c r="F5" s="7">
        <f>E5-C5</f>
        <v/>
      </c>
    </row>
    <row r="6">
      <c r="A6" s="2" t="inlineStr">
        <is>
          <t>c04</t>
        </is>
      </c>
      <c r="B6" s="7" t="n">
        <v>0.7634730538922155</v>
      </c>
      <c r="C6" s="7" t="n">
        <v>0.5239520958083832</v>
      </c>
      <c r="D6" s="7" t="n">
        <v>0.7696924231057765</v>
      </c>
      <c r="E6" s="7" t="n">
        <v>0.9632408102025506</v>
      </c>
      <c r="F6" s="7">
        <f>E6-C6</f>
        <v/>
      </c>
    </row>
    <row r="7">
      <c r="A7" s="2" t="inlineStr">
        <is>
          <t>c05</t>
        </is>
      </c>
      <c r="B7" s="7" t="n">
        <v>0.7664670658682635</v>
      </c>
      <c r="C7" s="7" t="n">
        <v>0.5359281437125748</v>
      </c>
      <c r="D7" s="7" t="n">
        <v>0.7794448612153039</v>
      </c>
      <c r="E7" s="7" t="n">
        <v>0.9617404351087772</v>
      </c>
      <c r="F7" s="7">
        <f>E7-C7</f>
        <v/>
      </c>
    </row>
    <row r="8">
      <c r="A8" s="2" t="inlineStr">
        <is>
          <t>c06</t>
        </is>
      </c>
      <c r="B8" s="7" t="n">
        <v>0.8083832335329342</v>
      </c>
      <c r="C8" s="7" t="n">
        <v>0.5059880239520959</v>
      </c>
      <c r="D8" s="7" t="n">
        <v>0.7884471117779445</v>
      </c>
      <c r="E8" s="7" t="n">
        <v>0.9654913728432108</v>
      </c>
      <c r="F8" s="7">
        <f>E8-C8</f>
        <v/>
      </c>
    </row>
    <row r="9">
      <c r="A9" s="2" t="inlineStr">
        <is>
          <t>c07</t>
        </is>
      </c>
      <c r="B9" s="7" t="n">
        <v>0.7335329341317365</v>
      </c>
      <c r="C9" s="7" t="n">
        <v>0.5059880239520959</v>
      </c>
      <c r="D9" s="7" t="n">
        <v>0.7861965491372843</v>
      </c>
      <c r="E9" s="7" t="n">
        <v>0.9692423105776444</v>
      </c>
      <c r="F9" s="7">
        <f>E9-C9</f>
        <v/>
      </c>
    </row>
    <row r="10">
      <c r="A10" s="2" t="inlineStr">
        <is>
          <t>c08</t>
        </is>
      </c>
      <c r="B10" s="7" t="n">
        <v>0.7664670658682635</v>
      </c>
      <c r="C10" s="7" t="n">
        <v>0.4910179640718563</v>
      </c>
      <c r="D10" s="7" t="n">
        <v>0.7636909227306826</v>
      </c>
      <c r="E10" s="7" t="n">
        <v>0.9624906226556639</v>
      </c>
      <c r="F10" s="7">
        <f>E10-C10</f>
        <v/>
      </c>
    </row>
    <row r="11">
      <c r="A11" s="2" t="inlineStr">
        <is>
          <t>c09</t>
        </is>
      </c>
      <c r="B11" s="7" t="n">
        <v>0.7544910179640718</v>
      </c>
      <c r="C11" s="7" t="n">
        <v>0.5209580838323353</v>
      </c>
      <c r="D11" s="7" t="n">
        <v>0.768192048012003</v>
      </c>
      <c r="E11" s="7" t="n">
        <v>0.9669917479369843</v>
      </c>
      <c r="F11" s="7">
        <f>E11-C11</f>
        <v/>
      </c>
    </row>
    <row r="12">
      <c r="A12" s="2" t="inlineStr">
        <is>
          <t>c10</t>
        </is>
      </c>
      <c r="B12" s="7" t="n">
        <v>0.7365269461077845</v>
      </c>
      <c r="C12" s="7" t="n">
        <v>0.5269461077844312</v>
      </c>
      <c r="D12" s="7" t="n">
        <v>0.7524381095273819</v>
      </c>
      <c r="E12" s="7" t="n">
        <v>0.9669917479369843</v>
      </c>
      <c r="F12" s="7">
        <f>E12-C12</f>
        <v/>
      </c>
    </row>
    <row r="13">
      <c r="A13" s="2" t="inlineStr">
        <is>
          <t>c11</t>
        </is>
      </c>
      <c r="B13" s="7" t="n">
        <v>0.7485029940119761</v>
      </c>
      <c r="C13" s="7" t="n">
        <v>0.5149700598802395</v>
      </c>
      <c r="D13" s="7" t="n">
        <v>0.7666916729182296</v>
      </c>
      <c r="E13" s="7" t="n">
        <v>0.9632408102025506</v>
      </c>
      <c r="F13" s="7">
        <f>E13-C13</f>
        <v/>
      </c>
    </row>
    <row r="14">
      <c r="A14" s="2" t="inlineStr">
        <is>
          <t>c12</t>
        </is>
      </c>
      <c r="B14" s="7" t="n">
        <v>0.7514970059880239</v>
      </c>
      <c r="C14" s="7" t="n">
        <v>0.5389221556886228</v>
      </c>
      <c r="D14" s="7" t="n">
        <v>0.7809452363090773</v>
      </c>
      <c r="E14" s="7" t="n">
        <v>0.9722430607651913</v>
      </c>
      <c r="F14" s="7">
        <f>E14-C14</f>
        <v/>
      </c>
    </row>
    <row r="15">
      <c r="A15" s="2" t="inlineStr">
        <is>
          <t>c13</t>
        </is>
      </c>
      <c r="B15" s="7" t="n">
        <v>0.7634730538922155</v>
      </c>
      <c r="C15" s="7" t="n">
        <v>0.5479041916167665</v>
      </c>
      <c r="D15" s="7" t="n">
        <v>0.786946736684171</v>
      </c>
      <c r="E15" s="7" t="n">
        <v>0.9624906226556639</v>
      </c>
      <c r="F15" s="7">
        <f>E15-C15</f>
        <v/>
      </c>
    </row>
    <row r="16">
      <c r="A16" s="2" t="inlineStr">
        <is>
          <t>c14</t>
        </is>
      </c>
      <c r="B16" s="7" t="n">
        <v>0.7574850299401198</v>
      </c>
      <c r="C16" s="7" t="n">
        <v>0.5239520958083832</v>
      </c>
      <c r="D16" s="7" t="n">
        <v>0.7741935483870968</v>
      </c>
      <c r="E16" s="7" t="n">
        <v>0.9609902475618904</v>
      </c>
      <c r="F16" s="7">
        <f>E16-C16</f>
        <v/>
      </c>
    </row>
    <row r="17">
      <c r="A17" s="2" t="inlineStr">
        <is>
          <t>c15</t>
        </is>
      </c>
      <c r="B17" s="7" t="n">
        <v>0.7604790419161677</v>
      </c>
      <c r="C17" s="7" t="n">
        <v>0.4700598802395209</v>
      </c>
      <c r="D17" s="7" t="n">
        <v>0.7801950487621906</v>
      </c>
      <c r="E17" s="7" t="n">
        <v>0.9579894973743436</v>
      </c>
      <c r="F17" s="7">
        <f>E17-C17</f>
        <v/>
      </c>
    </row>
    <row r="18">
      <c r="A18" s="2" t="inlineStr">
        <is>
          <t>c16</t>
        </is>
      </c>
      <c r="B18" s="7" t="n">
        <v>0.7544910179640718</v>
      </c>
      <c r="C18" s="7" t="n">
        <v>0.5149700598802395</v>
      </c>
      <c r="D18" s="7" t="n">
        <v>0.7689422355588897</v>
      </c>
      <c r="E18" s="7" t="n">
        <v>0.9684921230307577</v>
      </c>
      <c r="F18" s="7">
        <f>E18-C18</f>
        <v/>
      </c>
    </row>
    <row r="19">
      <c r="A19" s="2" t="inlineStr">
        <is>
          <t>c17</t>
        </is>
      </c>
      <c r="B19" s="7" t="n">
        <v>0.7485029940119761</v>
      </c>
      <c r="C19" s="7" t="n">
        <v>0.5179640718562875</v>
      </c>
      <c r="D19" s="7" t="n">
        <v>0.805701425356339</v>
      </c>
      <c r="E19" s="7" t="n">
        <v>0.9632408102025506</v>
      </c>
      <c r="F19" s="7">
        <f>E19-C19</f>
        <v/>
      </c>
    </row>
    <row r="20">
      <c r="A20" s="2" t="inlineStr">
        <is>
          <t>c18</t>
        </is>
      </c>
      <c r="B20" s="7" t="n">
        <v>0.7874251497005988</v>
      </c>
      <c r="C20" s="7" t="n">
        <v>0.4820359281437126</v>
      </c>
      <c r="D20" s="7" t="n">
        <v>0.7824456114028507</v>
      </c>
      <c r="E20" s="7" t="n">
        <v>0.9632408102025506</v>
      </c>
      <c r="F20" s="7">
        <f>E20-C20</f>
        <v/>
      </c>
    </row>
    <row r="21">
      <c r="A21" s="2" t="inlineStr">
        <is>
          <t>c19</t>
        </is>
      </c>
      <c r="B21" s="7" t="n">
        <v>0.7604790419161677</v>
      </c>
      <c r="C21" s="7" t="n">
        <v>0.4820359281437126</v>
      </c>
      <c r="D21" s="7" t="n">
        <v>0.7756939234808702</v>
      </c>
      <c r="E21" s="7" t="n">
        <v>0.9624906226556639</v>
      </c>
      <c r="F21" s="7">
        <f>E21-C21</f>
        <v/>
      </c>
    </row>
    <row r="22">
      <c r="A22" s="2" t="inlineStr">
        <is>
          <t>c20</t>
        </is>
      </c>
      <c r="B22" s="7" t="n">
        <v>0.7694610778443114</v>
      </c>
      <c r="C22" s="7" t="n">
        <v>0.4760479041916167</v>
      </c>
      <c r="D22" s="7" t="n">
        <v>0.7755255255255256</v>
      </c>
      <c r="E22" s="7" t="n">
        <v>0.9572072072072072</v>
      </c>
      <c r="F22" s="7">
        <f>E22-C22</f>
        <v/>
      </c>
    </row>
    <row r="23">
      <c r="A23" s="2" t="inlineStr">
        <is>
          <t>c21</t>
        </is>
      </c>
      <c r="B23" s="7" t="n">
        <v>0.7095808383233533</v>
      </c>
      <c r="C23" s="7" t="n">
        <v>0.4730538922155689</v>
      </c>
      <c r="D23" s="7" t="n">
        <v>0.7545045045045045</v>
      </c>
      <c r="E23" s="7" t="n">
        <v>0.9669669669669669</v>
      </c>
      <c r="F23" s="7">
        <f>E23-C23</f>
        <v/>
      </c>
    </row>
    <row r="24">
      <c r="A24" s="2" t="inlineStr">
        <is>
          <t>c22</t>
        </is>
      </c>
      <c r="B24" s="7" t="n">
        <v>0.7035928143712575</v>
      </c>
      <c r="C24" s="7" t="n">
        <v>0.4670658682634731</v>
      </c>
      <c r="D24" s="7" t="n">
        <v>0.7695195195195195</v>
      </c>
      <c r="E24" s="7" t="n">
        <v>0.96996996996997</v>
      </c>
      <c r="F24" s="7">
        <f>E24-C24</f>
        <v/>
      </c>
    </row>
    <row r="25">
      <c r="A25" s="2" t="inlineStr">
        <is>
          <t>c23</t>
        </is>
      </c>
      <c r="B25" s="7" t="n">
        <v>0.7604790419161677</v>
      </c>
      <c r="C25" s="7" t="n">
        <v>0.5029940119760479</v>
      </c>
      <c r="D25" s="7" t="n">
        <v>0.7725225225225225</v>
      </c>
      <c r="E25" s="7" t="n">
        <v>0.9647147147147147</v>
      </c>
      <c r="F25" s="7">
        <f>E25-C25</f>
        <v/>
      </c>
    </row>
    <row r="26">
      <c r="A26" s="2" t="inlineStr">
        <is>
          <t>c24</t>
        </is>
      </c>
      <c r="B26" s="7" t="n">
        <v>0.7544910179640718</v>
      </c>
      <c r="C26" s="7" t="n">
        <v>0.437125748502994</v>
      </c>
      <c r="D26" s="7" t="n">
        <v>0.7807807807807807</v>
      </c>
      <c r="E26" s="7" t="n">
        <v>0.9632132132132132</v>
      </c>
      <c r="F26" s="7">
        <f>E26-C26</f>
        <v/>
      </c>
    </row>
    <row r="27">
      <c r="A27" s="2" t="inlineStr">
        <is>
          <t>c25</t>
        </is>
      </c>
      <c r="B27" s="7" t="n">
        <v>0.7305389221556886</v>
      </c>
      <c r="C27" s="7" t="n">
        <v>0.4790419161676647</v>
      </c>
      <c r="D27" s="7" t="n">
        <v>0.7792792792792793</v>
      </c>
      <c r="E27" s="7" t="n">
        <v>0.9654654654654654</v>
      </c>
      <c r="F27" s="7">
        <f>E27-C27</f>
        <v/>
      </c>
    </row>
    <row r="28">
      <c r="A28" s="2" t="inlineStr">
        <is>
          <t>c26</t>
        </is>
      </c>
      <c r="B28" s="7" t="n">
        <v>0.7395209580838323</v>
      </c>
      <c r="C28" s="7" t="n">
        <v>0.4910179640718563</v>
      </c>
      <c r="D28" s="7" t="n">
        <v>0.7515015015015015</v>
      </c>
      <c r="E28" s="7" t="n">
        <v>0.9714714714714715</v>
      </c>
      <c r="F28" s="7">
        <f>E28-C28</f>
        <v/>
      </c>
    </row>
    <row r="29">
      <c r="A29" s="2" t="inlineStr">
        <is>
          <t>c27</t>
        </is>
      </c>
      <c r="B29" s="7" t="n">
        <v>0.7395209580838323</v>
      </c>
      <c r="C29" s="7" t="n">
        <v>0.5059880239520959</v>
      </c>
      <c r="D29" s="7" t="n">
        <v>0.7665165165165165</v>
      </c>
      <c r="E29" s="7" t="n">
        <v>0.9594594594594594</v>
      </c>
      <c r="F29" s="7">
        <f>E29-C29</f>
        <v/>
      </c>
    </row>
    <row r="30">
      <c r="A30" s="2" t="inlineStr">
        <is>
          <t>c28</t>
        </is>
      </c>
      <c r="B30" s="7" t="n">
        <v>0.7874251497005988</v>
      </c>
      <c r="C30" s="7" t="n">
        <v>0.4431137724550898</v>
      </c>
      <c r="D30" s="7" t="n">
        <v>0.7815315315315315</v>
      </c>
      <c r="E30" s="7" t="n">
        <v>0.9542042042042042</v>
      </c>
      <c r="F30" s="7">
        <f>E30-C30</f>
        <v/>
      </c>
    </row>
    <row r="31">
      <c r="A31" s="2" t="inlineStr">
        <is>
          <t>c29</t>
        </is>
      </c>
      <c r="B31" s="7" t="n">
        <v>0.7664670658682635</v>
      </c>
      <c r="C31" s="7" t="n">
        <v>0.5419161676646707</v>
      </c>
      <c r="D31" s="7" t="n">
        <v>0.7980480480480481</v>
      </c>
      <c r="E31" s="7" t="n">
        <v>0.9677177177177178</v>
      </c>
      <c r="F31" s="7">
        <f>E31-C31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Final global student acc</t>
        </is>
      </c>
      <c r="B2" s="7">
        <f>C100_v2_lrwd_Rounds!B31</f>
        <v/>
      </c>
    </row>
    <row r="3">
      <c r="A3" s="2" t="inlineStr">
        <is>
          <t>Final global student macro-F1</t>
        </is>
      </c>
      <c r="B3" s="8">
        <f>C100_v2_lrwd_Rounds!C31</f>
        <v/>
      </c>
    </row>
    <row r="4">
      <c r="A4" s="2" t="inlineStr">
        <is>
          <t>Final mean private teacher acc</t>
        </is>
      </c>
      <c r="B4" s="7">
        <f>C100_v2_lrwd_Rounds!E31</f>
        <v/>
      </c>
    </row>
    <row r="5">
      <c r="A5" s="2" t="inlineStr">
        <is>
          <t>Best global student acc</t>
        </is>
      </c>
      <c r="B5" s="7">
        <f>MAX(C100_v2_lrwd_Rounds!B2:B31)</f>
        <v/>
      </c>
    </row>
    <row r="6">
      <c r="A6" s="2" t="inlineStr">
        <is>
          <t>Best global student macro-F1</t>
        </is>
      </c>
      <c r="B6" s="8">
        <f>MAX(C100_v2_lrwd_Rounds!C2:C31)</f>
        <v/>
      </c>
    </row>
    <row r="7">
      <c r="A7" s="2" t="inlineStr">
        <is>
          <t>Best mean private teacher acc</t>
        </is>
      </c>
      <c r="B7" s="7">
        <f>MAX(C100_v2_lrwd_Rounds!E2:E31)</f>
        <v/>
      </c>
    </row>
    <row r="8">
      <c r="A8" s="2" t="inlineStr">
        <is>
          <t>Final mean private teacher macro-F1</t>
        </is>
      </c>
      <c r="B8" s="8">
        <f>C100_v2_lrwd_Rounds!G31</f>
        <v/>
      </c>
    </row>
    <row r="9">
      <c r="A9" s="2" t="inlineStr">
        <is>
          <t>Total training time (h)</t>
        </is>
      </c>
      <c r="B9" s="3">
        <f>SUM(C100_v2_lrwd_Rounds!F2:F31)/60</f>
        <v/>
      </c>
    </row>
    <row r="11">
      <c r="A11" s="6" t="inlineStr">
        <is>
          <t>Setting: CIFAR-100, 30 IID clients (80/20 local train/test, 1,333 / 334 images each), 30 rounds x 1 local epoch, batch 8, 32x32 images upsampled to 224, ViT-B mentor / ViT-S mentee, full FedKD loss, no SVD. Global student acc/F1: official 10k test set; per-client and teacher numbers: each client's local 20% test split. v2: teacher lr 1e-5, AdamW weight decay 0.05.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0" customWidth="1" min="4" max="4"/>
    <col width="28" customWidth="1" min="5" max="5"/>
    <col width="20" customWidth="1" min="6" max="6"/>
    <col width="33" customWidth="1" min="7" max="7"/>
  </cols>
  <sheetData>
    <row r="1">
      <c r="A1" s="1" t="inlineStr">
        <is>
          <t>Round</t>
        </is>
      </c>
      <c r="B1" s="1" t="inlineStr">
        <is>
          <t>Global student acc</t>
        </is>
      </c>
      <c r="C1" s="1" t="inlineStr">
        <is>
          <t>Global student macro-F1</t>
        </is>
      </c>
      <c r="D1" s="1" t="inlineStr">
        <is>
          <t>Mean per-client student acc (held-out drivers for State Farm)</t>
        </is>
      </c>
      <c r="E1" s="1" t="inlineStr">
        <is>
          <t>Mean private teacher acc</t>
        </is>
      </c>
      <c r="F1" s="1" t="inlineStr">
        <is>
          <t>Round time (min)</t>
        </is>
      </c>
      <c r="G1" s="1" t="inlineStr">
        <is>
          <t>Mean private teacher macro-F1</t>
        </is>
      </c>
    </row>
    <row r="2">
      <c r="A2" s="2" t="n">
        <v>1</v>
      </c>
      <c r="B2" s="7" t="n">
        <v>0.0468</v>
      </c>
      <c r="C2" s="8" t="n">
        <v>0.03189185840167265</v>
      </c>
      <c r="D2" s="7" t="n">
        <v>0.05149700598802395</v>
      </c>
      <c r="E2" s="7" t="n">
        <v>0.09770459081836327</v>
      </c>
      <c r="F2" s="9" t="n">
        <v>6.111850873629252</v>
      </c>
      <c r="G2" s="8" t="n">
        <v>0.08274583445064332</v>
      </c>
    </row>
    <row r="3">
      <c r="A3" s="2" t="n">
        <v>2</v>
      </c>
      <c r="B3" s="7" t="n">
        <v>0.1684</v>
      </c>
      <c r="C3" s="8" t="n">
        <v>0.1325516864987036</v>
      </c>
      <c r="D3" s="7" t="n">
        <v>0.1644710578842315</v>
      </c>
      <c r="E3" s="7" t="n">
        <v>0.4240518962075849</v>
      </c>
      <c r="F3" s="9" t="n">
        <v>6.364497701327006</v>
      </c>
      <c r="G3" s="8" t="n">
        <v>0.3993607464831923</v>
      </c>
    </row>
    <row r="4">
      <c r="A4" s="2" t="n">
        <v>3</v>
      </c>
      <c r="B4" s="7" t="n">
        <v>0.3167</v>
      </c>
      <c r="C4" s="8" t="n">
        <v>0.2878690913218188</v>
      </c>
      <c r="D4" s="7" t="n">
        <v>0.3146706586826348</v>
      </c>
      <c r="E4" s="7" t="n">
        <v>0.6052894211576846</v>
      </c>
      <c r="F4" s="9" t="n">
        <v>6.37537069718043</v>
      </c>
      <c r="G4" s="8" t="n">
        <v>0.590688739038739</v>
      </c>
    </row>
    <row r="5">
      <c r="A5" s="2" t="n">
        <v>4</v>
      </c>
      <c r="B5" s="7" t="n">
        <v>0.4119</v>
      </c>
      <c r="C5" s="8" t="n">
        <v>0.3868002057179964</v>
      </c>
      <c r="D5" s="7" t="n">
        <v>0.4102794411177645</v>
      </c>
      <c r="E5" s="7" t="n">
        <v>0.6630738522954093</v>
      </c>
      <c r="F5" s="9" t="n">
        <v>6.52446893453598</v>
      </c>
      <c r="G5" s="8" t="n">
        <v>0.6515473637473638</v>
      </c>
    </row>
    <row r="6">
      <c r="A6" s="2" t="n">
        <v>5</v>
      </c>
      <c r="B6" s="7" t="n">
        <v>0.4685</v>
      </c>
      <c r="C6" s="8" t="n">
        <v>0.4462389641600082</v>
      </c>
      <c r="D6" s="7" t="n">
        <v>0.4670658682634731</v>
      </c>
      <c r="E6" s="7" t="n">
        <v>0.6711576846307385</v>
      </c>
      <c r="F6" s="9" t="n">
        <v>6.592817596594492</v>
      </c>
      <c r="G6" s="8" t="n">
        <v>0.6578025234025234</v>
      </c>
    </row>
    <row r="7">
      <c r="A7" s="2" t="n">
        <v>6</v>
      </c>
      <c r="B7" s="7" t="n">
        <v>0.5211</v>
      </c>
      <c r="C7" s="8" t="n">
        <v>0.502344064620601</v>
      </c>
      <c r="D7" s="7" t="n">
        <v>0.5144710578842315</v>
      </c>
      <c r="E7" s="7" t="n">
        <v>0.6729540918163672</v>
      </c>
      <c r="F7" s="9" t="n">
        <v>6.553343506654103</v>
      </c>
      <c r="G7" s="8" t="n">
        <v>0.6585116402116403</v>
      </c>
    </row>
    <row r="8">
      <c r="A8" s="2" t="n">
        <v>7</v>
      </c>
      <c r="B8" s="7" t="n">
        <v>0.5558</v>
      </c>
      <c r="C8" s="8" t="n">
        <v>0.5433634146844951</v>
      </c>
      <c r="D8" s="7" t="n">
        <v>0.5483033932135727</v>
      </c>
      <c r="E8" s="7" t="n">
        <v>0.6759481037924151</v>
      </c>
      <c r="F8" s="9" t="n">
        <v>6.679539887110392</v>
      </c>
      <c r="G8" s="8" t="n">
        <v>0.6607410395160395</v>
      </c>
    </row>
    <row r="9">
      <c r="A9" s="2" t="n">
        <v>8</v>
      </c>
      <c r="B9" s="7" t="n">
        <v>0.5826</v>
      </c>
      <c r="C9" s="8" t="n">
        <v>0.5725878688942736</v>
      </c>
      <c r="D9" s="7" t="n">
        <v>0.5769461077844311</v>
      </c>
      <c r="E9" s="7" t="n">
        <v>0.6820359281437126</v>
      </c>
      <c r="F9" s="9" t="n">
        <v>6.788252691427867</v>
      </c>
      <c r="G9" s="8" t="n">
        <v>0.6665321326821325</v>
      </c>
    </row>
    <row r="10">
      <c r="A10" s="2" t="n">
        <v>9</v>
      </c>
      <c r="B10" s="7" t="n">
        <v>0.5968</v>
      </c>
      <c r="C10" s="8" t="n">
        <v>0.5875056344678893</v>
      </c>
      <c r="D10" s="7" t="n">
        <v>0.5977045908183632</v>
      </c>
      <c r="E10" s="7" t="n">
        <v>0.6853293413173652</v>
      </c>
      <c r="F10" s="9" t="n">
        <v>6.898306596279144</v>
      </c>
      <c r="G10" s="8" t="n">
        <v>0.6698707218707217</v>
      </c>
    </row>
    <row r="11">
      <c r="A11" s="2" t="n">
        <v>10</v>
      </c>
      <c r="B11" s="7" t="n">
        <v>0.6168</v>
      </c>
      <c r="C11" s="8" t="n">
        <v>0.6102280308550402</v>
      </c>
      <c r="D11" s="7" t="n">
        <v>0.6170658682634731</v>
      </c>
      <c r="E11" s="7" t="n">
        <v>0.6916167664670659</v>
      </c>
      <c r="F11" s="9" t="n">
        <v>6.822972810268402</v>
      </c>
      <c r="G11" s="8" t="n">
        <v>0.6759206608206606</v>
      </c>
    </row>
    <row r="12">
      <c r="A12" s="2" t="n">
        <v>11</v>
      </c>
      <c r="B12" s="7" t="n">
        <v>0.6353</v>
      </c>
      <c r="C12" s="8" t="n">
        <v>0.6282863094630726</v>
      </c>
      <c r="D12" s="7" t="n">
        <v>0.6328343313373253</v>
      </c>
      <c r="E12" s="7" t="n">
        <v>0.6959081836327348</v>
      </c>
      <c r="F12" s="9" t="n">
        <v>6.962361184755961</v>
      </c>
      <c r="G12" s="8" t="n">
        <v>0.6798005346505346</v>
      </c>
    </row>
    <row r="13">
      <c r="A13" s="2" t="n">
        <v>12</v>
      </c>
      <c r="B13" s="7" t="n">
        <v>0.6437</v>
      </c>
      <c r="C13" s="8" t="n">
        <v>0.637087143025348</v>
      </c>
      <c r="D13" s="7" t="n">
        <v>0.646506986027944</v>
      </c>
      <c r="E13" s="7" t="n">
        <v>0.7027944111776449</v>
      </c>
      <c r="F13" s="9" t="n">
        <v>7.01077577273051</v>
      </c>
      <c r="G13" s="8" t="n">
        <v>0.6887213749213749</v>
      </c>
    </row>
    <row r="14">
      <c r="A14" s="2" t="n">
        <v>13</v>
      </c>
      <c r="B14" s="7" t="n">
        <v>0.6563</v>
      </c>
      <c r="C14" s="8" t="n">
        <v>0.652109455830531</v>
      </c>
      <c r="D14" s="7" t="n">
        <v>0.6612774451097804</v>
      </c>
      <c r="E14" s="7" t="n">
        <v>0.7082834331337327</v>
      </c>
      <c r="F14" s="9" t="n">
        <v>6.950837588310241</v>
      </c>
      <c r="G14" s="8" t="n">
        <v>0.6937324823324822</v>
      </c>
    </row>
    <row r="15">
      <c r="A15" s="2" t="n">
        <v>14</v>
      </c>
      <c r="B15" s="7" t="n">
        <v>0.667</v>
      </c>
      <c r="C15" s="8" t="n">
        <v>0.6626827760085385</v>
      </c>
      <c r="D15" s="7" t="n">
        <v>0.6725548902195607</v>
      </c>
      <c r="E15" s="7" t="n">
        <v>0.7107784431137725</v>
      </c>
      <c r="F15" s="9" t="n">
        <v>6.917064046859741</v>
      </c>
      <c r="G15" s="8" t="n">
        <v>0.6959330983830986</v>
      </c>
    </row>
    <row r="16">
      <c r="A16" s="2" t="n">
        <v>15</v>
      </c>
      <c r="B16" s="7" t="n">
        <v>0.6748</v>
      </c>
      <c r="C16" s="8" t="n">
        <v>0.6708279773390473</v>
      </c>
      <c r="D16" s="7" t="n">
        <v>0.6785429141716569</v>
      </c>
      <c r="E16" s="7" t="n">
        <v>0.7125748502994012</v>
      </c>
      <c r="F16" s="9" t="n">
        <v>6.955342650413513</v>
      </c>
      <c r="G16" s="8" t="n">
        <v>0.6983076664076664</v>
      </c>
    </row>
    <row r="17">
      <c r="A17" s="2" t="n">
        <v>16</v>
      </c>
      <c r="B17" s="7" t="n">
        <v>0.6854</v>
      </c>
      <c r="C17" s="8" t="n">
        <v>0.6820095812484189</v>
      </c>
      <c r="D17" s="7" t="n">
        <v>0.6849301397205588</v>
      </c>
      <c r="E17" s="7" t="n">
        <v>0.7186626746506986</v>
      </c>
      <c r="F17" s="9" t="n">
        <v>7.037719508012136</v>
      </c>
      <c r="G17" s="8" t="n">
        <v>0.7057672659584425</v>
      </c>
    </row>
    <row r="18">
      <c r="A18" s="2" t="n">
        <v>17</v>
      </c>
      <c r="B18" s="7" t="n">
        <v>0.6918</v>
      </c>
      <c r="C18" s="8" t="n">
        <v>0.6881558769442574</v>
      </c>
      <c r="D18" s="7" t="n">
        <v>0.6953093812375252</v>
      </c>
      <c r="E18" s="7" t="n">
        <v>0.7166666666666667</v>
      </c>
      <c r="F18" s="9" t="n">
        <v>7.068615098794301</v>
      </c>
      <c r="G18" s="8" t="n">
        <v>0.7029292540792541</v>
      </c>
    </row>
    <row r="19">
      <c r="A19" s="2" t="n">
        <v>18</v>
      </c>
      <c r="B19" s="7" t="n">
        <v>0.6986</v>
      </c>
      <c r="C19" s="8" t="n">
        <v>0.6965394663859175</v>
      </c>
      <c r="D19" s="7" t="n">
        <v>0.6999001996007983</v>
      </c>
      <c r="E19" s="7" t="n">
        <v>0.7164670658682635</v>
      </c>
      <c r="F19" s="9" t="n">
        <v>7.105815136432648</v>
      </c>
      <c r="G19" s="8" t="n">
        <v>0.7032037516949282</v>
      </c>
    </row>
    <row r="20">
      <c r="A20" s="2" t="n">
        <v>19</v>
      </c>
      <c r="B20" s="7" t="n">
        <v>0.7026</v>
      </c>
      <c r="C20" s="8" t="n">
        <v>0.7007528262716027</v>
      </c>
      <c r="D20" s="7" t="n">
        <v>0.7058882235528942</v>
      </c>
      <c r="E20" s="7" t="n">
        <v>0.7248502994011978</v>
      </c>
      <c r="F20" s="9" t="n">
        <v>7.192413874467214</v>
      </c>
      <c r="G20" s="8" t="n">
        <v>0.7111178321678321</v>
      </c>
    </row>
    <row r="21">
      <c r="A21" s="2" t="n">
        <v>20</v>
      </c>
      <c r="B21" s="7" t="n">
        <v>0.706</v>
      </c>
      <c r="C21" s="8" t="n">
        <v>0.7038478840254503</v>
      </c>
      <c r="D21" s="7" t="n">
        <v>0.7105788423153693</v>
      </c>
      <c r="E21" s="7" t="n">
        <v>0.720858283433134</v>
      </c>
      <c r="F21" s="9" t="n">
        <v>7.161082776387532</v>
      </c>
      <c r="G21" s="8" t="n">
        <v>0.707136099086099</v>
      </c>
    </row>
    <row r="22">
      <c r="A22" s="2" t="n">
        <v>21</v>
      </c>
      <c r="B22" s="7" t="n">
        <v>0.7113</v>
      </c>
      <c r="C22" s="8" t="n">
        <v>0.7090456243365805</v>
      </c>
      <c r="D22" s="7" t="n">
        <v>0.7155688622754492</v>
      </c>
      <c r="E22" s="7" t="n">
        <v>0.7269461077844314</v>
      </c>
      <c r="F22" s="9" t="n">
        <v>7.262655329704285</v>
      </c>
      <c r="G22" s="8" t="n">
        <v>0.7131632497132496</v>
      </c>
    </row>
    <row r="23">
      <c r="A23" s="2" t="n">
        <v>22</v>
      </c>
      <c r="B23" s="7" t="n">
        <v>0.7185</v>
      </c>
      <c r="C23" s="8" t="n">
        <v>0.7165410566715255</v>
      </c>
      <c r="D23" s="7" t="n">
        <v>0.7217564870259481</v>
      </c>
      <c r="E23" s="7" t="n">
        <v>0.7301397205588824</v>
      </c>
      <c r="F23" s="9" t="n">
        <v>7.287683208783467</v>
      </c>
      <c r="G23" s="8" t="n">
        <v>0.7168040478040479</v>
      </c>
    </row>
    <row r="24">
      <c r="A24" s="2" t="n">
        <v>23</v>
      </c>
      <c r="B24" s="7" t="n">
        <v>0.7232</v>
      </c>
      <c r="C24" s="8" t="n">
        <v>0.7222449263216132</v>
      </c>
      <c r="D24" s="7" t="n">
        <v>0.7278443113772455</v>
      </c>
      <c r="E24" s="7" t="n">
        <v>0.7318363273453092</v>
      </c>
      <c r="F24" s="9" t="n">
        <v>7.237768669923146</v>
      </c>
      <c r="G24" s="8" t="n">
        <v>0.7189956284456284</v>
      </c>
    </row>
    <row r="25">
      <c r="A25" s="2" t="n">
        <v>24</v>
      </c>
      <c r="B25" s="7" t="n">
        <v>0.7268</v>
      </c>
      <c r="C25" s="8" t="n">
        <v>0.7254883246983453</v>
      </c>
      <c r="D25" s="7" t="n">
        <v>0.7291417165668664</v>
      </c>
      <c r="E25" s="7" t="n">
        <v>0.7334331337325352</v>
      </c>
      <c r="F25" s="9" t="n">
        <v>7.239888175328573</v>
      </c>
      <c r="G25" s="8" t="n">
        <v>0.721623158323158</v>
      </c>
    </row>
    <row r="26">
      <c r="A26" s="2" t="n">
        <v>25</v>
      </c>
      <c r="B26" s="7" t="n">
        <v>0.7322</v>
      </c>
      <c r="C26" s="8" t="n">
        <v>0.7309306811400842</v>
      </c>
      <c r="D26" s="7" t="n">
        <v>0.7337325349301397</v>
      </c>
      <c r="E26" s="7" t="n">
        <v>0.7376247504990019</v>
      </c>
      <c r="F26" s="9" t="n">
        <v>7.309816861152649</v>
      </c>
      <c r="G26" s="8" t="n">
        <v>0.7252785520035521</v>
      </c>
    </row>
    <row r="27">
      <c r="A27" s="2" t="n">
        <v>26</v>
      </c>
      <c r="B27" s="7" t="n">
        <v>0.7357</v>
      </c>
      <c r="C27" s="8" t="n">
        <v>0.7347189587958916</v>
      </c>
      <c r="D27" s="7" t="n">
        <v>0.7359281437125749</v>
      </c>
      <c r="E27" s="7" t="n">
        <v>0.734930139720559</v>
      </c>
      <c r="F27" s="9" t="n">
        <v>7.351772530873617</v>
      </c>
      <c r="G27" s="8" t="n">
        <v>0.7230128871128871</v>
      </c>
    </row>
    <row r="28">
      <c r="A28" s="2" t="n">
        <v>27</v>
      </c>
      <c r="B28" s="7" t="n">
        <v>0.7363</v>
      </c>
      <c r="C28" s="8" t="n">
        <v>0.7344844243043122</v>
      </c>
      <c r="D28" s="7" t="n">
        <v>0.7387225548902197</v>
      </c>
      <c r="E28" s="7" t="n">
        <v>0.7397205588822353</v>
      </c>
      <c r="F28" s="9" t="n">
        <v>7.238454115390778</v>
      </c>
      <c r="G28" s="8" t="n">
        <v>0.7267440836940834</v>
      </c>
    </row>
    <row r="29">
      <c r="A29" s="2" t="n">
        <v>28</v>
      </c>
      <c r="B29" s="7" t="n">
        <v>0.7413999999999999</v>
      </c>
      <c r="C29" s="8" t="n">
        <v>0.7403832968060364</v>
      </c>
      <c r="D29" s="7" t="n">
        <v>0.7422155688622756</v>
      </c>
      <c r="E29" s="7" t="n">
        <v>0.7420159680638724</v>
      </c>
      <c r="F29" s="9" t="n">
        <v>7.241907544930776</v>
      </c>
      <c r="G29" s="8" t="n">
        <v>0.7298155733155732</v>
      </c>
    </row>
    <row r="30">
      <c r="A30" s="2" t="n">
        <v>29</v>
      </c>
      <c r="B30" s="7" t="n">
        <v>0.7442</v>
      </c>
      <c r="C30" s="8" t="n">
        <v>0.743717297257055</v>
      </c>
      <c r="D30" s="7" t="n">
        <v>0.7442115768463075</v>
      </c>
      <c r="E30" s="7" t="n">
        <v>0.7405189620758483</v>
      </c>
      <c r="F30" s="9" t="n">
        <v>7.267353216807048</v>
      </c>
      <c r="G30" s="8" t="n">
        <v>0.7284212232212234</v>
      </c>
    </row>
    <row r="31">
      <c r="A31" s="2" t="n">
        <v>30</v>
      </c>
      <c r="B31" s="7" t="n">
        <v>0.7468</v>
      </c>
      <c r="C31" s="8" t="n">
        <v>0.7459803787570736</v>
      </c>
      <c r="D31" s="7" t="n">
        <v>0.7476047904191618</v>
      </c>
      <c r="E31" s="7" t="n">
        <v>0.7426147704590819</v>
      </c>
      <c r="F31" s="9" t="n">
        <v>7.346505316098531</v>
      </c>
      <c r="G31" s="8" t="n">
        <v>0.7301751711251713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8" customWidth="1" min="4" max="4"/>
    <col width="38" customWidth="1" min="5" max="5"/>
    <col width="40" customWidth="1" min="6" max="6"/>
  </cols>
  <sheetData>
    <row r="1">
      <c r="A1" s="1" t="inlineStr">
        <is>
          <t>Client</t>
        </is>
      </c>
      <c r="B1" s="1" t="inlineStr">
        <is>
          <t>Global student acc on this client's local test (round 30)</t>
        </is>
      </c>
      <c r="C1" s="1" t="inlineStr">
        <is>
          <t>Private teacher acc on its test data (not trained on)</t>
        </is>
      </c>
      <c r="D1" s="1" t="inlineStr">
        <is>
          <t>Student acc on own training images</t>
        </is>
      </c>
      <c r="E1" s="1" t="inlineStr">
        <is>
          <t>Teacher acc on own training images</t>
        </is>
      </c>
      <c r="F1" s="1" t="inlineStr">
        <is>
          <t>Teacher overfitting gap (train - test)</t>
        </is>
      </c>
    </row>
    <row r="2">
      <c r="A2" s="2" t="inlineStr">
        <is>
          <t>c00</t>
        </is>
      </c>
      <c r="B2" s="7" t="n">
        <v>0.7005988023952096</v>
      </c>
      <c r="C2" s="7" t="n">
        <v>0.7095808383233533</v>
      </c>
      <c r="D2" s="7" t="n">
        <v>0.7809452363090773</v>
      </c>
      <c r="E2" s="7" t="n">
        <v>0.9909977494373593</v>
      </c>
      <c r="F2" s="7">
        <f>E2-C2</f>
        <v/>
      </c>
    </row>
    <row r="3">
      <c r="A3" s="2" t="inlineStr">
        <is>
          <t>c01</t>
        </is>
      </c>
      <c r="B3" s="7" t="n">
        <v>0.7335329341317365</v>
      </c>
      <c r="C3" s="7" t="n">
        <v>0.7724550898203593</v>
      </c>
      <c r="D3" s="7" t="n">
        <v>0.7809452363090773</v>
      </c>
      <c r="E3" s="7" t="n">
        <v>0.9879969992498124</v>
      </c>
      <c r="F3" s="7">
        <f>E3-C3</f>
        <v/>
      </c>
    </row>
    <row r="4">
      <c r="A4" s="2" t="inlineStr">
        <is>
          <t>c02</t>
        </is>
      </c>
      <c r="B4" s="7" t="n">
        <v>0.7574850299401198</v>
      </c>
      <c r="C4" s="7" t="n">
        <v>0.7305389221556886</v>
      </c>
      <c r="D4" s="7" t="n">
        <v>0.7764441110277569</v>
      </c>
      <c r="E4" s="7" t="n">
        <v>0.9954988747186797</v>
      </c>
      <c r="F4" s="7">
        <f>E4-C4</f>
        <v/>
      </c>
    </row>
    <row r="5">
      <c r="A5" s="2" t="inlineStr">
        <is>
          <t>c03</t>
        </is>
      </c>
      <c r="B5" s="7" t="n">
        <v>0.7485029940119761</v>
      </c>
      <c r="C5" s="7" t="n">
        <v>0.7724550898203593</v>
      </c>
      <c r="D5" s="7" t="n">
        <v>0.7696924231057765</v>
      </c>
      <c r="E5" s="7" t="n">
        <v>0.991747936984246</v>
      </c>
      <c r="F5" s="7">
        <f>E5-C5</f>
        <v/>
      </c>
    </row>
    <row r="6">
      <c r="A6" s="2" t="inlineStr">
        <is>
          <t>c04</t>
        </is>
      </c>
      <c r="B6" s="7" t="n">
        <v>0.7724550898203593</v>
      </c>
      <c r="C6" s="7" t="n">
        <v>0.8023952095808383</v>
      </c>
      <c r="D6" s="7" t="n">
        <v>0.7591897974493623</v>
      </c>
      <c r="E6" s="7" t="n">
        <v>0.9924981245311327</v>
      </c>
      <c r="F6" s="7">
        <f>E6-C6</f>
        <v/>
      </c>
    </row>
    <row r="7">
      <c r="A7" s="2" t="inlineStr">
        <is>
          <t>c05</t>
        </is>
      </c>
      <c r="B7" s="7" t="n">
        <v>0.7455089820359282</v>
      </c>
      <c r="C7" s="7" t="n">
        <v>0.7305389221556886</v>
      </c>
      <c r="D7" s="7" t="n">
        <v>0.7846961740435109</v>
      </c>
      <c r="E7" s="7" t="n">
        <v>0.9932483120780196</v>
      </c>
      <c r="F7" s="7">
        <f>E7-C7</f>
        <v/>
      </c>
    </row>
    <row r="8">
      <c r="A8" s="2" t="inlineStr">
        <is>
          <t>c06</t>
        </is>
      </c>
      <c r="B8" s="7" t="n">
        <v>0.7694610778443114</v>
      </c>
      <c r="C8" s="7" t="n">
        <v>0.7425149700598802</v>
      </c>
      <c r="D8" s="7" t="n">
        <v>0.7794448612153039</v>
      </c>
      <c r="E8" s="7" t="n">
        <v>0.9954988747186797</v>
      </c>
      <c r="F8" s="7">
        <f>E8-C8</f>
        <v/>
      </c>
    </row>
    <row r="9">
      <c r="A9" s="2" t="inlineStr">
        <is>
          <t>c07</t>
        </is>
      </c>
      <c r="B9" s="7" t="n">
        <v>0.7425149700598802</v>
      </c>
      <c r="C9" s="7" t="n">
        <v>0.7784431137724551</v>
      </c>
      <c r="D9" s="7" t="n">
        <v>0.7839459864966242</v>
      </c>
      <c r="E9" s="7" t="n">
        <v>0.9924981245311327</v>
      </c>
      <c r="F9" s="7">
        <f>E9-C9</f>
        <v/>
      </c>
    </row>
    <row r="10">
      <c r="A10" s="2" t="inlineStr">
        <is>
          <t>c08</t>
        </is>
      </c>
      <c r="B10" s="7" t="n">
        <v>0.7514970059880239</v>
      </c>
      <c r="C10" s="7" t="n">
        <v>0.7365269461077845</v>
      </c>
      <c r="D10" s="7" t="n">
        <v>0.7884471117779445</v>
      </c>
      <c r="E10" s="7" t="n">
        <v>0.9932483120780196</v>
      </c>
      <c r="F10" s="7">
        <f>E10-C10</f>
        <v/>
      </c>
    </row>
    <row r="11">
      <c r="A11" s="2" t="inlineStr">
        <is>
          <t>c09</t>
        </is>
      </c>
      <c r="B11" s="7" t="n">
        <v>0.7455089820359282</v>
      </c>
      <c r="C11" s="7" t="n">
        <v>0.7305389221556886</v>
      </c>
      <c r="D11" s="7" t="n">
        <v>0.7726931732933233</v>
      </c>
      <c r="E11" s="7" t="n">
        <v>0.9924981245311327</v>
      </c>
      <c r="F11" s="7">
        <f>E11-C11</f>
        <v/>
      </c>
    </row>
    <row r="12">
      <c r="A12" s="2" t="inlineStr">
        <is>
          <t>c10</t>
        </is>
      </c>
      <c r="B12" s="7" t="n">
        <v>0.7335329341317365</v>
      </c>
      <c r="C12" s="7" t="n">
        <v>0.7485029940119761</v>
      </c>
      <c r="D12" s="7" t="n">
        <v>0.759939984996249</v>
      </c>
      <c r="E12" s="7" t="n">
        <v>0.9902475618904726</v>
      </c>
      <c r="F12" s="7">
        <f>E12-C12</f>
        <v/>
      </c>
    </row>
    <row r="13">
      <c r="A13" s="2" t="inlineStr">
        <is>
          <t>c11</t>
        </is>
      </c>
      <c r="B13" s="7" t="n">
        <v>0.7455089820359282</v>
      </c>
      <c r="C13" s="7" t="n">
        <v>0.718562874251497</v>
      </c>
      <c r="D13" s="7" t="n">
        <v>0.7629407351837959</v>
      </c>
      <c r="E13" s="7" t="n">
        <v>0.9909977494373593</v>
      </c>
      <c r="F13" s="7">
        <f>E13-C13</f>
        <v/>
      </c>
    </row>
    <row r="14">
      <c r="A14" s="2" t="inlineStr">
        <is>
          <t>c12</t>
        </is>
      </c>
      <c r="B14" s="7" t="n">
        <v>0.7514970059880239</v>
      </c>
      <c r="C14" s="7" t="n">
        <v>0.7514970059880239</v>
      </c>
      <c r="D14" s="7" t="n">
        <v>0.7771942985746436</v>
      </c>
      <c r="E14" s="7" t="n">
        <v>0.9924981245311327</v>
      </c>
      <c r="F14" s="7">
        <f>E14-C14</f>
        <v/>
      </c>
    </row>
    <row r="15">
      <c r="A15" s="2" t="inlineStr">
        <is>
          <t>c13</t>
        </is>
      </c>
      <c r="B15" s="7" t="n">
        <v>0.7844311377245509</v>
      </c>
      <c r="C15" s="7" t="n">
        <v>0.7305389221556886</v>
      </c>
      <c r="D15" s="7" t="n">
        <v>0.8042010502625656</v>
      </c>
      <c r="E15" s="7" t="n">
        <v>0.9909977494373593</v>
      </c>
      <c r="F15" s="7">
        <f>E15-C15</f>
        <v/>
      </c>
    </row>
    <row r="16">
      <c r="A16" s="2" t="inlineStr">
        <is>
          <t>c14</t>
        </is>
      </c>
      <c r="B16" s="7" t="n">
        <v>0.7395209580838323</v>
      </c>
      <c r="C16" s="7" t="n">
        <v>0.7155688622754491</v>
      </c>
      <c r="D16" s="7" t="n">
        <v>0.7839459864966242</v>
      </c>
      <c r="E16" s="7" t="n">
        <v>0.9879969992498124</v>
      </c>
      <c r="F16" s="7">
        <f>E16-C16</f>
        <v/>
      </c>
    </row>
    <row r="17">
      <c r="A17" s="2" t="inlineStr">
        <is>
          <t>c15</t>
        </is>
      </c>
      <c r="B17" s="7" t="n">
        <v>0.7514970059880239</v>
      </c>
      <c r="C17" s="7" t="n">
        <v>0.7544910179640718</v>
      </c>
      <c r="D17" s="7" t="n">
        <v>0.7764441110277569</v>
      </c>
      <c r="E17" s="7" t="n">
        <v>0.9939984996249063</v>
      </c>
      <c r="F17" s="7">
        <f>E17-C17</f>
        <v/>
      </c>
    </row>
    <row r="18">
      <c r="A18" s="2" t="inlineStr">
        <is>
          <t>c16</t>
        </is>
      </c>
      <c r="B18" s="7" t="n">
        <v>0.7574850299401198</v>
      </c>
      <c r="C18" s="7" t="n">
        <v>0.7455089820359282</v>
      </c>
      <c r="D18" s="7" t="n">
        <v>0.7749437359339835</v>
      </c>
      <c r="E18" s="7" t="n">
        <v>0.9939984996249063</v>
      </c>
      <c r="F18" s="7">
        <f>E18-C18</f>
        <v/>
      </c>
    </row>
    <row r="19">
      <c r="A19" s="2" t="inlineStr">
        <is>
          <t>c17</t>
        </is>
      </c>
      <c r="B19" s="7" t="n">
        <v>0.7694610778443114</v>
      </c>
      <c r="C19" s="7" t="n">
        <v>0.7485029940119761</v>
      </c>
      <c r="D19" s="7" t="n">
        <v>0.7794448612153039</v>
      </c>
      <c r="E19" s="7" t="n">
        <v>0.9954988747186797</v>
      </c>
      <c r="F19" s="7">
        <f>E19-C19</f>
        <v/>
      </c>
    </row>
    <row r="20">
      <c r="A20" s="2" t="inlineStr">
        <is>
          <t>c18</t>
        </is>
      </c>
      <c r="B20" s="7" t="n">
        <v>0.7574850299401198</v>
      </c>
      <c r="C20" s="7" t="n">
        <v>0.7365269461077845</v>
      </c>
      <c r="D20" s="7" t="n">
        <v>0.7996999249812453</v>
      </c>
      <c r="E20" s="7" t="n">
        <v>0.986496624156039</v>
      </c>
      <c r="F20" s="7">
        <f>E20-C20</f>
        <v/>
      </c>
    </row>
    <row r="21">
      <c r="A21" s="2" t="inlineStr">
        <is>
          <t>c19</t>
        </is>
      </c>
      <c r="B21" s="7" t="n">
        <v>0.7514970059880239</v>
      </c>
      <c r="C21" s="7" t="n">
        <v>0.7305389221556886</v>
      </c>
      <c r="D21" s="7" t="n">
        <v>0.7801950487621906</v>
      </c>
      <c r="E21" s="7" t="n">
        <v>0.9909977494373593</v>
      </c>
      <c r="F21" s="7">
        <f>E21-C21</f>
        <v/>
      </c>
    </row>
    <row r="22">
      <c r="A22" s="2" t="inlineStr">
        <is>
          <t>c20</t>
        </is>
      </c>
      <c r="B22" s="7" t="n">
        <v>0.7604790419161677</v>
      </c>
      <c r="C22" s="7" t="n">
        <v>0.7874251497005988</v>
      </c>
      <c r="D22" s="7" t="n">
        <v>0.7672672672672672</v>
      </c>
      <c r="E22" s="7" t="n">
        <v>0.9902402402402403</v>
      </c>
      <c r="F22" s="7">
        <f>E22-C22</f>
        <v/>
      </c>
    </row>
    <row r="23">
      <c r="A23" s="2" t="inlineStr">
        <is>
          <t>c21</t>
        </is>
      </c>
      <c r="B23" s="7" t="n">
        <v>0.7215568862275449</v>
      </c>
      <c r="C23" s="7" t="n">
        <v>0.7035928143712575</v>
      </c>
      <c r="D23" s="7" t="n">
        <v>0.7687687687687688</v>
      </c>
      <c r="E23" s="7" t="n">
        <v>0.993993993993994</v>
      </c>
      <c r="F23" s="7">
        <f>E23-C23</f>
        <v/>
      </c>
    </row>
    <row r="24">
      <c r="A24" s="2" t="inlineStr">
        <is>
          <t>c22</t>
        </is>
      </c>
      <c r="B24" s="7" t="n">
        <v>0.7245508982035929</v>
      </c>
      <c r="C24" s="7" t="n">
        <v>0.6946107784431138</v>
      </c>
      <c r="D24" s="7" t="n">
        <v>0.7717717717717718</v>
      </c>
      <c r="E24" s="7" t="n">
        <v>0.9924924924924925</v>
      </c>
      <c r="F24" s="7">
        <f>E24-C24</f>
        <v/>
      </c>
    </row>
    <row r="25">
      <c r="A25" s="2" t="inlineStr">
        <is>
          <t>c23</t>
        </is>
      </c>
      <c r="B25" s="7" t="n">
        <v>0.7395209580838323</v>
      </c>
      <c r="C25" s="7" t="n">
        <v>0.7874251497005988</v>
      </c>
      <c r="D25" s="7" t="n">
        <v>0.7897897897897898</v>
      </c>
      <c r="E25" s="7" t="n">
        <v>0.9902402402402403</v>
      </c>
      <c r="F25" s="7">
        <f>E25-C25</f>
        <v/>
      </c>
    </row>
    <row r="26">
      <c r="A26" s="2" t="inlineStr">
        <is>
          <t>c24</t>
        </is>
      </c>
      <c r="B26" s="7" t="n">
        <v>0.7305389221556886</v>
      </c>
      <c r="C26" s="7" t="n">
        <v>0.6976047904191617</v>
      </c>
      <c r="D26" s="7" t="n">
        <v>0.7927927927927928</v>
      </c>
      <c r="E26" s="7" t="n">
        <v>0.9947447447447447</v>
      </c>
      <c r="F26" s="7">
        <f>E26-C26</f>
        <v/>
      </c>
    </row>
    <row r="27">
      <c r="A27" s="2" t="inlineStr">
        <is>
          <t>c25</t>
        </is>
      </c>
      <c r="B27" s="7" t="n">
        <v>0.7275449101796407</v>
      </c>
      <c r="C27" s="7" t="n">
        <v>0.7035928143712575</v>
      </c>
      <c r="D27" s="7" t="n">
        <v>0.7777777777777778</v>
      </c>
      <c r="E27" s="7" t="n">
        <v>0.9917417417417418</v>
      </c>
      <c r="F27" s="7">
        <f>E27-C27</f>
        <v/>
      </c>
    </row>
    <row r="28">
      <c r="A28" s="2" t="inlineStr">
        <is>
          <t>c26</t>
        </is>
      </c>
      <c r="B28" s="7" t="n">
        <v>0.7275449101796407</v>
      </c>
      <c r="C28" s="7" t="n">
        <v>0.7724550898203593</v>
      </c>
      <c r="D28" s="7" t="n">
        <v>0.7417417417417418</v>
      </c>
      <c r="E28" s="7" t="n">
        <v>0.9924924924924925</v>
      </c>
      <c r="F28" s="7">
        <f>E28-C28</f>
        <v/>
      </c>
    </row>
    <row r="29">
      <c r="A29" s="2" t="inlineStr">
        <is>
          <t>c27</t>
        </is>
      </c>
      <c r="B29" s="7" t="n">
        <v>0.7245508982035929</v>
      </c>
      <c r="C29" s="7" t="n">
        <v>0.7305389221556886</v>
      </c>
      <c r="D29" s="7" t="n">
        <v>0.7755255255255256</v>
      </c>
      <c r="E29" s="7" t="n">
        <v>0.9932432432432432</v>
      </c>
      <c r="F29" s="7">
        <f>E29-C29</f>
        <v/>
      </c>
    </row>
    <row r="30">
      <c r="A30" s="2" t="inlineStr">
        <is>
          <t>c28</t>
        </is>
      </c>
      <c r="B30" s="7" t="n">
        <v>0.7694610778443114</v>
      </c>
      <c r="C30" s="7" t="n">
        <v>0.7604790419161677</v>
      </c>
      <c r="D30" s="7" t="n">
        <v>0.7777777777777778</v>
      </c>
      <c r="E30" s="7" t="n">
        <v>0.990990990990991</v>
      </c>
      <c r="F30" s="7">
        <f>E30-C30</f>
        <v/>
      </c>
    </row>
    <row r="31">
      <c r="A31" s="2" t="inlineStr">
        <is>
          <t>c29</t>
        </is>
      </c>
      <c r="B31" s="7" t="n">
        <v>0.7934131736526946</v>
      </c>
      <c r="C31" s="7" t="n">
        <v>0.7544910179640718</v>
      </c>
      <c r="D31" s="7" t="n">
        <v>0.7905405405405406</v>
      </c>
      <c r="E31" s="7" t="n">
        <v>0.9932432432432432</v>
      </c>
      <c r="F31" s="7">
        <f>E31-C31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Final global student acc</t>
        </is>
      </c>
      <c r="B2" s="7">
        <f>C100_v3_frozen_Rounds!B31</f>
        <v/>
      </c>
    </row>
    <row r="3">
      <c r="A3" s="2" t="inlineStr">
        <is>
          <t>Final global student macro-F1</t>
        </is>
      </c>
      <c r="B3" s="8">
        <f>C100_v3_frozen_Rounds!C31</f>
        <v/>
      </c>
    </row>
    <row r="4">
      <c r="A4" s="2" t="inlineStr">
        <is>
          <t>Final mean private teacher acc</t>
        </is>
      </c>
      <c r="B4" s="7">
        <f>C100_v3_frozen_Rounds!E31</f>
        <v/>
      </c>
    </row>
    <row r="5">
      <c r="A5" s="2" t="inlineStr">
        <is>
          <t>Best global student acc</t>
        </is>
      </c>
      <c r="B5" s="7">
        <f>MAX(C100_v3_frozen_Rounds!B2:B31)</f>
        <v/>
      </c>
    </row>
    <row r="6">
      <c r="A6" s="2" t="inlineStr">
        <is>
          <t>Best global student macro-F1</t>
        </is>
      </c>
      <c r="B6" s="8">
        <f>MAX(C100_v3_frozen_Rounds!C2:C31)</f>
        <v/>
      </c>
    </row>
    <row r="7">
      <c r="A7" s="2" t="inlineStr">
        <is>
          <t>Best mean private teacher acc</t>
        </is>
      </c>
      <c r="B7" s="7">
        <f>MAX(C100_v3_frozen_Rounds!E2:E31)</f>
        <v/>
      </c>
    </row>
    <row r="8">
      <c r="A8" s="2" t="inlineStr">
        <is>
          <t>Final mean private teacher macro-F1</t>
        </is>
      </c>
      <c r="B8" s="8">
        <f>C100_v3_frozen_Rounds!G31</f>
        <v/>
      </c>
    </row>
    <row r="9">
      <c r="A9" s="2" t="inlineStr">
        <is>
          <t>Total training time (h)</t>
        </is>
      </c>
      <c r="B9" s="3">
        <f>SUM(C100_v3_frozen_Rounds!F2:F31)/60</f>
        <v/>
      </c>
    </row>
    <row r="11">
      <c r="A11" s="6" t="inlineStr">
        <is>
          <t>Setting: CIFAR-100, 30 IID clients (80/20 local train/test, 1,333 / 334 images each), 30 rounds x 1 local epoch, batch 8, 32x32 images upsampled to 224, ViT-B mentor / ViT-S mentee, full FedKD loss, no SVD. Global student acc/F1: official 10k test set; per-client and teacher numbers: each client's local 20% test split. v3: as v2, plus only the last 2 teacher blocks (+ norm, head) trained.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S1 no teacher (CE only)</t>
        </is>
      </c>
      <c r="B2" s="2" t="inlineStr">
        <is>
          <t>c00</t>
        </is>
      </c>
      <c r="C2" s="2" t="inlineStr">
        <is>
          <t>c00</t>
        </is>
      </c>
      <c r="D2" s="10" t="n">
        <v>0.5</v>
      </c>
      <c r="E2" s="3" t="n">
        <v>13.98089330915437</v>
      </c>
      <c r="F2" s="3" t="n">
        <v>13.5410380407718</v>
      </c>
      <c r="G2" s="3" t="n">
        <v>12.34300487756501</v>
      </c>
      <c r="H2" s="3">
        <f>E2-G2</f>
        <v/>
      </c>
      <c r="I2" s="8" t="n">
        <v>0.1715378612279892</v>
      </c>
      <c r="J2" s="9" t="n">
        <v>208.2643643458684</v>
      </c>
    </row>
    <row r="3">
      <c r="A3" s="2" t="inlineStr">
        <is>
          <t>S1 no teacher (CE only)</t>
        </is>
      </c>
      <c r="B3" s="2" t="inlineStr">
        <is>
          <t>c01</t>
        </is>
      </c>
      <c r="C3" s="2" t="inlineStr">
        <is>
          <t>c01</t>
        </is>
      </c>
      <c r="D3" s="10" t="n">
        <v>0.625</v>
      </c>
      <c r="E3" s="3" t="n">
        <v>12.31230298512068</v>
      </c>
      <c r="F3" s="3" t="n">
        <v>12.43724754995335</v>
      </c>
      <c r="G3" s="3" t="n">
        <v>10.39194379566542</v>
      </c>
      <c r="H3" s="3">
        <f>E3-G3</f>
        <v/>
      </c>
      <c r="I3" s="8" t="n">
        <v>0.2176778316497803</v>
      </c>
      <c r="J3" s="9" t="n">
        <v>209.9841281096141</v>
      </c>
    </row>
    <row r="4">
      <c r="A4" s="2" t="inlineStr">
        <is>
          <t>S1 no teacher (CE only)</t>
        </is>
      </c>
      <c r="B4" s="2" t="inlineStr">
        <is>
          <t>c02</t>
        </is>
      </c>
      <c r="C4" s="2" t="inlineStr">
        <is>
          <t>c02</t>
        </is>
      </c>
      <c r="D4" s="10" t="n">
        <v>0.625</v>
      </c>
      <c r="E4" s="3" t="n">
        <v>14.98678517499856</v>
      </c>
      <c r="F4" s="3" t="n">
        <v>14.87393583342539</v>
      </c>
      <c r="G4" s="3" t="n">
        <v>12.68074810257826</v>
      </c>
      <c r="H4" s="3">
        <f>E4-G4</f>
        <v/>
      </c>
      <c r="I4" s="8" t="n">
        <v>0.2000606060028076</v>
      </c>
      <c r="J4" s="9" t="n">
        <v>195.6758897503217</v>
      </c>
    </row>
    <row r="5">
      <c r="A5" s="2" t="inlineStr">
        <is>
          <t>S1 no teacher (CE only)</t>
        </is>
      </c>
      <c r="B5" s="2" t="inlineStr">
        <is>
          <t>c03</t>
        </is>
      </c>
      <c r="C5" s="2" t="inlineStr">
        <is>
          <t>c03</t>
        </is>
      </c>
      <c r="D5" s="10" t="n">
        <v>0.375</v>
      </c>
      <c r="E5" s="3" t="n">
        <v>12.64454874803373</v>
      </c>
      <c r="F5" s="3" t="n">
        <v>12.49638755346465</v>
      </c>
      <c r="G5" s="3" t="n">
        <v>11.45864820877159</v>
      </c>
      <c r="H5" s="3">
        <f>E5-G5</f>
        <v/>
      </c>
      <c r="I5" s="8" t="n">
        <v>0.1795676499605179</v>
      </c>
      <c r="J5" s="9" t="n">
        <v>195.8286578893662</v>
      </c>
    </row>
    <row r="7">
      <c r="A7" s="4" t="inlineStr">
        <is>
          <t>Averages per setting</t>
        </is>
      </c>
    </row>
    <row r="8">
      <c r="A8" s="1" t="inlineStr">
        <is>
          <t>Setting</t>
        </is>
      </c>
      <c r="B8" s="1" t="inlineStr">
        <is>
          <t>Attacks</t>
        </is>
      </c>
      <c r="C8" s="1" t="inlineStr">
        <is>
          <t>Label restoration acc</t>
        </is>
      </c>
      <c r="D8" s="1" t="inlineStr">
        <is>
          <t>PSNR consensus (dB)</t>
        </is>
      </c>
      <c r="E8" s="1" t="inlineStr">
        <is>
          <t>PSNR best seed (dB)</t>
        </is>
      </c>
      <c r="F8" s="1" t="inlineStr">
        <is>
          <t>PSNR gray floor (dB)</t>
        </is>
      </c>
      <c r="G8" s="1" t="inlineStr">
        <is>
          <t>Consensus - floor (dB)</t>
        </is>
      </c>
    </row>
    <row r="9">
      <c r="A9" s="2" t="inlineStr">
        <is>
          <t>S1 no teacher (CE only)</t>
        </is>
      </c>
      <c r="B9">
        <f>COUNTIF(A$2:A$5,A9)</f>
        <v/>
      </c>
      <c r="C9" s="10">
        <f>AVERAGEIFS(D$2:D$5,A$2:A$5,A9)</f>
        <v/>
      </c>
      <c r="D9" s="3">
        <f>AVERAGEIFS(E$2:E$5,A$2:A$5,A9)</f>
        <v/>
      </c>
      <c r="E9" s="3">
        <f>AVERAGEIFS(F$2:F$5,A$2:A$5,A9)</f>
        <v/>
      </c>
      <c r="F9" s="3">
        <f>AVERAGEIFS(G$2:G$5,A$2:A$5,A9)</f>
        <v/>
      </c>
      <c r="G9" s="3">
        <f>AVERAGEIFS(H$2:H$5,A$2:A$5,A9)</f>
        <v/>
      </c>
    </row>
    <row r="11">
      <c r="A11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2">
      <c r="A12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3">
      <c r="A13" s="6" t="inlineStr">
        <is>
          <t>Gray floor: PSNR of a uniform gray image; a reconstruction below it carries no recoverable pixel information.</t>
        </is>
      </c>
    </row>
    <row r="14">
      <c r="A14" s="6" t="inlineStr">
        <is>
          <t>Run c00: {"iterations": 20000, "num_seeds": 2, "lr": 0.1, "alpha_tv": 1.0, "alpha_l2": 1e-06, "alpha_group": 0.01, "alpha_noise": 0.0}</t>
        </is>
      </c>
    </row>
    <row r="15">
      <c r="A15" s="6" t="inlineStr">
        <is>
          <t>Run c01: {"iterations": 20000, "num_seeds": 2, "lr": 0.1, "alpha_tv": 1.0, "alpha_l2": 1e-06, "alpha_group": 0.01, "alpha_noise": 0.0}</t>
        </is>
      </c>
    </row>
    <row r="16">
      <c r="A16" s="6" t="inlineStr">
        <is>
          <t>Run c02: {"iterations": 20000, "num_seeds": 2, "lr": 0.1, "alpha_tv": 1.0, "alpha_l2": 1e-06, "alpha_group": 0.01, "alpha_noise": 0.0}</t>
        </is>
      </c>
    </row>
    <row r="17">
      <c r="A17" s="6" t="inlineStr">
        <is>
          <t>Run c03: {"iterations": 20000,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S1 no teacher (CE only) - client c00 - run c00</t>
        </is>
      </c>
    </row>
    <row r="27">
      <c r="A27" s="4" t="inlineStr">
        <is>
          <t>S1 no teacher (CE only) - client c01 - run c01</t>
        </is>
      </c>
    </row>
    <row r="51">
      <c r="A51" s="4" t="inlineStr">
        <is>
          <t>S1 no teacher (CE only) - client c02 - run c02</t>
        </is>
      </c>
    </row>
    <row r="75">
      <c r="A75" s="4" t="inlineStr">
        <is>
          <t>S1 no teacher (CE only) - client c03 - run c03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S2 DINOv2 ViT-B/14 surrogate</t>
        </is>
      </c>
      <c r="B2" s="2" t="inlineStr">
        <is>
          <t>c00</t>
        </is>
      </c>
      <c r="C2" s="2" t="inlineStr">
        <is>
          <t>c00</t>
        </is>
      </c>
      <c r="D2" s="10" t="n">
        <v>0.5</v>
      </c>
      <c r="E2" s="3" t="n">
        <v>13.57195560883181</v>
      </c>
      <c r="F2" s="3" t="n">
        <v>13.64638531978712</v>
      </c>
      <c r="G2" s="3" t="n">
        <v>12.34300487756501</v>
      </c>
      <c r="H2" s="3">
        <f>E2-G2</f>
        <v/>
      </c>
      <c r="I2" s="8" t="n">
        <v>0.09540053457021713</v>
      </c>
      <c r="J2" s="9" t="n">
        <v>392.5580261826515</v>
      </c>
    </row>
    <row r="3">
      <c r="A3" s="2" t="inlineStr">
        <is>
          <t>S2 DINOv2 ViT-B/14 surrogate</t>
        </is>
      </c>
      <c r="B3" s="2" t="inlineStr">
        <is>
          <t>c01</t>
        </is>
      </c>
      <c r="C3" s="2" t="inlineStr">
        <is>
          <t>c01</t>
        </is>
      </c>
      <c r="D3" s="10" t="n">
        <v>0.625</v>
      </c>
      <c r="E3" s="3" t="n">
        <v>13.5697719779718</v>
      </c>
      <c r="F3" s="3" t="n">
        <v>13.94416378795383</v>
      </c>
      <c r="G3" s="3" t="n">
        <v>10.39194379566542</v>
      </c>
      <c r="H3" s="3">
        <f>E3-G3</f>
        <v/>
      </c>
      <c r="I3" s="8" t="n">
        <v>0.1208854019641876</v>
      </c>
      <c r="J3" s="9" t="n">
        <v>396.4476766308149</v>
      </c>
    </row>
    <row r="4">
      <c r="A4" s="2" t="inlineStr">
        <is>
          <t>S2 DINOv2 ViT-B/14 surrogate</t>
        </is>
      </c>
      <c r="B4" s="2" t="inlineStr">
        <is>
          <t>c02</t>
        </is>
      </c>
      <c r="C4" s="2" t="inlineStr">
        <is>
          <t>c02</t>
        </is>
      </c>
      <c r="D4" s="10" t="n">
        <v>0.625</v>
      </c>
      <c r="E4" s="3" t="n">
        <v>15.77217324848811</v>
      </c>
      <c r="F4" s="3" t="n">
        <v>15.38531934326772</v>
      </c>
      <c r="G4" s="3" t="n">
        <v>12.68074810257826</v>
      </c>
      <c r="H4" s="3">
        <f>E4-G4</f>
        <v/>
      </c>
      <c r="I4" s="8" t="n">
        <v>0.1262353658676147</v>
      </c>
      <c r="J4" s="9" t="n">
        <v>363.5754559993744</v>
      </c>
    </row>
    <row r="5">
      <c r="A5" s="2" t="inlineStr">
        <is>
          <t>S2 DINOv2 ViT-B/14 surrogate</t>
        </is>
      </c>
      <c r="B5" s="2" t="inlineStr">
        <is>
          <t>c03</t>
        </is>
      </c>
      <c r="C5" s="2" t="inlineStr">
        <is>
          <t>c03</t>
        </is>
      </c>
      <c r="D5" s="10" t="n">
        <v>0.375</v>
      </c>
      <c r="E5" s="3" t="n">
        <v>12.97776222895058</v>
      </c>
      <c r="F5" s="3" t="n">
        <v>13.0901060601308</v>
      </c>
      <c r="G5" s="3" t="n">
        <v>11.45864820877159</v>
      </c>
      <c r="H5" s="3">
        <f>E5-G5</f>
        <v/>
      </c>
      <c r="I5" s="8" t="n">
        <v>0.11110969632864</v>
      </c>
      <c r="J5" s="9" t="n">
        <v>368.3977769295374</v>
      </c>
    </row>
    <row r="7">
      <c r="A7" s="4" t="inlineStr">
        <is>
          <t>Averages per setting</t>
        </is>
      </c>
    </row>
    <row r="8">
      <c r="A8" s="1" t="inlineStr">
        <is>
          <t>Setting</t>
        </is>
      </c>
      <c r="B8" s="1" t="inlineStr">
        <is>
          <t>Attacks</t>
        </is>
      </c>
      <c r="C8" s="1" t="inlineStr">
        <is>
          <t>Label restoration acc</t>
        </is>
      </c>
      <c r="D8" s="1" t="inlineStr">
        <is>
          <t>PSNR consensus (dB)</t>
        </is>
      </c>
      <c r="E8" s="1" t="inlineStr">
        <is>
          <t>PSNR best seed (dB)</t>
        </is>
      </c>
      <c r="F8" s="1" t="inlineStr">
        <is>
          <t>PSNR gray floor (dB)</t>
        </is>
      </c>
      <c r="G8" s="1" t="inlineStr">
        <is>
          <t>Consensus - floor (dB)</t>
        </is>
      </c>
    </row>
    <row r="9">
      <c r="A9" s="2" t="inlineStr">
        <is>
          <t>S2 DINOv2 ViT-B/14 surrogate</t>
        </is>
      </c>
      <c r="B9">
        <f>COUNTIF(A$2:A$5,A9)</f>
        <v/>
      </c>
      <c r="C9" s="10">
        <f>AVERAGEIFS(D$2:D$5,A$2:A$5,A9)</f>
        <v/>
      </c>
      <c r="D9" s="3">
        <f>AVERAGEIFS(E$2:E$5,A$2:A$5,A9)</f>
        <v/>
      </c>
      <c r="E9" s="3">
        <f>AVERAGEIFS(F$2:F$5,A$2:A$5,A9)</f>
        <v/>
      </c>
      <c r="F9" s="3">
        <f>AVERAGEIFS(G$2:G$5,A$2:A$5,A9)</f>
        <v/>
      </c>
      <c r="G9" s="3">
        <f>AVERAGEIFS(H$2:H$5,A$2:A$5,A9)</f>
        <v/>
      </c>
    </row>
    <row r="11">
      <c r="A11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2">
      <c r="A12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3">
      <c r="A13" s="6" t="inlineStr">
        <is>
          <t>Gray floor: PSNR of a uniform gray image; a reconstruction below it carries no recoverable pixel information.</t>
        </is>
      </c>
    </row>
    <row r="14">
      <c r="A14" s="6" t="inlineStr">
        <is>
          <t>Run c00: {"iterations": 20000, "num_seeds": 2, "lr": 0.1, "alpha_tv": 1.0, "alpha_l2": 1e-06, "alpha_group": 0.01, "alpha_noise": 0.0}</t>
        </is>
      </c>
    </row>
    <row r="15">
      <c r="A15" s="6" t="inlineStr">
        <is>
          <t>Run c01: {"iterations": 20000, "num_seeds": 2, "lr": 0.1, "alpha_tv": 1.0, "alpha_l2": 1e-06, "alpha_group": 0.01, "alpha_noise": 0.0}</t>
        </is>
      </c>
    </row>
    <row r="16">
      <c r="A16" s="6" t="inlineStr">
        <is>
          <t>Run c02: {"iterations": 20000, "num_seeds": 2, "lr": 0.1, "alpha_tv": 1.0, "alpha_l2": 1e-06, "alpha_group": 0.01, "alpha_noise": 0.0}</t>
        </is>
      </c>
    </row>
    <row r="17">
      <c r="A17" s="6" t="inlineStr">
        <is>
          <t>Run c03: {"iterations": 20000,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S2 DINOv2 ViT-B/14 surrogate - client c00 - run c00</t>
        </is>
      </c>
    </row>
    <row r="27">
      <c r="A27" s="4" t="inlineStr">
        <is>
          <t>S2 DINOv2 ViT-B/14 surrogate - client c01 - run c01</t>
        </is>
      </c>
    </row>
    <row r="51">
      <c r="A51" s="4" t="inlineStr">
        <is>
          <t>S2 DINOv2 ViT-B/14 surrogate - client c02 - run c02</t>
        </is>
      </c>
    </row>
    <row r="75">
      <c r="A75" s="4" t="inlineStr">
        <is>
          <t>S2 DINOv2 ViT-B/14 surrogate - client c03 - run c03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S1 no teacher (CE only)</t>
        </is>
      </c>
      <c r="B2" s="2" t="inlineStr">
        <is>
          <t>p002</t>
        </is>
      </c>
      <c r="C2" s="2" t="inlineStr">
        <is>
          <t>p002</t>
        </is>
      </c>
      <c r="D2" s="10" t="n">
        <v>0.75</v>
      </c>
      <c r="E2" s="3" t="n">
        <v>10.18981834941837</v>
      </c>
      <c r="F2" s="3" t="n">
        <v>10.02273675431274</v>
      </c>
      <c r="G2" s="3" t="n">
        <v>9.40250867502931</v>
      </c>
      <c r="H2" s="3">
        <f>E2-G2</f>
        <v/>
      </c>
      <c r="I2" s="8" t="n">
        <v>0.1020715609192848</v>
      </c>
      <c r="J2" s="9" t="n">
        <v>202.1691537022591</v>
      </c>
    </row>
    <row r="3">
      <c r="A3" s="2" t="inlineStr">
        <is>
          <t>S1 no teacher (CE only)</t>
        </is>
      </c>
      <c r="B3" s="2" t="inlineStr">
        <is>
          <t>p012</t>
        </is>
      </c>
      <c r="C3" s="2" t="inlineStr">
        <is>
          <t>p012</t>
        </is>
      </c>
      <c r="D3" s="10" t="n">
        <v>0.875</v>
      </c>
      <c r="E3" s="3" t="n">
        <v>10.92384761775596</v>
      </c>
      <c r="F3" s="3" t="n">
        <v>10.76693620718362</v>
      </c>
      <c r="G3" s="3" t="n">
        <v>9.988775402453584</v>
      </c>
      <c r="H3" s="3">
        <f>E3-G3</f>
        <v/>
      </c>
      <c r="I3" s="8" t="n">
        <v>0.08336395770311356</v>
      </c>
      <c r="J3" s="9" t="n">
        <v>206.3601462403933</v>
      </c>
    </row>
    <row r="4">
      <c r="A4" s="2" t="inlineStr">
        <is>
          <t>S1 no teacher (CE only)</t>
        </is>
      </c>
      <c r="B4" s="2" t="inlineStr">
        <is>
          <t>p014</t>
        </is>
      </c>
      <c r="C4" s="2" t="inlineStr">
        <is>
          <t>p014</t>
        </is>
      </c>
      <c r="D4" s="10" t="n">
        <v>0.75</v>
      </c>
      <c r="E4" s="3" t="n">
        <v>10.65960550177276</v>
      </c>
      <c r="F4" s="3" t="n">
        <v>10.35919985618149</v>
      </c>
      <c r="G4" s="3" t="n">
        <v>10.14880432187795</v>
      </c>
      <c r="H4" s="3">
        <f>E4-G4</f>
        <v/>
      </c>
      <c r="I4" s="8" t="n">
        <v>0.3672726154327393</v>
      </c>
      <c r="J4" s="9" t="n">
        <v>220.7056279460589</v>
      </c>
    </row>
    <row r="5">
      <c r="A5" s="2" t="inlineStr">
        <is>
          <t>S1 no teacher (CE only)</t>
        </is>
      </c>
      <c r="B5" s="2" t="inlineStr">
        <is>
          <t>p015</t>
        </is>
      </c>
      <c r="C5" s="2" t="inlineStr">
        <is>
          <t>p015</t>
        </is>
      </c>
      <c r="D5" s="10" t="n">
        <v>0.75</v>
      </c>
      <c r="E5" s="3" t="n">
        <v>9.879232901906896</v>
      </c>
      <c r="F5" s="3" t="n">
        <v>9.619753613356174</v>
      </c>
      <c r="G5" s="3" t="n">
        <v>10.07038371983996</v>
      </c>
      <c r="H5" s="3">
        <f>E5-G5</f>
        <v/>
      </c>
      <c r="I5" s="8" t="n">
        <v>0.2159069329500198</v>
      </c>
      <c r="J5" s="9" t="n">
        <v>186.3760811726252</v>
      </c>
    </row>
    <row r="6">
      <c r="A6" s="2" t="inlineStr">
        <is>
          <t>S1 no teacher (CE only)</t>
        </is>
      </c>
      <c r="B6" s="2" t="inlineStr">
        <is>
          <t>p021</t>
        </is>
      </c>
      <c r="C6" s="2" t="inlineStr">
        <is>
          <t>p021</t>
        </is>
      </c>
      <c r="D6" s="10" t="n">
        <v>0.75</v>
      </c>
      <c r="E6" s="3" t="n">
        <v>10.15026036519444</v>
      </c>
      <c r="F6" s="3" t="n">
        <v>9.839114019807274</v>
      </c>
      <c r="G6" s="3" t="n">
        <v>9.450420919396539</v>
      </c>
      <c r="H6" s="3">
        <f>E6-G6</f>
        <v/>
      </c>
      <c r="I6" s="8" t="n">
        <v>0.5500203967094421</v>
      </c>
      <c r="J6" s="9" t="n">
        <v>201.278364944458</v>
      </c>
    </row>
    <row r="7">
      <c r="A7" s="2" t="inlineStr">
        <is>
          <t>S1 no teacher (CE only)</t>
        </is>
      </c>
      <c r="B7" s="2" t="inlineStr">
        <is>
          <t>p035</t>
        </is>
      </c>
      <c r="C7" s="2" t="inlineStr">
        <is>
          <t>p035</t>
        </is>
      </c>
      <c r="D7" s="10" t="n">
        <v>0.75</v>
      </c>
      <c r="E7" s="3" t="n">
        <v>9.769899243281543</v>
      </c>
      <c r="F7" s="3" t="n">
        <v>9.753765040360975</v>
      </c>
      <c r="G7" s="3" t="n">
        <v>9.082354949847025</v>
      </c>
      <c r="H7" s="3">
        <f>E7-G7</f>
        <v/>
      </c>
      <c r="I7" s="8" t="n">
        <v>0.1388921737670898</v>
      </c>
      <c r="J7" s="9" t="n">
        <v>203.8180212457975</v>
      </c>
    </row>
    <row r="9">
      <c r="A9" s="4" t="inlineStr">
        <is>
          <t>Averages per setting</t>
        </is>
      </c>
    </row>
    <row r="10">
      <c r="A10" s="1" t="inlineStr">
        <is>
          <t>Setting</t>
        </is>
      </c>
      <c r="B10" s="1" t="inlineStr">
        <is>
          <t>Attacks</t>
        </is>
      </c>
      <c r="C10" s="1" t="inlineStr">
        <is>
          <t>Label restoration acc</t>
        </is>
      </c>
      <c r="D10" s="1" t="inlineStr">
        <is>
          <t>PSNR consensus (dB)</t>
        </is>
      </c>
      <c r="E10" s="1" t="inlineStr">
        <is>
          <t>PSNR best seed (dB)</t>
        </is>
      </c>
      <c r="F10" s="1" t="inlineStr">
        <is>
          <t>PSNR gray floor (dB)</t>
        </is>
      </c>
      <c r="G10" s="1" t="inlineStr">
        <is>
          <t>Consensus - floor (dB)</t>
        </is>
      </c>
    </row>
    <row r="11">
      <c r="A11" s="2" t="inlineStr">
        <is>
          <t>S1 no teacher (CE only)</t>
        </is>
      </c>
      <c r="B11">
        <f>COUNTIF(A$2:A$7,A11)</f>
        <v/>
      </c>
      <c r="C11" s="10">
        <f>AVERAGEIFS(D$2:D$7,A$2:A$7,A11)</f>
        <v/>
      </c>
      <c r="D11" s="3">
        <f>AVERAGEIFS(E$2:E$7,A$2:A$7,A11)</f>
        <v/>
      </c>
      <c r="E11" s="3">
        <f>AVERAGEIFS(F$2:F$7,A$2:A$7,A11)</f>
        <v/>
      </c>
      <c r="F11" s="3">
        <f>AVERAGEIFS(G$2:G$7,A$2:A$7,A11)</f>
        <v/>
      </c>
      <c r="G11" s="3">
        <f>AVERAGEIFS(H$2:H$7,A$2:A$7,A11)</f>
        <v/>
      </c>
    </row>
    <row r="13">
      <c r="A13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4">
      <c r="A14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5">
      <c r="A15" s="6" t="inlineStr">
        <is>
          <t>Gray floor: PSNR of a uniform gray image; a reconstruction below it carries no recoverable pixel information.</t>
        </is>
      </c>
    </row>
    <row r="16">
      <c r="A16" s="6" t="inlineStr">
        <is>
          <t>Run p002: {"iterations": 20000, "num_seeds": 2, "lr": 0.1, "alpha_tv": 1.0, "alpha_l2": 1e-06, "alpha_group": 0.01, "alpha_noise": 0.0}</t>
        </is>
      </c>
    </row>
    <row r="17">
      <c r="A17" s="6" t="inlineStr">
        <is>
          <t>Run p012: {"iterations": 20000, "num_seeds": 2, "lr": 0.1, "alpha_tv": 1.0, "alpha_l2": 1e-06, "alpha_group": 0.01, "alpha_noise": 0.0}</t>
        </is>
      </c>
    </row>
    <row r="18">
      <c r="A18" s="6" t="inlineStr">
        <is>
          <t>Run p014: {"iterations": 20000, "num_seeds": 2, "lr": 0.1, "alpha_tv": 1.0, "alpha_l2": 1e-06, "alpha_group": 0.01, "alpha_noise": 0.0}</t>
        </is>
      </c>
    </row>
    <row r="19">
      <c r="A19" s="6" t="inlineStr">
        <is>
          <t>Run p015: {"iterations": 20000, "num_seeds": 2, "lr": 0.1, "alpha_tv": 1.0, "alpha_l2": 1e-06, "alpha_group": 0.01, "alpha_noise": 0.0}</t>
        </is>
      </c>
    </row>
    <row r="20">
      <c r="A20" s="6" t="inlineStr">
        <is>
          <t>Run p021: {"iterations": 20000, "num_seeds": 2, "lr": 0.1, "alpha_tv": 1.0, "alpha_l2": 1e-06, "alpha_group": 0.01, "alpha_noise": 0.0}</t>
        </is>
      </c>
    </row>
    <row r="21">
      <c r="A21" s="6" t="inlineStr">
        <is>
          <t>Run p035: {"iterations": 20000,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S1 no teacher (CE only) - client p002 - run p002</t>
        </is>
      </c>
    </row>
    <row r="27">
      <c r="A27" s="4" t="inlineStr">
        <is>
          <t>S1 no teacher (CE only) - client p012 - run p012</t>
        </is>
      </c>
    </row>
    <row r="51">
      <c r="A51" s="4" t="inlineStr">
        <is>
          <t>S1 no teacher (CE only) - client p014 - run p014</t>
        </is>
      </c>
    </row>
    <row r="75">
      <c r="A75" s="4" t="inlineStr">
        <is>
          <t>S1 no teacher (CE only) - client p015 - run p015</t>
        </is>
      </c>
    </row>
    <row r="99">
      <c r="A99" s="4" t="inlineStr">
        <is>
          <t>S1 no teacher (CE only) - client p021 - run p021</t>
        </is>
      </c>
    </row>
    <row r="123">
      <c r="A123" s="4" t="inlineStr">
        <is>
          <t>S1 no teacher (CE only) - client p035 - run p035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3" customWidth="1" min="5" max="5"/>
    <col width="24" customWidth="1" min="6" max="6"/>
    <col width="26" customWidth="1" min="7" max="7"/>
    <col width="26" customWidth="1" min="8" max="8"/>
    <col width="37" customWidth="1" min="9" max="9"/>
    <col width="14" customWidth="1" min="10" max="10"/>
  </cols>
  <sheetData>
    <row r="1">
      <c r="A1" s="1" t="inlineStr">
        <is>
          <t>Setting</t>
        </is>
      </c>
      <c r="B1" s="1" t="inlineStr">
        <is>
          <t>Client</t>
        </is>
      </c>
      <c r="C1" s="1" t="inlineStr">
        <is>
          <t>Run (config folder)</t>
        </is>
      </c>
      <c r="D1" s="1" t="inlineStr">
        <is>
          <t>Label restoration acc</t>
        </is>
      </c>
      <c r="E1" s="1" t="inlineStr">
        <is>
          <t>PSNR consensus (dB)</t>
        </is>
      </c>
      <c r="F1" s="1" t="inlineStr">
        <is>
          <t>PSNR best seed (dB)</t>
        </is>
      </c>
      <c r="G1" s="1" t="inlineStr">
        <is>
          <t>PSNR gray floor (dB)</t>
        </is>
      </c>
      <c r="H1" s="1" t="inlineStr">
        <is>
          <t>Consensus - floor (dB)</t>
        </is>
      </c>
      <c r="I1" s="1" t="inlineStr">
        <is>
          <t>Final grad-match loss (best seed)</t>
        </is>
      </c>
      <c r="J1" s="1" t="inlineStr">
        <is>
          <t>Time (min)</t>
        </is>
      </c>
    </row>
    <row r="2">
      <c r="A2" s="2" t="inlineStr">
        <is>
          <t>S2 DINOv2 ViT-B/14 surrogate</t>
        </is>
      </c>
      <c r="B2" s="2" t="inlineStr">
        <is>
          <t>p002</t>
        </is>
      </c>
      <c r="C2" s="2" t="inlineStr">
        <is>
          <t>p002</t>
        </is>
      </c>
      <c r="D2" s="10" t="n">
        <v>0.75</v>
      </c>
      <c r="E2" s="3" t="n">
        <v>11.95569679194365</v>
      </c>
      <c r="F2" s="3" t="n">
        <v>11.9642847229547</v>
      </c>
      <c r="G2" s="3" t="n">
        <v>9.40250867502931</v>
      </c>
      <c r="H2" s="3">
        <f>E2-G2</f>
        <v/>
      </c>
      <c r="I2" s="8" t="n">
        <v>0.03264361619949341</v>
      </c>
      <c r="J2" s="9" t="n">
        <v>380.7995753804843</v>
      </c>
    </row>
    <row r="3">
      <c r="A3" s="2" t="inlineStr">
        <is>
          <t>S2 DINOv2 ViT-B/14 surrogate</t>
        </is>
      </c>
      <c r="B3" s="2" t="inlineStr">
        <is>
          <t>p012</t>
        </is>
      </c>
      <c r="C3" s="2" t="inlineStr">
        <is>
          <t>p012</t>
        </is>
      </c>
      <c r="D3" s="10" t="n">
        <v>0.875</v>
      </c>
      <c r="E3" s="3" t="n">
        <v>12.01081569052551</v>
      </c>
      <c r="F3" s="3" t="n">
        <v>11.82164962106386</v>
      </c>
      <c r="G3" s="3" t="n">
        <v>9.988775402453584</v>
      </c>
      <c r="H3" s="3">
        <f>E3-G3</f>
        <v/>
      </c>
      <c r="I3" s="8" t="n">
        <v>0.03365790098905563</v>
      </c>
      <c r="J3" s="9" t="n">
        <v>388.8103427012762</v>
      </c>
    </row>
    <row r="4">
      <c r="A4" s="2" t="inlineStr">
        <is>
          <t>S2 DINOv2 ViT-B/14 surrogate</t>
        </is>
      </c>
      <c r="B4" s="2" t="inlineStr">
        <is>
          <t>p014</t>
        </is>
      </c>
      <c r="C4" s="2" t="inlineStr">
        <is>
          <t>p014</t>
        </is>
      </c>
      <c r="D4" s="10" t="n">
        <v>0.75</v>
      </c>
      <c r="E4" s="3" t="n">
        <v>10.47159694146267</v>
      </c>
      <c r="F4" s="3" t="n">
        <v>10.33662003823281</v>
      </c>
      <c r="G4" s="3" t="n">
        <v>10.14880432187795</v>
      </c>
      <c r="H4" s="3">
        <f>E4-G4</f>
        <v/>
      </c>
      <c r="I4" s="8" t="n">
        <v>0.03335896506905556</v>
      </c>
      <c r="J4" s="9" t="n">
        <v>417.1127759496371</v>
      </c>
    </row>
    <row r="5">
      <c r="A5" s="2" t="inlineStr">
        <is>
          <t>S2 DINOv2 ViT-B/14 surrogate</t>
        </is>
      </c>
      <c r="B5" s="2" t="inlineStr">
        <is>
          <t>p015</t>
        </is>
      </c>
      <c r="C5" s="2" t="inlineStr">
        <is>
          <t>p015</t>
        </is>
      </c>
      <c r="D5" s="10" t="n">
        <v>0.75</v>
      </c>
      <c r="E5" s="3" t="n">
        <v>12.00279410983525</v>
      </c>
      <c r="F5" s="3" t="n">
        <v>11.54788435056746</v>
      </c>
      <c r="G5" s="3" t="n">
        <v>10.07038371983996</v>
      </c>
      <c r="H5" s="3">
        <f>E5-G5</f>
        <v/>
      </c>
      <c r="I5" s="8" t="n">
        <v>0.02070866525173187</v>
      </c>
      <c r="J5" s="9" t="n">
        <v>341.1732741475105</v>
      </c>
    </row>
    <row r="6">
      <c r="A6" s="2" t="inlineStr">
        <is>
          <t>S2 DINOv2 ViT-B/14 surrogate</t>
        </is>
      </c>
      <c r="B6" s="2" t="inlineStr">
        <is>
          <t>p021</t>
        </is>
      </c>
      <c r="C6" s="2" t="inlineStr">
        <is>
          <t>p021</t>
        </is>
      </c>
      <c r="D6" s="10" t="n">
        <v>0.75</v>
      </c>
      <c r="E6" s="3" t="n">
        <v>10.27059412332502</v>
      </c>
      <c r="F6" s="3" t="n">
        <v>10.04729325639967</v>
      </c>
      <c r="G6" s="3" t="n">
        <v>9.450420919396539</v>
      </c>
      <c r="H6" s="3">
        <f>E6-G6</f>
        <v/>
      </c>
      <c r="I6" s="8" t="n">
        <v>0.03082906268537045</v>
      </c>
      <c r="J6" s="9" t="n">
        <v>377.3576625108719</v>
      </c>
    </row>
    <row r="7">
      <c r="A7" s="2" t="inlineStr">
        <is>
          <t>S2 DINOv2 ViT-B/14 surrogate</t>
        </is>
      </c>
      <c r="B7" s="2" t="inlineStr">
        <is>
          <t>p035</t>
        </is>
      </c>
      <c r="C7" s="2" t="inlineStr">
        <is>
          <t>p035</t>
        </is>
      </c>
      <c r="D7" s="10" t="n">
        <v>0.75</v>
      </c>
      <c r="E7" s="3" t="n">
        <v>9.597271589453804</v>
      </c>
      <c r="F7" s="3" t="n">
        <v>9.647701764458878</v>
      </c>
      <c r="G7" s="3" t="n">
        <v>9.082354949847025</v>
      </c>
      <c r="H7" s="3">
        <f>E7-G7</f>
        <v/>
      </c>
      <c r="I7" s="8" t="n">
        <v>0.01635104231536388</v>
      </c>
      <c r="J7" s="9" t="n">
        <v>384.069699660937</v>
      </c>
    </row>
    <row r="9">
      <c r="A9" s="4" t="inlineStr">
        <is>
          <t>Averages per setting</t>
        </is>
      </c>
    </row>
    <row r="10">
      <c r="A10" s="1" t="inlineStr">
        <is>
          <t>Setting</t>
        </is>
      </c>
      <c r="B10" s="1" t="inlineStr">
        <is>
          <t>Attacks</t>
        </is>
      </c>
      <c r="C10" s="1" t="inlineStr">
        <is>
          <t>Label restoration acc</t>
        </is>
      </c>
      <c r="D10" s="1" t="inlineStr">
        <is>
          <t>PSNR consensus (dB)</t>
        </is>
      </c>
      <c r="E10" s="1" t="inlineStr">
        <is>
          <t>PSNR best seed (dB)</t>
        </is>
      </c>
      <c r="F10" s="1" t="inlineStr">
        <is>
          <t>PSNR gray floor (dB)</t>
        </is>
      </c>
      <c r="G10" s="1" t="inlineStr">
        <is>
          <t>Consensus - floor (dB)</t>
        </is>
      </c>
    </row>
    <row r="11">
      <c r="A11" s="2" t="inlineStr">
        <is>
          <t>S2 DINOv2 ViT-B/14 surrogate</t>
        </is>
      </c>
      <c r="B11">
        <f>COUNTIF(A$2:A$7,A11)</f>
        <v/>
      </c>
      <c r="C11" s="10">
        <f>AVERAGEIFS(D$2:D$7,A$2:A$7,A11)</f>
        <v/>
      </c>
      <c r="D11" s="3">
        <f>AVERAGEIFS(E$2:E$7,A$2:A$7,A11)</f>
        <v/>
      </c>
      <c r="E11" s="3">
        <f>AVERAGEIFS(F$2:F$7,A$2:A$7,A11)</f>
        <v/>
      </c>
      <c r="F11" s="3">
        <f>AVERAGEIFS(G$2:G$7,A$2:A$7,A11)</f>
        <v/>
      </c>
      <c r="G11" s="3">
        <f>AVERAGEIFS(H$2:H$7,A$2:A$7,A11)</f>
        <v/>
      </c>
    </row>
    <row r="13">
      <c r="A13" s="6" t="inlineStr">
        <is>
          <t>Threat model: honest-but-curious server sees one client's student gradient for one local step (batch 8, distinct labels, round-30 global student). Private teacher and projector are unknown to the attacker.</t>
        </is>
      </c>
    </row>
    <row r="14">
      <c r="A14" s="6" t="inlineStr">
        <is>
          <t>PSNR: images in [0,1], reconstructions matched one-to-one to ground truth (Hungarian), averaged over the batch. Consensus = pixel mean over seeds; best seed = lowest gradient-matching loss (attacker-selectable).</t>
        </is>
      </c>
    </row>
    <row r="15">
      <c r="A15" s="6" t="inlineStr">
        <is>
          <t>Gray floor: PSNR of a uniform gray image; a reconstruction below it carries no recoverable pixel information.</t>
        </is>
      </c>
    </row>
    <row r="16">
      <c r="A16" s="6" t="inlineStr">
        <is>
          <t>Run p002: {"iterations": 20000, "num_seeds": 2, "lr": 0.1, "alpha_tv": 1.0, "alpha_l2": 1e-06, "alpha_group": 0.01, "alpha_noise": 0.0}</t>
        </is>
      </c>
    </row>
    <row r="17">
      <c r="A17" s="6" t="inlineStr">
        <is>
          <t>Run p012: {"iterations": 20000, "num_seeds": 2, "lr": 0.1, "alpha_tv": 1.0, "alpha_l2": 1e-06, "alpha_group": 0.01, "alpha_noise": 0.0}</t>
        </is>
      </c>
    </row>
    <row r="18">
      <c r="A18" s="6" t="inlineStr">
        <is>
          <t>Run p014: {"iterations": 20000, "num_seeds": 2, "lr": 0.1, "alpha_tv": 1.0, "alpha_l2": 1e-06, "alpha_group": 0.01, "alpha_noise": 0.0}</t>
        </is>
      </c>
    </row>
    <row r="19">
      <c r="A19" s="6" t="inlineStr">
        <is>
          <t>Run p015: {"iterations": 20000, "num_seeds": 2, "lr": 0.1, "alpha_tv": 1.0, "alpha_l2": 1e-06, "alpha_group": 0.01, "alpha_noise": 0.0}</t>
        </is>
      </c>
    </row>
    <row r="20">
      <c r="A20" s="6" t="inlineStr">
        <is>
          <t>Run p021: {"iterations": 20000, "num_seeds": 2, "lr": 0.1, "alpha_tv": 1.0, "alpha_l2": 1e-06, "alpha_group": 0.01, "alpha_noise": 0.0}</t>
        </is>
      </c>
    </row>
    <row r="21">
      <c r="A21" s="6" t="inlineStr">
        <is>
          <t>Run p035: {"iterations": 20000, "num_seeds": 2, "lr": 0.1, "alpha_tv": 1.0, "alpha_l2": 1e-06, "alpha_group": 0.01, "alpha_noise": 0.0}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Each grid: row 1 = actual batch, row 2 = consensus reconstruction, row 3 = best-seed reconstruction</t>
        </is>
      </c>
    </row>
    <row r="3">
      <c r="A3" s="4" t="inlineStr">
        <is>
          <t>S2 DINOv2 ViT-B/14 surrogate - client p002 - run p002</t>
        </is>
      </c>
    </row>
    <row r="27">
      <c r="A27" s="4" t="inlineStr">
        <is>
          <t>S2 DINOv2 ViT-B/14 surrogate - client p012 - run p012</t>
        </is>
      </c>
    </row>
    <row r="51">
      <c r="A51" s="4" t="inlineStr">
        <is>
          <t>S2 DINOv2 ViT-B/14 surrogate - client p014 - run p014</t>
        </is>
      </c>
    </row>
    <row r="75">
      <c r="A75" s="4" t="inlineStr">
        <is>
          <t>S2 DINOv2 ViT-B/14 surrogate - client p015 - run p015</t>
        </is>
      </c>
    </row>
    <row r="99">
      <c r="A99" s="4" t="inlineStr">
        <is>
          <t>S2 DINOv2 ViT-B/14 surrogate - client p021 - run p021</t>
        </is>
      </c>
    </row>
    <row r="123">
      <c r="A123" s="4" t="inlineStr">
        <is>
          <t>S2 DINOv2 ViT-B/14 surrogate - client p035 - run p035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psnr_gain_all_clients.png</t>
        </is>
      </c>
    </row>
    <row r="30">
      <c r="A30" s="4" t="inlineStr">
        <is>
          <t>psnr_gain_vs_iteration.png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psnr_gain_all_clients.png</t>
        </is>
      </c>
    </row>
    <row r="30">
      <c r="A30" s="4" t="inlineStr">
        <is>
          <t>psnr_gain_vs_iteration.png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psnr_gain_all_clients.png</t>
        </is>
      </c>
    </row>
    <row r="30">
      <c r="A30" s="4" t="inlineStr">
        <is>
          <t>psnr_gain_vs_iteration.png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psnr_gain_all_clients.png</t>
        </is>
      </c>
    </row>
    <row r="30">
      <c r="A30" s="4" t="inlineStr">
        <is>
          <t>psnr_gain_vs_iteration.png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2026-10-11T10:56:10Z</dcterms:created>
  <dcterms:modified xsi:type="dcterms:W3CDTF">2026-10-11T10:56:11Z</dcterms:modified>
</cp:coreProperties>
</file>