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_Comparison" sheetId="1" state="visible" r:id="rId1"/>
    <sheet name="Baseline_Rounds" sheetId="2" state="visible" r:id="rId2"/>
    <sheet name="Baseline_Clients" sheetId="3" state="visible" r:id="rId3"/>
    <sheet name="Baseline_Summary" sheetId="4" state="visible" r:id="rId4"/>
    <sheet name="S2_full" sheetId="5" state="visible" r:id="rId5"/>
    <sheet name="S2_full_Images" sheetId="6" state="visible" r:id="rId6"/>
    <sheet name="gi_bench" sheetId="7" state="visible" r:id="rId7"/>
    <sheet name="gi_bench_Images" sheetId="8" state="visible" r:id="rId8"/>
    <sheet name="gi_s1_none" sheetId="9" state="visible" r:id="rId9"/>
    <sheet name="gi_s1_none_Images" sheetId="10" state="visible" r:id="rId10"/>
    <sheet name="gi_s2_dinov2" sheetId="11" state="visible" r:id="rId11"/>
    <sheet name="gi_s2_dinov2_Images" sheetId="12" state="visible" r:id="rId12"/>
    <sheet name="gi_s3_vitb" sheetId="13" state="visible" r:id="rId13"/>
    <sheet name="gi_s3_vitb_Images" sheetId="14" state="visible" r:id="rId14"/>
    <sheet name="gi_tune" sheetId="15" state="visible" r:id="rId15"/>
    <sheet name="gi_tune_Images" sheetId="16" state="visible" r:id="rId16"/>
    <sheet name="S2_full_Plo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Relationship Type="http://schemas.openxmlformats.org/officeDocument/2006/relationships/image" Target="/xl/media/image9.jpeg" Id="rId3" /><Relationship Type="http://schemas.openxmlformats.org/officeDocument/2006/relationships/image" Target="/xl/media/image10.jpeg" Id="rId4" /><Relationship Type="http://schemas.openxmlformats.org/officeDocument/2006/relationships/image" Target="/xl/media/image11.jpeg" Id="rId5" /><Relationship Type="http://schemas.openxmlformats.org/officeDocument/2006/relationships/image" Target="/xl/media/image12.jpe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jpeg" Id="rId1" /><Relationship Type="http://schemas.openxmlformats.org/officeDocument/2006/relationships/image" Target="/xl/media/image14.jpeg" Id="rId2" /><Relationship Type="http://schemas.openxmlformats.org/officeDocument/2006/relationships/image" Target="/xl/media/image15.jpeg" Id="rId3" /><Relationship Type="http://schemas.openxmlformats.org/officeDocument/2006/relationships/image" Target="/xl/media/image16.jpeg" Id="rId4" /><Relationship Type="http://schemas.openxmlformats.org/officeDocument/2006/relationships/image" Target="/xl/media/image17.jpeg" Id="rId5" /><Relationship Type="http://schemas.openxmlformats.org/officeDocument/2006/relationships/image" Target="/xl/media/image18.jpeg" Id="rId6" /><Relationship Type="http://schemas.openxmlformats.org/officeDocument/2006/relationships/image" Target="/xl/media/image19.jpeg" Id="rId7" /><Relationship Type="http://schemas.openxmlformats.org/officeDocument/2006/relationships/image" Target="/xl/media/image20.jpeg" Id="rId8" /><Relationship Type="http://schemas.openxmlformats.org/officeDocument/2006/relationships/image" Target="/xl/media/image21.jpeg" Id="rId9" /><Relationship Type="http://schemas.openxmlformats.org/officeDocument/2006/relationships/image" Target="/xl/media/image22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3.jpeg" Id="rId1" /><Relationship Type="http://schemas.openxmlformats.org/officeDocument/2006/relationships/image" Target="/xl/media/image24.jpeg" Id="rId2" /><Relationship Type="http://schemas.openxmlformats.org/officeDocument/2006/relationships/image" Target="/xl/media/image25.jpeg" Id="rId3" /><Relationship Type="http://schemas.openxmlformats.org/officeDocument/2006/relationships/image" Target="/xl/media/image26.jpeg" Id="rId4" /><Relationship Type="http://schemas.openxmlformats.org/officeDocument/2006/relationships/image" Target="/xl/media/image27.jpeg" Id="rId5" /><Relationship Type="http://schemas.openxmlformats.org/officeDocument/2006/relationships/image" Target="/xl/media/image28.jpeg" Id="rId6" /><Relationship Type="http://schemas.openxmlformats.org/officeDocument/2006/relationships/image" Target="/xl/media/image29.jpeg" Id="rId7" /><Relationship Type="http://schemas.openxmlformats.org/officeDocument/2006/relationships/image" Target="/xl/media/image30.jpeg" Id="rId8" /><Relationship Type="http://schemas.openxmlformats.org/officeDocument/2006/relationships/image" Target="/xl/media/image31.jpeg" Id="rId9" /><Relationship Type="http://schemas.openxmlformats.org/officeDocument/2006/relationships/image" Target="/xl/media/image32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3.jpeg" Id="rId1" /><Relationship Type="http://schemas.openxmlformats.org/officeDocument/2006/relationships/image" Target="/xl/media/image34.jpeg" Id="rId2" /><Relationship Type="http://schemas.openxmlformats.org/officeDocument/2006/relationships/image" Target="/xl/media/image35.jpeg" Id="rId3" /><Relationship Type="http://schemas.openxmlformats.org/officeDocument/2006/relationships/image" Target="/xl/media/image36.jpeg" Id="rId4" /><Relationship Type="http://schemas.openxmlformats.org/officeDocument/2006/relationships/image" Target="/xl/media/image37.jpeg" Id="rId5" /><Relationship Type="http://schemas.openxmlformats.org/officeDocument/2006/relationships/image" Target="/xl/media/image38.jpeg" Id="rId6" /><Relationship Type="http://schemas.openxmlformats.org/officeDocument/2006/relationships/image" Target="/xl/media/image39.jpeg" Id="rId7" /><Relationship Type="http://schemas.openxmlformats.org/officeDocument/2006/relationships/image" Target="/xl/media/image40.jpeg" Id="rId8" /><Relationship Type="http://schemas.openxmlformats.org/officeDocument/2006/relationships/image" Target="/xl/media/image41.jpeg" Id="rId9" /><Relationship Type="http://schemas.openxmlformats.org/officeDocument/2006/relationships/image" Target="/xl/media/image42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43.jpeg" Id="rId1" /><Relationship Type="http://schemas.openxmlformats.org/officeDocument/2006/relationships/image" Target="/xl/media/image44.jpeg" Id="rId2" /><Relationship Type="http://schemas.openxmlformats.org/officeDocument/2006/relationships/image" Target="/xl/media/image45.jpeg" Id="rId3" /><Relationship Type="http://schemas.openxmlformats.org/officeDocument/2006/relationships/image" Target="/xl/media/image46.jpeg" Id="rId4" /><Relationship Type="http://schemas.openxmlformats.org/officeDocument/2006/relationships/image" Target="/xl/media/image47.jpeg" Id="rId5" /><Relationship Type="http://schemas.openxmlformats.org/officeDocument/2006/relationships/image" Target="/xl/media/image48.jpeg" Id="rId6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0477500" cy="3924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0477500" cy="3924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0477500" cy="3924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0477500" cy="3924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0477500" cy="3924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0477500" cy="3924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0477500" cy="3924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0477500" cy="3924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0477500" cy="3924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0477500" cy="3924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0477500" cy="3924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0477500" cy="3924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0" cy="4276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0" customWidth="1" min="4" max="4"/>
    <col width="29" customWidth="1" min="5" max="5"/>
    <col width="31" customWidth="1" min="6" max="6"/>
    <col width="32" customWidth="1" min="7" max="7"/>
    <col width="31" customWidth="1" min="8" max="8"/>
    <col width="29" customWidth="1" min="9" max="9"/>
    <col width="30" customWidth="1" min="10" max="10"/>
    <col width="29" customWidth="1" min="11" max="11"/>
    <col width="35" customWidth="1" min="12" max="12"/>
    <col width="36" customWidth="1" min="13" max="13"/>
    <col width="35" customWidth="1" min="14" max="14"/>
  </cols>
  <sheetData>
    <row r="1">
      <c r="A1" s="1" t="inlineStr">
        <is>
          <t>Client</t>
        </is>
      </c>
      <c r="B1" s="1" t="inlineStr">
        <is>
          <t>PSNR gray floor (dB)</t>
        </is>
      </c>
      <c r="C1" s="1" t="inlineStr">
        <is>
          <t>none: PSNR consensus (dB)</t>
        </is>
      </c>
      <c r="D1" s="1" t="inlineStr">
        <is>
          <t>none: gain over floor (dB)</t>
        </is>
      </c>
      <c r="E1" s="1" t="inlineStr">
        <is>
          <t>none: PSNR best seed (dB)</t>
        </is>
      </c>
      <c r="F1" s="1" t="inlineStr">
        <is>
          <t>dinov2: PSNR consensus (dB)</t>
        </is>
      </c>
      <c r="G1" s="1" t="inlineStr">
        <is>
          <t>dinov2: gain over floor (dB)</t>
        </is>
      </c>
      <c r="H1" s="1" t="inlineStr">
        <is>
          <t>dinov2: PSNR best seed (dB)</t>
        </is>
      </c>
      <c r="I1" s="1" t="inlineStr">
        <is>
          <t>vitb: PSNR consensus (dB)</t>
        </is>
      </c>
      <c r="J1" s="1" t="inlineStr">
        <is>
          <t>vitb: gain over floor (dB)</t>
        </is>
      </c>
      <c r="K1" s="1" t="inlineStr">
        <is>
          <t>vitb: PSNR best seed (dB)</t>
        </is>
      </c>
      <c r="L1" s="1" t="inlineStr">
        <is>
          <t>dinov2_20k: PSNR consensus (dB)</t>
        </is>
      </c>
      <c r="M1" s="1" t="inlineStr">
        <is>
          <t>dinov2_20k: gain over floor (dB)</t>
        </is>
      </c>
      <c r="N1" s="1" t="inlineStr">
        <is>
          <t>dinov2_20k: PSNR best seed (dB)</t>
        </is>
      </c>
    </row>
    <row r="2">
      <c r="A2" s="2" t="inlineStr">
        <is>
          <t>p002</t>
        </is>
      </c>
      <c r="B2" s="3" t="n">
        <v>9.448058066617461</v>
      </c>
      <c r="C2" s="3" t="n">
        <v>9.978028204814265</v>
      </c>
      <c r="D2" s="3">
        <f>C2-$B2</f>
        <v/>
      </c>
      <c r="E2" s="3" t="n">
        <v>9.626048385493052</v>
      </c>
      <c r="F2" s="3" t="n">
        <v>10.71854556564178</v>
      </c>
      <c r="G2" s="3">
        <f>F2-$B2</f>
        <v/>
      </c>
      <c r="H2" s="3" t="n">
        <v>10.51955213076325</v>
      </c>
      <c r="I2" s="3" t="n">
        <v>10.59551981110162</v>
      </c>
      <c r="J2" s="3">
        <f>I2-$B2</f>
        <v/>
      </c>
      <c r="K2" s="3" t="n">
        <v>10.07383837408383</v>
      </c>
      <c r="L2" s="3" t="n">
        <v>12.22782211946186</v>
      </c>
      <c r="M2" s="3">
        <f>L2-$B2</f>
        <v/>
      </c>
      <c r="N2" s="3" t="n">
        <v>11.68595606446572</v>
      </c>
    </row>
    <row r="3">
      <c r="A3" s="2" t="inlineStr">
        <is>
          <t>p012</t>
        </is>
      </c>
      <c r="B3" s="3" t="n">
        <v>10.02816686747077</v>
      </c>
      <c r="C3" s="3" t="n">
        <v>10.75207947520984</v>
      </c>
      <c r="D3" s="3">
        <f>C3-$B3</f>
        <v/>
      </c>
      <c r="E3" s="3" t="n">
        <v>10.45247127838729</v>
      </c>
      <c r="F3" s="3" t="n">
        <v>11.82237370543959</v>
      </c>
      <c r="G3" s="3">
        <f>F3-$B3</f>
        <v/>
      </c>
      <c r="H3" s="3" t="n">
        <v>11.46381666555659</v>
      </c>
      <c r="I3" s="3" t="n">
        <v>11.45096089964511</v>
      </c>
      <c r="J3" s="3">
        <f>I3-$B3</f>
        <v/>
      </c>
      <c r="K3" s="3" t="n">
        <v>10.6886735583875</v>
      </c>
      <c r="L3" s="3" t="n">
        <v>12.71400367730338</v>
      </c>
      <c r="M3" s="3">
        <f>L3-$B3</f>
        <v/>
      </c>
      <c r="N3" s="3" t="n">
        <v>12.44970794380868</v>
      </c>
    </row>
    <row r="4">
      <c r="A4" s="2" t="inlineStr">
        <is>
          <t>p014</t>
        </is>
      </c>
      <c r="B4" s="3" t="n">
        <v>10.07950395309883</v>
      </c>
      <c r="C4" s="3" t="n">
        <v>10.08864033928763</v>
      </c>
      <c r="D4" s="3">
        <f>C4-$B4</f>
        <v/>
      </c>
      <c r="E4" s="3" t="n">
        <v>9.554883731472485</v>
      </c>
      <c r="F4" s="3" t="n">
        <v>10.06415517844646</v>
      </c>
      <c r="G4" s="3">
        <f>F4-$B4</f>
        <v/>
      </c>
      <c r="H4" s="3" t="n">
        <v>9.961547264622389</v>
      </c>
      <c r="I4" s="3" t="n">
        <v>9.973097255368645</v>
      </c>
      <c r="J4" s="3">
        <f>I4-$B4</f>
        <v/>
      </c>
      <c r="K4" s="3" t="n">
        <v>9.893963686298765</v>
      </c>
      <c r="L4" s="3" t="n">
        <v>11.28294408129471</v>
      </c>
      <c r="M4" s="3">
        <f>L4-$B4</f>
        <v/>
      </c>
      <c r="N4" s="3" t="n">
        <v>10.9657439767854</v>
      </c>
    </row>
    <row r="5">
      <c r="A5" s="2" t="inlineStr">
        <is>
          <t>p015</t>
        </is>
      </c>
      <c r="B5" s="3" t="n">
        <v>9.913487438257205</v>
      </c>
      <c r="C5" s="3" t="n">
        <v>9.949952123156102</v>
      </c>
      <c r="D5" s="3">
        <f>C5-$B5</f>
        <v/>
      </c>
      <c r="E5" s="3" t="n">
        <v>9.578955112294222</v>
      </c>
      <c r="F5" s="3" t="n">
        <v>10.9211083514794</v>
      </c>
      <c r="G5" s="3">
        <f>F5-$B5</f>
        <v/>
      </c>
      <c r="H5" s="3" t="n">
        <v>10.57756177814803</v>
      </c>
      <c r="I5" s="3" t="n">
        <v>10.87714598335229</v>
      </c>
      <c r="J5" s="3">
        <f>I5-$B5</f>
        <v/>
      </c>
      <c r="K5" s="3" t="n">
        <v>10.6243223356979</v>
      </c>
      <c r="L5" s="3" t="n">
        <v>12.39119092854279</v>
      </c>
      <c r="M5" s="3">
        <f>L5-$B5</f>
        <v/>
      </c>
      <c r="N5" s="3" t="n">
        <v>12.07713628701516</v>
      </c>
    </row>
    <row r="6">
      <c r="A6" s="2" t="inlineStr">
        <is>
          <t>p016</t>
        </is>
      </c>
      <c r="B6" s="3" t="n">
        <v>9.829922093494901</v>
      </c>
      <c r="C6" s="3" t="n">
        <v>9.984774688744174</v>
      </c>
      <c r="D6" s="3">
        <f>C6-$B6</f>
        <v/>
      </c>
      <c r="E6" s="3" t="n">
        <v>9.857543796464165</v>
      </c>
      <c r="F6" s="3" t="n">
        <v>9.726529229189168</v>
      </c>
      <c r="G6" s="3">
        <f>F6-$B6</f>
        <v/>
      </c>
      <c r="H6" s="3" t="n">
        <v>9.543986967457011</v>
      </c>
      <c r="I6" s="3" t="n">
        <v>9.700771934350438</v>
      </c>
      <c r="J6" s="3">
        <f>I6-$B6</f>
        <v/>
      </c>
      <c r="K6" s="3" t="n">
        <v>9.563570633401703</v>
      </c>
      <c r="L6" s="3" t="n"/>
      <c r="M6" s="3" t="n"/>
      <c r="N6" s="3" t="n"/>
    </row>
    <row r="7">
      <c r="A7" s="2" t="inlineStr">
        <is>
          <t>p021</t>
        </is>
      </c>
      <c r="B7" s="3" t="n">
        <v>9.483151234481184</v>
      </c>
      <c r="C7" s="3" t="n">
        <v>9.335677910418021</v>
      </c>
      <c r="D7" s="3">
        <f>C7-$B7</f>
        <v/>
      </c>
      <c r="E7" s="3" t="n">
        <v>9.084514583684689</v>
      </c>
      <c r="F7" s="3" t="n">
        <v>8.851990998996527</v>
      </c>
      <c r="G7" s="3">
        <f>F7-$B7</f>
        <v/>
      </c>
      <c r="H7" s="3" t="n">
        <v>8.456562060649219</v>
      </c>
      <c r="I7" s="3" t="n">
        <v>9.035454742096068</v>
      </c>
      <c r="J7" s="3">
        <f>I7-$B7</f>
        <v/>
      </c>
      <c r="K7" s="3" t="n">
        <v>8.765398873835695</v>
      </c>
      <c r="L7" s="3" t="n">
        <v>10.38235340954331</v>
      </c>
      <c r="M7" s="3">
        <f>L7-$B7</f>
        <v/>
      </c>
      <c r="N7" s="3" t="n">
        <v>10.20952978231111</v>
      </c>
    </row>
    <row r="8">
      <c r="A8" s="2" t="inlineStr">
        <is>
          <t>p022</t>
        </is>
      </c>
      <c r="B8" s="3" t="n">
        <v>9.034835026367798</v>
      </c>
      <c r="C8" s="3" t="n">
        <v>8.765003102767523</v>
      </c>
      <c r="D8" s="3">
        <f>C8-$B8</f>
        <v/>
      </c>
      <c r="E8" s="3" t="n">
        <v>8.440920515050401</v>
      </c>
      <c r="F8" s="3" t="n">
        <v>9.415930941861937</v>
      </c>
      <c r="G8" s="3">
        <f>F8-$B8</f>
        <v/>
      </c>
      <c r="H8" s="3" t="n">
        <v>9.169146482038457</v>
      </c>
      <c r="I8" s="3" t="n">
        <v>9.499192676194689</v>
      </c>
      <c r="J8" s="3">
        <f>I8-$B8</f>
        <v/>
      </c>
      <c r="K8" s="3" t="n">
        <v>9.211644536270871</v>
      </c>
      <c r="L8" s="3" t="n"/>
      <c r="M8" s="3" t="n"/>
      <c r="N8" s="3" t="n"/>
    </row>
    <row r="9">
      <c r="A9" s="2" t="inlineStr">
        <is>
          <t>p024</t>
        </is>
      </c>
      <c r="B9" s="3" t="n">
        <v>9.354871763729978</v>
      </c>
      <c r="C9" s="3" t="n">
        <v>9.307748733588316</v>
      </c>
      <c r="D9" s="3">
        <f>C9-$B9</f>
        <v/>
      </c>
      <c r="E9" s="3" t="n">
        <v>9.039677478687022</v>
      </c>
      <c r="F9" s="3" t="n">
        <v>9.723313870034966</v>
      </c>
      <c r="G9" s="3">
        <f>F9-$B9</f>
        <v/>
      </c>
      <c r="H9" s="3" t="n">
        <v>9.208788052826824</v>
      </c>
      <c r="I9" s="3" t="n">
        <v>9.444732119763245</v>
      </c>
      <c r="J9" s="3">
        <f>I9-$B9</f>
        <v/>
      </c>
      <c r="K9" s="3" t="n">
        <v>8.879450032485996</v>
      </c>
      <c r="L9" s="3" t="n"/>
      <c r="M9" s="3" t="n"/>
      <c r="N9" s="3" t="n"/>
    </row>
    <row r="10">
      <c r="A10" s="2" t="inlineStr">
        <is>
          <t>p026</t>
        </is>
      </c>
      <c r="B10" s="3" t="n">
        <v>9.319271909287142</v>
      </c>
      <c r="C10" s="3" t="n">
        <v>9.154420118863626</v>
      </c>
      <c r="D10" s="3">
        <f>C10-$B10</f>
        <v/>
      </c>
      <c r="E10" s="3" t="n">
        <v>8.924207941227351</v>
      </c>
      <c r="F10" s="3" t="n">
        <v>9.744466071962897</v>
      </c>
      <c r="G10" s="3">
        <f>F10-$B10</f>
        <v/>
      </c>
      <c r="H10" s="3" t="n">
        <v>9.457923732836559</v>
      </c>
      <c r="I10" s="3" t="n">
        <v>9.812687006865016</v>
      </c>
      <c r="J10" s="3">
        <f>I10-$B10</f>
        <v/>
      </c>
      <c r="K10" s="3" t="n">
        <v>9.506237876035769</v>
      </c>
      <c r="L10" s="3" t="n"/>
      <c r="M10" s="3" t="n"/>
      <c r="N10" s="3" t="n"/>
    </row>
    <row r="11">
      <c r="A11" s="2" t="inlineStr">
        <is>
          <t>p035</t>
        </is>
      </c>
      <c r="B11" s="3" t="n">
        <v>9.145437989527831</v>
      </c>
      <c r="C11" s="3" t="n">
        <v>9.478919757844228</v>
      </c>
      <c r="D11" s="3">
        <f>C11-$B11</f>
        <v/>
      </c>
      <c r="E11" s="3" t="n">
        <v>9.25252920697092</v>
      </c>
      <c r="F11" s="3" t="n">
        <v>9.93817085999839</v>
      </c>
      <c r="G11" s="3">
        <f>F11-$B11</f>
        <v/>
      </c>
      <c r="H11" s="3" t="n">
        <v>9.866383304774557</v>
      </c>
      <c r="I11" s="3" t="n">
        <v>9.960533043003352</v>
      </c>
      <c r="J11" s="3">
        <f>I11-$B11</f>
        <v/>
      </c>
      <c r="K11" s="3" t="n">
        <v>9.78379872427506</v>
      </c>
      <c r="L11" s="3" t="n">
        <v>10.20118897371937</v>
      </c>
      <c r="M11" s="3">
        <f>L11-$B11</f>
        <v/>
      </c>
      <c r="N11" s="3" t="n">
        <v>9.728922366130522</v>
      </c>
    </row>
    <row r="12">
      <c r="A12" s="4" t="inlineStr">
        <is>
          <t>Mean</t>
        </is>
      </c>
      <c r="B12" s="5">
        <f>AVERAGE(B2:B11)</f>
        <v/>
      </c>
      <c r="C12" s="5">
        <f>AVERAGE(C2:C11)</f>
        <v/>
      </c>
      <c r="D12" s="5">
        <f>AVERAGE(D2:D11)</f>
        <v/>
      </c>
      <c r="E12" s="5">
        <f>AVERAGE(E2:E11)</f>
        <v/>
      </c>
      <c r="F12" s="5">
        <f>AVERAGE(F2:F11)</f>
        <v/>
      </c>
      <c r="G12" s="5">
        <f>AVERAGE(G2:G11)</f>
        <v/>
      </c>
      <c r="H12" s="5">
        <f>AVERAGE(H2:H11)</f>
        <v/>
      </c>
      <c r="I12" s="5">
        <f>AVERAGE(I2:I11)</f>
        <v/>
      </c>
      <c r="J12" s="5">
        <f>AVERAGE(J2:J11)</f>
        <v/>
      </c>
      <c r="K12" s="5">
        <f>AVERAGE(K2:K11)</f>
        <v/>
      </c>
      <c r="L12" s="5">
        <f>AVERAGE(L2:L11)</f>
        <v/>
      </c>
      <c r="M12" s="5">
        <f>AVERAGE(M2:M11)</f>
        <v/>
      </c>
      <c r="N12" s="5">
        <f>AVERAGE(N2:N11)</f>
        <v/>
      </c>
    </row>
    <row r="13">
      <c r="A13" s="4" t="inlineStr">
        <is>
          <t>Clients above floor</t>
        </is>
      </c>
      <c r="D13" s="4">
        <f>COUNTIF(D2:D11,"&gt;0")</f>
        <v/>
      </c>
      <c r="G13" s="4">
        <f>COUNTIF(G2:G11,"&gt;0")</f>
        <v/>
      </c>
      <c r="J13" s="4">
        <f>COUNTIF(J2:J11,"&gt;0")</f>
        <v/>
      </c>
      <c r="M13" s="4">
        <f>COUNTIF(M2:M11,"&gt;0")</f>
        <v/>
      </c>
    </row>
    <row r="15">
      <c r="A15" s="6" t="inlineStr">
        <is>
          <t>Settings: none = S1 no teacher (CE only); dinov2 = S2 DINOv2 ViT-B/14 surrogate; vitb = S3 unused ImageNet ViT-B/16 surrogate; dinov2_20k = S2_full DINOv2 surrogate, 20k iterations</t>
        </is>
      </c>
    </row>
    <row r="16">
      <c r="A16" s="6" t="inlineStr">
        <is>
          <t>Gain over floor = consensus PSNR minus PSNR of a uniform gray image (no-information reference).</t>
        </is>
      </c>
    </row>
    <row r="17">
      <c r="A17" s="6" t="inlineStr">
        <is>
          <t>All attacks: round-30 victim gradient, batch 8, 2 seeds, TV 1, no Langevin noise; 4000 iterations except dinov2_20k (S2_full: 20000 iterations, 6 clients).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1" customWidth="1" min="4" max="4"/>
    <col width="31" customWidth="1" min="5" max="5"/>
    <col width="20" customWidth="1" min="6" max="6"/>
  </cols>
  <sheetData>
    <row r="1">
      <c r="A1" s="1" t="inlineStr">
        <is>
          <t>Round</t>
        </is>
      </c>
      <c r="B1" s="1" t="inlineStr">
        <is>
          <t>Global student acc</t>
        </is>
      </c>
      <c r="C1" s="1" t="inlineStr">
        <is>
          <t>Global student macro-F1</t>
        </is>
      </c>
      <c r="D1" s="1" t="inlineStr">
        <is>
          <t>Mean per-client student acc</t>
        </is>
      </c>
      <c r="E1" s="1" t="inlineStr">
        <is>
          <t>Mean per-client teacher acc</t>
        </is>
      </c>
      <c r="F1" s="1" t="inlineStr">
        <is>
          <t>Round time (min)</t>
        </is>
      </c>
    </row>
    <row r="2">
      <c r="A2" s="2" t="n">
        <v>1</v>
      </c>
      <c r="B2" s="7" t="n">
        <v>0.1555407209612817</v>
      </c>
      <c r="C2" s="8" t="n">
        <v>0.105218344997693</v>
      </c>
      <c r="D2" s="7" t="n">
        <v>0.155297968203785</v>
      </c>
      <c r="E2" s="7" t="n">
        <v>0.9737339200383865</v>
      </c>
      <c r="F2" s="9" t="n">
        <v>18.37650661468506</v>
      </c>
    </row>
    <row r="3">
      <c r="A3" s="2" t="n">
        <v>2</v>
      </c>
      <c r="B3" s="7" t="n">
        <v>0.2777036048064085</v>
      </c>
      <c r="C3" s="8" t="n">
        <v>0.2126495474258848</v>
      </c>
      <c r="D3" s="7" t="n">
        <v>0.2724104627019154</v>
      </c>
      <c r="E3" s="7" t="n">
        <v>0.9762993094343313</v>
      </c>
      <c r="F3" s="9" t="n">
        <v>18.32559607426326</v>
      </c>
    </row>
    <row r="4">
      <c r="A4" s="2" t="n">
        <v>3</v>
      </c>
      <c r="B4" s="7" t="n">
        <v>0.3157543391188251</v>
      </c>
      <c r="C4" s="8" t="n">
        <v>0.2666437929683729</v>
      </c>
      <c r="D4" s="7" t="n">
        <v>0.3100090410025446</v>
      </c>
      <c r="E4" s="7" t="n">
        <v>0.9798425416876562</v>
      </c>
      <c r="F4" s="9" t="n">
        <v>18.40488375425339</v>
      </c>
    </row>
    <row r="5">
      <c r="A5" s="2" t="n">
        <v>4</v>
      </c>
      <c r="B5" s="7" t="n">
        <v>0.4650645304850912</v>
      </c>
      <c r="C5" s="8" t="n">
        <v>0.4167105309053761</v>
      </c>
      <c r="D5" s="7" t="n">
        <v>0.4525095965048823</v>
      </c>
      <c r="E5" s="7" t="n">
        <v>0.9780261172059951</v>
      </c>
      <c r="F5" s="9" t="n">
        <v>18.60481444597244</v>
      </c>
    </row>
    <row r="6">
      <c r="A6" s="2" t="n">
        <v>5</v>
      </c>
      <c r="B6" s="7" t="n">
        <v>0.5198041833555852</v>
      </c>
      <c r="C6" s="8" t="n">
        <v>0.4784356373964867</v>
      </c>
      <c r="D6" s="7" t="n">
        <v>0.5059347546668557</v>
      </c>
      <c r="E6" s="7" t="n">
        <v>0.9806604119112402</v>
      </c>
      <c r="F6" s="9" t="n">
        <v>18.51217073599497</v>
      </c>
    </row>
    <row r="7">
      <c r="A7" s="2" t="n">
        <v>6</v>
      </c>
      <c r="B7" s="7" t="n">
        <v>0.5749888740542947</v>
      </c>
      <c r="C7" s="8" t="n">
        <v>0.5391656400058148</v>
      </c>
      <c r="D7" s="7" t="n">
        <v>0.5597729416038277</v>
      </c>
      <c r="E7" s="7" t="n">
        <v>0.9823744464237506</v>
      </c>
      <c r="F7" s="9" t="n">
        <v>18.85175462166468</v>
      </c>
    </row>
    <row r="8">
      <c r="A8" s="2" t="n">
        <v>7</v>
      </c>
      <c r="B8" s="7" t="n">
        <v>0.6101468624833111</v>
      </c>
      <c r="C8" s="8" t="n">
        <v>0.5781920497847546</v>
      </c>
      <c r="D8" s="7" t="n">
        <v>0.5933228538266204</v>
      </c>
      <c r="E8" s="7" t="n">
        <v>0.9807826766430261</v>
      </c>
      <c r="F8" s="9" t="n">
        <v>18.68901016712189</v>
      </c>
    </row>
    <row r="9">
      <c r="A9" s="2" t="n">
        <v>8</v>
      </c>
      <c r="B9" s="7" t="n">
        <v>0.6328437917222964</v>
      </c>
      <c r="C9" s="8" t="n">
        <v>0.6046210192965109</v>
      </c>
      <c r="D9" s="7" t="n">
        <v>0.615424262981102</v>
      </c>
      <c r="E9" s="7" t="n">
        <v>0.9806760713411584</v>
      </c>
      <c r="F9" s="9" t="n">
        <v>18.83384253581365</v>
      </c>
    </row>
    <row r="10">
      <c r="A10" s="2" t="n">
        <v>9</v>
      </c>
      <c r="B10" s="7" t="n">
        <v>0.6550956831330663</v>
      </c>
      <c r="C10" s="8" t="n">
        <v>0.6322469554070469</v>
      </c>
      <c r="D10" s="7" t="n">
        <v>0.6424648511802536</v>
      </c>
      <c r="E10" s="7" t="n">
        <v>0.9759508844392509</v>
      </c>
      <c r="F10" s="9" t="n">
        <v>19.06500616868337</v>
      </c>
    </row>
    <row r="11">
      <c r="A11" s="2" t="n">
        <v>10</v>
      </c>
      <c r="B11" s="7" t="n">
        <v>0.6795727636849133</v>
      </c>
      <c r="C11" s="8" t="n">
        <v>0.6568735794402996</v>
      </c>
      <c r="D11" s="7" t="n">
        <v>0.6669419084721654</v>
      </c>
      <c r="E11" s="7" t="n">
        <v>0.9769454018552494</v>
      </c>
      <c r="F11" s="9" t="n">
        <v>19.00225462913513</v>
      </c>
    </row>
    <row r="12">
      <c r="A12" s="2" t="n">
        <v>11</v>
      </c>
      <c r="B12" s="7" t="n">
        <v>0.7004895416110369</v>
      </c>
      <c r="C12" s="8" t="n">
        <v>0.6807643357147225</v>
      </c>
      <c r="D12" s="7" t="n">
        <v>0.6851170156687435</v>
      </c>
      <c r="E12" s="7" t="n">
        <v>0.9766788756412864</v>
      </c>
      <c r="F12" s="9" t="n">
        <v>19.00186061859131</v>
      </c>
    </row>
    <row r="13">
      <c r="A13" s="2" t="n">
        <v>12</v>
      </c>
      <c r="B13" s="7" t="n">
        <v>0.7234089897641299</v>
      </c>
      <c r="C13" s="8" t="n">
        <v>0.7081949841953386</v>
      </c>
      <c r="D13" s="7" t="n">
        <v>0.7107538603849121</v>
      </c>
      <c r="E13" s="7" t="n">
        <v>0.9825041273986199</v>
      </c>
      <c r="F13" s="9" t="n">
        <v>19.00153583288193</v>
      </c>
    </row>
    <row r="14">
      <c r="A14" s="2" t="n">
        <v>13</v>
      </c>
      <c r="B14" s="7" t="n">
        <v>0.7380952380952381</v>
      </c>
      <c r="C14" s="8" t="n">
        <v>0.7197564885817781</v>
      </c>
      <c r="D14" s="7" t="n">
        <v>0.7287791997463867</v>
      </c>
      <c r="E14" s="7" t="n">
        <v>0.9758094915921183</v>
      </c>
      <c r="F14" s="9" t="n">
        <v>19.22288267612457</v>
      </c>
    </row>
    <row r="15">
      <c r="A15" s="2" t="n">
        <v>14</v>
      </c>
      <c r="B15" s="7" t="n">
        <v>0.7445482866043613</v>
      </c>
      <c r="C15" s="8" t="n">
        <v>0.7279814339269198</v>
      </c>
      <c r="D15" s="7" t="n">
        <v>0.7338442016893315</v>
      </c>
      <c r="E15" s="7" t="n">
        <v>0.9663614881103454</v>
      </c>
      <c r="F15" s="9" t="n">
        <v>19.01168442169825</v>
      </c>
    </row>
    <row r="16">
      <c r="A16" s="2" t="n">
        <v>15</v>
      </c>
      <c r="B16" s="7" t="n">
        <v>0.7701379617267468</v>
      </c>
      <c r="C16" s="8" t="n">
        <v>0.7547165899967745</v>
      </c>
      <c r="D16" s="7" t="n">
        <v>0.7611267234401808</v>
      </c>
      <c r="E16" s="7" t="n">
        <v>0.9780869438671213</v>
      </c>
      <c r="F16" s="9" t="n">
        <v>19.17278331915537</v>
      </c>
    </row>
    <row r="17">
      <c r="A17" s="2" t="n">
        <v>16</v>
      </c>
      <c r="B17" s="7" t="n">
        <v>0.7770360480640854</v>
      </c>
      <c r="C17" s="8" t="n">
        <v>0.7632913747294541</v>
      </c>
      <c r="D17" s="7" t="n">
        <v>0.7693727934535411</v>
      </c>
      <c r="E17" s="7" t="n">
        <v>0.9789512297518428</v>
      </c>
      <c r="F17" s="9" t="n">
        <v>19.13816920121511</v>
      </c>
    </row>
    <row r="18">
      <c r="A18" s="2" t="n">
        <v>17</v>
      </c>
      <c r="B18" s="7" t="n">
        <v>0.7852692478860703</v>
      </c>
      <c r="C18" s="8" t="n">
        <v>0.7697784186668388</v>
      </c>
      <c r="D18" s="7" t="n">
        <v>0.7783920253544669</v>
      </c>
      <c r="E18" s="7" t="n">
        <v>0.9714479290595279</v>
      </c>
      <c r="F18" s="9" t="n">
        <v>19.19546345472336</v>
      </c>
    </row>
    <row r="19">
      <c r="A19" s="2" t="n">
        <v>18</v>
      </c>
      <c r="B19" s="7" t="n">
        <v>0.7937249666221629</v>
      </c>
      <c r="C19" s="8" t="n">
        <v>0.7814613835956958</v>
      </c>
      <c r="D19" s="7" t="n">
        <v>0.7850760161383032</v>
      </c>
      <c r="E19" s="7" t="n">
        <v>0.9779383482714407</v>
      </c>
      <c r="F19" s="9" t="n">
        <v>19.1240155339241</v>
      </c>
    </row>
    <row r="20">
      <c r="A20" s="2" t="n">
        <v>19</v>
      </c>
      <c r="B20" s="7" t="n">
        <v>0.8015131286159324</v>
      </c>
      <c r="C20" s="8" t="n">
        <v>0.7881880579609807</v>
      </c>
      <c r="D20" s="7" t="n">
        <v>0.7964686604013735</v>
      </c>
      <c r="E20" s="7" t="n">
        <v>0.9704054297364633</v>
      </c>
      <c r="F20" s="9" t="n">
        <v>19.11943659385046</v>
      </c>
    </row>
    <row r="21">
      <c r="A21" s="2" t="n">
        <v>20</v>
      </c>
      <c r="B21" s="7" t="n">
        <v>0.8133066310636404</v>
      </c>
      <c r="C21" s="8" t="n">
        <v>0.8032398972402703</v>
      </c>
      <c r="D21" s="7" t="n">
        <v>0.8080037949499227</v>
      </c>
      <c r="E21" s="7" t="n">
        <v>0.9823837255431181</v>
      </c>
      <c r="F21" s="9" t="n">
        <v>19.15816574494044</v>
      </c>
    </row>
    <row r="22">
      <c r="A22" s="2" t="n">
        <v>21</v>
      </c>
      <c r="B22" s="7" t="n">
        <v>0.8188696039163329</v>
      </c>
      <c r="C22" s="8" t="n">
        <v>0.8091803087137366</v>
      </c>
      <c r="D22" s="7" t="n">
        <v>0.8131579806904967</v>
      </c>
      <c r="E22" s="7" t="n">
        <v>0.9787595442786056</v>
      </c>
      <c r="F22" s="9" t="n">
        <v>19.15265208085378</v>
      </c>
    </row>
    <row r="23">
      <c r="A23" s="2" t="n">
        <v>22</v>
      </c>
      <c r="B23" s="7" t="n">
        <v>0.8253226524254562</v>
      </c>
      <c r="C23" s="8" t="n">
        <v>0.8133340541541225</v>
      </c>
      <c r="D23" s="7" t="n">
        <v>0.8206801507168818</v>
      </c>
      <c r="E23" s="7" t="n">
        <v>0.9779320599216034</v>
      </c>
      <c r="F23" s="9" t="n">
        <v>19.11779901186625</v>
      </c>
    </row>
    <row r="24">
      <c r="A24" s="2" t="n">
        <v>23</v>
      </c>
      <c r="B24" s="7" t="n">
        <v>0.8337783711615487</v>
      </c>
      <c r="C24" s="8" t="n">
        <v>0.8234808582217198</v>
      </c>
      <c r="D24" s="7" t="n">
        <v>0.8310598215275552</v>
      </c>
      <c r="E24" s="7" t="n">
        <v>0.9778224840801208</v>
      </c>
      <c r="F24" s="9" t="n">
        <v>19.10790549914042</v>
      </c>
    </row>
    <row r="25">
      <c r="A25" s="2" t="n">
        <v>24</v>
      </c>
      <c r="B25" s="7" t="n">
        <v>0.838006230529595</v>
      </c>
      <c r="C25" s="8" t="n">
        <v>0.828455103761029</v>
      </c>
      <c r="D25" s="7" t="n">
        <v>0.833262465634879</v>
      </c>
      <c r="E25" s="7" t="n">
        <v>0.9736939324031515</v>
      </c>
      <c r="F25" s="9" t="n">
        <v>19.2883406440417</v>
      </c>
    </row>
    <row r="26">
      <c r="A26" s="2" t="n">
        <v>25</v>
      </c>
      <c r="B26" s="7" t="n">
        <v>0.842456608811749</v>
      </c>
      <c r="C26" s="8" t="n">
        <v>0.831793408045183</v>
      </c>
      <c r="D26" s="7" t="n">
        <v>0.8379436053978785</v>
      </c>
      <c r="E26" s="7" t="n">
        <v>0.9790563314833641</v>
      </c>
      <c r="F26" s="9" t="n">
        <v>19.24836315313975</v>
      </c>
    </row>
    <row r="27">
      <c r="A27" s="2" t="n">
        <v>26</v>
      </c>
      <c r="B27" s="7" t="n">
        <v>0.8373386737872719</v>
      </c>
      <c r="C27" s="8" t="n">
        <v>0.8271077436644833</v>
      </c>
      <c r="D27" s="7" t="n">
        <v>0.8312296770163642</v>
      </c>
      <c r="E27" s="7" t="n">
        <v>0.979470364363451</v>
      </c>
      <c r="F27" s="9" t="n">
        <v>19.30843468507131</v>
      </c>
    </row>
    <row r="28">
      <c r="A28" s="2" t="n">
        <v>27</v>
      </c>
      <c r="B28" s="7" t="n">
        <v>0.8482421005785492</v>
      </c>
      <c r="C28" s="8" t="n">
        <v>0.8382774522694646</v>
      </c>
      <c r="D28" s="7" t="n">
        <v>0.8443713893798963</v>
      </c>
      <c r="E28" s="7" t="n">
        <v>0.9787664914955539</v>
      </c>
      <c r="F28" s="9" t="n">
        <v>19.16475113630295</v>
      </c>
    </row>
    <row r="29">
      <c r="A29" s="2" t="n">
        <v>28</v>
      </c>
      <c r="B29" s="7" t="n">
        <v>0.8515798842901646</v>
      </c>
      <c r="C29" s="8" t="n">
        <v>0.8418675540132528</v>
      </c>
      <c r="D29" s="7" t="n">
        <v>0.8480673468486584</v>
      </c>
      <c r="E29" s="7" t="n">
        <v>0.9798220070177192</v>
      </c>
      <c r="F29" s="9" t="n">
        <v>19.23281096617381</v>
      </c>
    </row>
    <row r="30">
      <c r="A30" s="2" t="n">
        <v>29</v>
      </c>
      <c r="B30" s="7" t="n">
        <v>0.8477970627503337</v>
      </c>
      <c r="C30" s="8" t="n">
        <v>0.8372727640731764</v>
      </c>
      <c r="D30" s="7" t="n">
        <v>0.8442677094318563</v>
      </c>
      <c r="E30" s="7" t="n">
        <v>0.9748735036051498</v>
      </c>
      <c r="F30" s="9" t="n">
        <v>19.38620308637619</v>
      </c>
    </row>
    <row r="31">
      <c r="A31" s="2" t="n">
        <v>30</v>
      </c>
      <c r="B31" s="7" t="n">
        <v>0.8591455273698264</v>
      </c>
      <c r="C31" s="8" t="n">
        <v>0.8508726454941945</v>
      </c>
      <c r="D31" s="7" t="n">
        <v>0.8545431784776096</v>
      </c>
      <c r="E31" s="7" t="n">
        <v>0.9745116236341687</v>
      </c>
      <c r="F31" s="9" t="n">
        <v>19.39071827332179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28" customWidth="1" min="3" max="3"/>
    <col width="29" customWidth="1" min="4" max="4"/>
    <col width="29" customWidth="1" min="5" max="5"/>
  </cols>
  <sheetData>
    <row r="1">
      <c r="A1" s="1" t="inlineStr">
        <is>
          <t>Driver (client)</t>
        </is>
      </c>
      <c r="B1" s="1" t="inlineStr">
        <is>
          <t>Global student test acc (round 30)</t>
        </is>
      </c>
      <c r="C1" s="1" t="inlineStr">
        <is>
          <t>Private teacher test acc</t>
        </is>
      </c>
      <c r="D1" s="1" t="inlineStr">
        <is>
          <t>Student train acc (local)</t>
        </is>
      </c>
      <c r="E1" s="1" t="inlineStr">
        <is>
          <t>Teacher train acc (local)</t>
        </is>
      </c>
    </row>
    <row r="2">
      <c r="A2" s="2" t="inlineStr">
        <is>
          <t>p002</t>
        </is>
      </c>
      <c r="B2" s="7" t="n">
        <v>0.8206896551724138</v>
      </c>
      <c r="C2" s="7" t="n">
        <v>0.9862068965517241</v>
      </c>
      <c r="D2" s="7" t="n">
        <v>0.9855172413793103</v>
      </c>
      <c r="E2" s="7" t="n">
        <v>0.9975862068965518</v>
      </c>
    </row>
    <row r="3">
      <c r="A3" s="2" t="inlineStr">
        <is>
          <t>p012</t>
        </is>
      </c>
      <c r="B3" s="7" t="n">
        <v>0.593939393939394</v>
      </c>
      <c r="C3" s="7" t="n">
        <v>0.9393939393939394</v>
      </c>
      <c r="D3" s="7" t="n">
        <v>0.9808510638297873</v>
      </c>
      <c r="E3" s="7" t="n">
        <v>0.9969604863221885</v>
      </c>
    </row>
    <row r="4">
      <c r="A4" s="2" t="inlineStr">
        <is>
          <t>p014</t>
        </is>
      </c>
      <c r="B4" s="7" t="n">
        <v>0.9431818181818182</v>
      </c>
      <c r="C4" s="7" t="n">
        <v>0.9715909090909091</v>
      </c>
      <c r="D4" s="7" t="n">
        <v>0.986</v>
      </c>
      <c r="E4" s="7" t="n">
        <v>0.9951428571428571</v>
      </c>
    </row>
    <row r="5">
      <c r="A5" s="2" t="inlineStr">
        <is>
          <t>p015</t>
        </is>
      </c>
      <c r="B5" s="7" t="n">
        <v>0.7771428571428571</v>
      </c>
      <c r="C5" s="7" t="n">
        <v>0.9885714285714285</v>
      </c>
      <c r="D5" s="7" t="n">
        <v>0.99</v>
      </c>
      <c r="E5" s="7" t="n">
        <v>0.996</v>
      </c>
    </row>
    <row r="6">
      <c r="A6" s="2" t="inlineStr">
        <is>
          <t>p016</t>
        </is>
      </c>
      <c r="B6" s="7" t="n">
        <v>0.9629629629629629</v>
      </c>
      <c r="C6" s="7" t="n">
        <v>0.9722222222222222</v>
      </c>
      <c r="D6" s="7" t="n">
        <v>0.9948955916473318</v>
      </c>
      <c r="E6" s="7" t="n">
        <v>0.9960556844547563</v>
      </c>
    </row>
    <row r="7">
      <c r="A7" s="2" t="inlineStr">
        <is>
          <t>p021</t>
        </is>
      </c>
      <c r="B7" s="7" t="n">
        <v>0.8911290322580645</v>
      </c>
      <c r="C7" s="7" t="n">
        <v>0.9032258064516129</v>
      </c>
      <c r="D7" s="7" t="n">
        <v>0.9933265925176946</v>
      </c>
      <c r="E7" s="7" t="n">
        <v>0.9987866531850353</v>
      </c>
    </row>
    <row r="8">
      <c r="A8" s="2" t="inlineStr">
        <is>
          <t>p022</t>
        </is>
      </c>
      <c r="B8" s="7" t="n">
        <v>0.8461538461538461</v>
      </c>
      <c r="C8" s="7" t="n">
        <v>0.9919028340080972</v>
      </c>
      <c r="D8" s="7" t="n">
        <v>0.9973630831643002</v>
      </c>
      <c r="E8" s="7" t="n">
        <v>0.9993914807302231</v>
      </c>
    </row>
    <row r="9">
      <c r="A9" s="2" t="inlineStr">
        <is>
          <t>p024</t>
        </is>
      </c>
      <c r="B9" s="7" t="n">
        <v>0.7642276422764228</v>
      </c>
      <c r="C9" s="7" t="n">
        <v>0.9959349593495935</v>
      </c>
      <c r="D9" s="7" t="n">
        <v>0.9940816326530613</v>
      </c>
      <c r="E9" s="7" t="n">
        <v>0.9991836734693877</v>
      </c>
    </row>
    <row r="10">
      <c r="A10" s="2" t="inlineStr">
        <is>
          <t>p026</t>
        </is>
      </c>
      <c r="B10" s="7" t="n">
        <v>0.95</v>
      </c>
      <c r="C10" s="7" t="n">
        <v>0.9875</v>
      </c>
      <c r="D10" s="7" t="n">
        <v>0.9914225941422594</v>
      </c>
      <c r="E10" s="7" t="n">
        <v>0.9981171548117155</v>
      </c>
    </row>
    <row r="11">
      <c r="A11" s="2" t="inlineStr">
        <is>
          <t>p035</t>
        </is>
      </c>
      <c r="B11" s="7" t="n">
        <v>0.9823529411764705</v>
      </c>
      <c r="C11" s="7" t="n">
        <v>0.9823529411764705</v>
      </c>
      <c r="D11" s="7" t="n">
        <v>0.9991150442477876</v>
      </c>
      <c r="E11" s="7" t="n">
        <v>0.9979351032448378</v>
      </c>
    </row>
    <row r="12">
      <c r="A12" s="2" t="inlineStr">
        <is>
          <t>p039</t>
        </is>
      </c>
      <c r="B12" s="7" t="n">
        <v>0.9083969465648855</v>
      </c>
      <c r="C12" s="7" t="n">
        <v>0.9847328244274809</v>
      </c>
      <c r="D12" s="7" t="n">
        <v>0.9892307692307692</v>
      </c>
      <c r="E12" s="7" t="n">
        <v>0.9976923076923077</v>
      </c>
    </row>
    <row r="13">
      <c r="A13" s="2" t="inlineStr">
        <is>
          <t>p041</t>
        </is>
      </c>
      <c r="B13" s="7" t="n">
        <v>0.8925619834710744</v>
      </c>
      <c r="C13" s="7" t="n">
        <v>0.9669421487603306</v>
      </c>
      <c r="D13" s="7" t="n">
        <v>0.9942148760330578</v>
      </c>
      <c r="E13" s="7" t="n">
        <v>0.9983471074380166</v>
      </c>
    </row>
    <row r="14">
      <c r="A14" s="2" t="inlineStr">
        <is>
          <t>p042</t>
        </is>
      </c>
      <c r="B14" s="7" t="n">
        <v>0.9747899159663865</v>
      </c>
      <c r="C14" s="7" t="n">
        <v>0.9915966386554622</v>
      </c>
      <c r="D14" s="7" t="n">
        <v>0.9949152542372881</v>
      </c>
      <c r="E14" s="7" t="n">
        <v>0.9995762711864407</v>
      </c>
    </row>
    <row r="15">
      <c r="A15" s="2" t="inlineStr">
        <is>
          <t>p045</t>
        </is>
      </c>
      <c r="B15" s="7" t="n">
        <v>0.9448275862068966</v>
      </c>
      <c r="C15" s="7" t="n">
        <v>0.9724137931034482</v>
      </c>
      <c r="D15" s="7" t="n">
        <v>0.9920552677029361</v>
      </c>
      <c r="E15" s="7" t="n">
        <v>0.9958549222797928</v>
      </c>
    </row>
    <row r="16">
      <c r="A16" s="2" t="inlineStr">
        <is>
          <t>p047</t>
        </is>
      </c>
      <c r="B16" s="7" t="n">
        <v>0.8143712574850299</v>
      </c>
      <c r="C16" s="7" t="n">
        <v>0.9820359281437125</v>
      </c>
      <c r="D16" s="7" t="n">
        <v>0.9850299401197605</v>
      </c>
      <c r="E16" s="7" t="n">
        <v>0.9928143712574851</v>
      </c>
    </row>
    <row r="17">
      <c r="A17" s="2" t="inlineStr">
        <is>
          <t>p049</t>
        </is>
      </c>
      <c r="B17" s="7" t="n">
        <v>0.9408866995073891</v>
      </c>
      <c r="C17" s="7" t="n">
        <v>1</v>
      </c>
      <c r="D17" s="7" t="n">
        <v>0.998019801980198</v>
      </c>
      <c r="E17" s="7" t="n">
        <v>0.999009900990099</v>
      </c>
    </row>
    <row r="18">
      <c r="A18" s="2" t="inlineStr">
        <is>
          <t>p050</t>
        </is>
      </c>
      <c r="B18" s="7" t="n">
        <v>0.6772151898734177</v>
      </c>
      <c r="C18" s="7" t="n">
        <v>0.9430379746835443</v>
      </c>
      <c r="D18" s="7" t="n">
        <v>0.9784810126582278</v>
      </c>
      <c r="E18" s="7" t="n">
        <v>0.9917721518987341</v>
      </c>
    </row>
    <row r="19">
      <c r="A19" s="2" t="inlineStr">
        <is>
          <t>p051</t>
        </is>
      </c>
      <c r="B19" s="7" t="n">
        <v>0.8913043478260869</v>
      </c>
      <c r="C19" s="7" t="n">
        <v>0.9565217391304348</v>
      </c>
      <c r="D19" s="7" t="n">
        <v>0.9910326086956521</v>
      </c>
      <c r="E19" s="7" t="n">
        <v>0.9983695652173913</v>
      </c>
    </row>
    <row r="20">
      <c r="A20" s="2" t="inlineStr">
        <is>
          <t>p052</t>
        </is>
      </c>
      <c r="B20" s="7" t="n">
        <v>0.9054054054054054</v>
      </c>
      <c r="C20" s="7" t="n">
        <v>0.9662162162162162</v>
      </c>
      <c r="D20" s="7" t="n">
        <v>0.9912162162162163</v>
      </c>
      <c r="E20" s="7" t="n">
        <v>0.9972972972972973</v>
      </c>
    </row>
    <row r="21">
      <c r="A21" s="2" t="inlineStr">
        <is>
          <t>p056</t>
        </is>
      </c>
      <c r="B21" s="7" t="n">
        <v>0.8050314465408805</v>
      </c>
      <c r="C21" s="7" t="n">
        <v>0.9685534591194969</v>
      </c>
      <c r="D21" s="7" t="n">
        <v>0.991496062992126</v>
      </c>
      <c r="E21" s="7" t="n">
        <v>0.9968503937007874</v>
      </c>
    </row>
    <row r="22">
      <c r="A22" s="2" t="inlineStr">
        <is>
          <t>p061</t>
        </is>
      </c>
      <c r="B22" s="7" t="n">
        <v>0.8580246913580247</v>
      </c>
      <c r="C22" s="7" t="n">
        <v>0.9506172839506173</v>
      </c>
      <c r="D22" s="7" t="n">
        <v>0.9931993817619784</v>
      </c>
      <c r="E22" s="7" t="n">
        <v>0.9965996908809892</v>
      </c>
    </row>
    <row r="23">
      <c r="A23" s="2" t="inlineStr">
        <is>
          <t>p064</t>
        </is>
      </c>
      <c r="B23" s="7" t="n">
        <v>0.8841463414634146</v>
      </c>
      <c r="C23" s="7" t="n">
        <v>0.9878048780487805</v>
      </c>
      <c r="D23" s="7" t="n">
        <v>0.9948170731707318</v>
      </c>
      <c r="E23" s="7" t="n">
        <v>0.998780487804878</v>
      </c>
    </row>
    <row r="24">
      <c r="A24" s="2" t="inlineStr">
        <is>
          <t>p066</t>
        </is>
      </c>
      <c r="B24" s="7" t="n">
        <v>0.8309178743961353</v>
      </c>
      <c r="C24" s="7" t="n">
        <v>0.966183574879227</v>
      </c>
      <c r="D24" s="7" t="n">
        <v>0.9854897218863361</v>
      </c>
      <c r="E24" s="7" t="n">
        <v>0.9980652962515115</v>
      </c>
    </row>
    <row r="25">
      <c r="A25" s="2" t="inlineStr">
        <is>
          <t>p072</t>
        </is>
      </c>
      <c r="B25" s="7" t="n">
        <v>0.6571428571428571</v>
      </c>
      <c r="C25" s="7" t="n">
        <v>1</v>
      </c>
      <c r="D25" s="7" t="n">
        <v>0.9818840579710145</v>
      </c>
      <c r="E25" s="7" t="n">
        <v>0.9963768115942029</v>
      </c>
    </row>
    <row r="26">
      <c r="A26" s="2" t="inlineStr">
        <is>
          <t>p075</t>
        </is>
      </c>
      <c r="B26" s="7" t="n">
        <v>0.8588957055214724</v>
      </c>
      <c r="C26" s="7" t="n">
        <v>0.9938650306748467</v>
      </c>
      <c r="D26" s="7" t="n">
        <v>0.992626728110599</v>
      </c>
      <c r="E26" s="7" t="n">
        <v>0.9969278033794163</v>
      </c>
    </row>
    <row r="27">
      <c r="A27" s="2" t="inlineStr">
        <is>
          <t>p081</t>
        </is>
      </c>
      <c r="B27" s="7" t="n">
        <v>0.8424242424242424</v>
      </c>
      <c r="C27" s="7" t="n">
        <v>0.9878787878787879</v>
      </c>
      <c r="D27" s="7" t="n">
        <v>0.9884498480243161</v>
      </c>
      <c r="E27" s="7" t="n">
        <v>0.9972644376899696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Final global student acc</t>
        </is>
      </c>
      <c r="B2" s="7">
        <f>Baseline_Rounds!B31</f>
        <v/>
      </c>
    </row>
    <row r="3">
      <c r="A3" s="2" t="inlineStr">
        <is>
          <t>Final global student macro-F1</t>
        </is>
      </c>
      <c r="B3" s="8">
        <f>Baseline_Rounds!C31</f>
        <v/>
      </c>
    </row>
    <row r="4">
      <c r="A4" s="2" t="inlineStr">
        <is>
          <t>Final mean private teacher acc</t>
        </is>
      </c>
      <c r="B4" s="7">
        <f>Baseline_Rounds!E31</f>
        <v/>
      </c>
    </row>
    <row r="5">
      <c r="A5" s="2" t="inlineStr">
        <is>
          <t>Best global student acc</t>
        </is>
      </c>
      <c r="B5" s="7">
        <f>MAX(Baseline_Rounds!B2:B31)</f>
        <v/>
      </c>
    </row>
    <row r="6">
      <c r="A6" s="2" t="inlineStr">
        <is>
          <t>Best global student macro-F1</t>
        </is>
      </c>
      <c r="B6" s="8">
        <f>MAX(Baseline_Rounds!C2:C31)</f>
        <v/>
      </c>
    </row>
    <row r="7">
      <c r="A7" s="2" t="inlineStr">
        <is>
          <t>Best mean private teacher acc</t>
        </is>
      </c>
      <c r="B7" s="7">
        <f>MAX(Baseline_Rounds!E2:E31)</f>
        <v/>
      </c>
    </row>
    <row r="8">
      <c r="A8" s="2" t="inlineStr">
        <is>
          <t>Total training time (h)</t>
        </is>
      </c>
      <c r="B8" s="3">
        <f>SUM(Baseline_Rounds!F2:F31)/60</f>
        <v/>
      </c>
    </row>
    <row r="10">
      <c r="A10" s="6" t="inlineStr">
        <is>
          <t>Setting: 26 clients (one per driver), 30 rounds x 5 local epochs, batch 8, ViT-B mentor / ViT-S mentee, full FedKD loss, no SVD compression. Teacher F1 was not logged.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S2 DINOv2 ViT-B/14 surrogate</t>
        </is>
      </c>
      <c r="B2" s="2" t="inlineStr">
        <is>
          <t>p002</t>
        </is>
      </c>
      <c r="C2" s="2" t="inlineStr">
        <is>
          <t>gpu0</t>
        </is>
      </c>
      <c r="D2" s="10" t="n">
        <v>0.875</v>
      </c>
      <c r="E2" s="3" t="n">
        <v>12.22782211946186</v>
      </c>
      <c r="F2" s="3" t="n">
        <v>11.68595606446572</v>
      </c>
      <c r="G2" s="3" t="n">
        <v>9.448058066617461</v>
      </c>
      <c r="H2" s="3">
        <f>E2-G2</f>
        <v/>
      </c>
      <c r="I2" s="8" t="n">
        <v>0.0335884802043438</v>
      </c>
      <c r="J2" s="9" t="n">
        <v>357.9099737167359</v>
      </c>
    </row>
    <row r="3">
      <c r="A3" s="2" t="inlineStr">
        <is>
          <t>S2 DINOv2 ViT-B/14 surrogate</t>
        </is>
      </c>
      <c r="B3" s="2" t="inlineStr">
        <is>
          <t>p012</t>
        </is>
      </c>
      <c r="C3" s="2" t="inlineStr">
        <is>
          <t>gpu0</t>
        </is>
      </c>
      <c r="D3" s="10" t="n">
        <v>0.75</v>
      </c>
      <c r="E3" s="3" t="n">
        <v>12.71400367730338</v>
      </c>
      <c r="F3" s="3" t="n">
        <v>12.44970794380868</v>
      </c>
      <c r="G3" s="3" t="n">
        <v>10.02816686747077</v>
      </c>
      <c r="H3" s="3">
        <f>E3-G3</f>
        <v/>
      </c>
      <c r="I3" s="8" t="n">
        <v>0.03669310733675957</v>
      </c>
      <c r="J3" s="9" t="n">
        <v>374.9036282022794</v>
      </c>
    </row>
    <row r="4">
      <c r="A4" s="2" t="inlineStr">
        <is>
          <t>S2 DINOv2 ViT-B/14 surrogate</t>
        </is>
      </c>
      <c r="B4" s="2" t="inlineStr">
        <is>
          <t>p015</t>
        </is>
      </c>
      <c r="C4" s="2" t="inlineStr">
        <is>
          <t>gpu0</t>
        </is>
      </c>
      <c r="D4" s="10" t="n">
        <v>0.875</v>
      </c>
      <c r="E4" s="3" t="n">
        <v>12.39119092854279</v>
      </c>
      <c r="F4" s="3" t="n">
        <v>12.07713628701516</v>
      </c>
      <c r="G4" s="3" t="n">
        <v>9.913487438257205</v>
      </c>
      <c r="H4" s="3">
        <f>E4-G4</f>
        <v/>
      </c>
      <c r="I4" s="8" t="n">
        <v>0.03188477456569672</v>
      </c>
      <c r="J4" s="9" t="n">
        <v>358.7302777886391</v>
      </c>
    </row>
    <row r="5">
      <c r="A5" s="2" t="inlineStr">
        <is>
          <t>S2 DINOv2 ViT-B/14 surrogate</t>
        </is>
      </c>
      <c r="B5" s="2" t="inlineStr">
        <is>
          <t>p014</t>
        </is>
      </c>
      <c r="C5" s="2" t="inlineStr">
        <is>
          <t>gpu1</t>
        </is>
      </c>
      <c r="D5" s="10" t="n">
        <v>0.875</v>
      </c>
      <c r="E5" s="3" t="n">
        <v>11.28294408129471</v>
      </c>
      <c r="F5" s="3" t="n">
        <v>10.9657439767854</v>
      </c>
      <c r="G5" s="3" t="n">
        <v>10.07950395309883</v>
      </c>
      <c r="H5" s="3">
        <f>E5-G5</f>
        <v/>
      </c>
      <c r="I5" s="8" t="n">
        <v>0.03908392041921616</v>
      </c>
      <c r="J5" s="9" t="n">
        <v>354.3677875479062</v>
      </c>
    </row>
    <row r="6">
      <c r="A6" s="2" t="inlineStr">
        <is>
          <t>S2 DINOv2 ViT-B/14 surrogate</t>
        </is>
      </c>
      <c r="B6" s="2" t="inlineStr">
        <is>
          <t>p021</t>
        </is>
      </c>
      <c r="C6" s="2" t="inlineStr">
        <is>
          <t>gpu1</t>
        </is>
      </c>
      <c r="D6" s="10" t="n">
        <v>0.875</v>
      </c>
      <c r="E6" s="3" t="n">
        <v>10.38235340954331</v>
      </c>
      <c r="F6" s="3" t="n">
        <v>10.20952978231111</v>
      </c>
      <c r="G6" s="3" t="n">
        <v>9.483151234481184</v>
      </c>
      <c r="H6" s="3">
        <f>E6-G6</f>
        <v/>
      </c>
      <c r="I6" s="8" t="n">
        <v>0.03597200289368629</v>
      </c>
      <c r="J6" s="9" t="n">
        <v>362.1140007535616</v>
      </c>
    </row>
    <row r="7">
      <c r="A7" s="2" t="inlineStr">
        <is>
          <t>S2 DINOv2 ViT-B/14 surrogate</t>
        </is>
      </c>
      <c r="B7" s="2" t="inlineStr">
        <is>
          <t>p035</t>
        </is>
      </c>
      <c r="C7" s="2" t="inlineStr">
        <is>
          <t>gpu1</t>
        </is>
      </c>
      <c r="D7" s="10" t="n">
        <v>0.75</v>
      </c>
      <c r="E7" s="3" t="n">
        <v>10.20118897371937</v>
      </c>
      <c r="F7" s="3" t="n">
        <v>9.728922366130522</v>
      </c>
      <c r="G7" s="3" t="n">
        <v>9.145437989527831</v>
      </c>
      <c r="H7" s="3">
        <f>E7-G7</f>
        <v/>
      </c>
      <c r="I7" s="8" t="n">
        <v>0.0112201077863574</v>
      </c>
      <c r="J7" s="9" t="n">
        <v>375.4614894628525</v>
      </c>
    </row>
    <row r="9">
      <c r="A9" s="4" t="inlineStr">
        <is>
          <t>Averages per setting</t>
        </is>
      </c>
    </row>
    <row r="10">
      <c r="A10" s="1" t="inlineStr">
        <is>
          <t>Setting</t>
        </is>
      </c>
      <c r="B10" s="1" t="inlineStr">
        <is>
          <t>Attacks</t>
        </is>
      </c>
      <c r="C10" s="1" t="inlineStr">
        <is>
          <t>Label restoration acc</t>
        </is>
      </c>
      <c r="D10" s="1" t="inlineStr">
        <is>
          <t>PSNR consensus (dB)</t>
        </is>
      </c>
      <c r="E10" s="1" t="inlineStr">
        <is>
          <t>PSNR best seed (dB)</t>
        </is>
      </c>
      <c r="F10" s="1" t="inlineStr">
        <is>
          <t>PSNR gray floor (dB)</t>
        </is>
      </c>
      <c r="G10" s="1" t="inlineStr">
        <is>
          <t>Consensus - floor (dB)</t>
        </is>
      </c>
    </row>
    <row r="11">
      <c r="A11" s="2" t="inlineStr">
        <is>
          <t>S2 DINOv2 ViT-B/14 surrogate</t>
        </is>
      </c>
      <c r="B11">
        <f>COUNTIF(A$2:A$7,A11)</f>
        <v/>
      </c>
      <c r="C11" s="10">
        <f>AVERAGEIFS(D$2:D$7,A$2:A$7,A11)</f>
        <v/>
      </c>
      <c r="D11" s="3">
        <f>AVERAGEIFS(E$2:E$7,A$2:A$7,A11)</f>
        <v/>
      </c>
      <c r="E11" s="3">
        <f>AVERAGEIFS(F$2:F$7,A$2:A$7,A11)</f>
        <v/>
      </c>
      <c r="F11" s="3">
        <f>AVERAGEIFS(G$2:G$7,A$2:A$7,A11)</f>
        <v/>
      </c>
      <c r="G11" s="3">
        <f>AVERAGEIFS(H$2:H$7,A$2:A$7,A11)</f>
        <v/>
      </c>
    </row>
    <row r="13">
      <c r="A13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4">
      <c r="A14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5">
      <c r="A15" s="6" t="inlineStr">
        <is>
          <t>Gray floor: PSNR of a uniform gray image; a reconstruction below it carries no recoverable pixel information.</t>
        </is>
      </c>
    </row>
    <row r="16">
      <c r="A16" s="6" t="inlineStr">
        <is>
          <t>Run gpu0: {"iterations": 20000, "num_seeds": 2, "lr": 0.1, "alpha_tv": 1.0, "alpha_l2": 1e-06, "alpha_group": 0.01, "alpha_noise": 0.0}</t>
        </is>
      </c>
    </row>
    <row r="17">
      <c r="A17" s="6" t="inlineStr">
        <is>
          <t>Run gpu1: {"iterations": 20000,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S2 DINOv2 ViT-B/14 surrogate - client p012 - run gpu0</t>
        </is>
      </c>
    </row>
    <row r="27">
      <c r="A27" s="4" t="inlineStr">
        <is>
          <t>S2 DINOv2 ViT-B/14 surrogate - client p014 - run gpu1</t>
        </is>
      </c>
    </row>
    <row r="51">
      <c r="A51" s="4" t="inlineStr">
        <is>
          <t>S2 DINOv2 ViT-B/14 surrogate - client p015 - run gpu0</t>
        </is>
      </c>
    </row>
    <row r="75">
      <c r="A75" s="4" t="inlineStr">
        <is>
          <t>S2 DINOv2 ViT-B/14 surrogate - client p035 - run gpu1</t>
        </is>
      </c>
    </row>
    <row r="99">
      <c r="A99" s="4" t="inlineStr">
        <is>
          <t>S2 DINOv2 ViT-B/14 surrogate - client p002 - run gpu0</t>
        </is>
      </c>
    </row>
    <row r="123">
      <c r="A123" s="4" t="inlineStr">
        <is>
          <t>S2 DINOv2 ViT-B/14 surrogate - client p021 - run gpu1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S1 no teacher (CE only)</t>
        </is>
      </c>
      <c r="B2" s="2" t="inlineStr">
        <is>
          <t>p002</t>
        </is>
      </c>
      <c r="C2" s="2" t="inlineStr">
        <is>
          <t>gpu0</t>
        </is>
      </c>
      <c r="D2" s="10" t="n">
        <v>0.875</v>
      </c>
      <c r="E2" s="3" t="n">
        <v>8.695846017738514</v>
      </c>
      <c r="F2" s="3" t="n">
        <v>6.921331625699807</v>
      </c>
      <c r="G2" s="3" t="n">
        <v>9.448058066617461</v>
      </c>
      <c r="H2" s="3">
        <f>E2-G2</f>
        <v/>
      </c>
      <c r="I2" s="8" t="n">
        <v>0.218008354306221</v>
      </c>
      <c r="J2" s="9" t="n">
        <v>18.87569564183553</v>
      </c>
    </row>
    <row r="3">
      <c r="A3" s="2" t="inlineStr">
        <is>
          <t>S2 DINOv2 ViT-B/14 surrogate</t>
        </is>
      </c>
      <c r="B3" s="2" t="inlineStr">
        <is>
          <t>p002</t>
        </is>
      </c>
      <c r="C3" s="2" t="inlineStr">
        <is>
          <t>gpu0</t>
        </is>
      </c>
      <c r="D3" s="10" t="n">
        <v>0.875</v>
      </c>
      <c r="E3" s="3" t="n">
        <v>8.723843874555595</v>
      </c>
      <c r="F3" s="3" t="n">
        <v>6.832480133004507</v>
      </c>
      <c r="G3" s="3" t="n">
        <v>9.448058066617461</v>
      </c>
      <c r="H3" s="3">
        <f>E3-G3</f>
        <v/>
      </c>
      <c r="I3" s="8" t="n">
        <v>0.07413189113140106</v>
      </c>
      <c r="J3" s="9" t="n">
        <v>34.28716289599736</v>
      </c>
    </row>
    <row r="4">
      <c r="A4" s="2" t="inlineStr">
        <is>
          <t>S3 unused ImageNet ViT-B/16 surrogate</t>
        </is>
      </c>
      <c r="B4" s="2" t="inlineStr">
        <is>
          <t>p002</t>
        </is>
      </c>
      <c r="C4" s="2" t="inlineStr">
        <is>
          <t>gpu0</t>
        </is>
      </c>
      <c r="D4" s="10" t="n">
        <v>0.875</v>
      </c>
      <c r="E4" s="3" t="n">
        <v>8.723327447123658</v>
      </c>
      <c r="F4" s="3" t="n">
        <v>6.779705955179838</v>
      </c>
      <c r="G4" s="3" t="n">
        <v>9.448058066617461</v>
      </c>
      <c r="H4" s="3">
        <f>E4-G4</f>
        <v/>
      </c>
      <c r="I4" s="8" t="n">
        <v>0.06340058892965317</v>
      </c>
      <c r="J4" s="9" t="n">
        <v>34.17215102910995</v>
      </c>
    </row>
    <row r="5">
      <c r="A5" s="2" t="inlineStr">
        <is>
          <t>S1 no teacher (CE only)</t>
        </is>
      </c>
      <c r="B5" s="2" t="inlineStr">
        <is>
          <t>p012</t>
        </is>
      </c>
      <c r="C5" s="2" t="inlineStr">
        <is>
          <t>gpu1</t>
        </is>
      </c>
      <c r="D5" s="10" t="n">
        <v>0.75</v>
      </c>
      <c r="E5" s="3" t="n">
        <v>9.312969376552111</v>
      </c>
      <c r="F5" s="3" t="n">
        <v>7.53850491290714</v>
      </c>
      <c r="G5" s="3" t="n">
        <v>10.02816686747077</v>
      </c>
      <c r="H5" s="3">
        <f>E5-G5</f>
        <v/>
      </c>
      <c r="I5" s="8" t="n">
        <v>0.1241836696863174</v>
      </c>
      <c r="J5" s="9" t="n">
        <v>19.69522701104482</v>
      </c>
    </row>
    <row r="6">
      <c r="A6" s="2" t="inlineStr">
        <is>
          <t>S2 DINOv2 ViT-B/14 surrogate</t>
        </is>
      </c>
      <c r="B6" s="2" t="inlineStr">
        <is>
          <t>p012</t>
        </is>
      </c>
      <c r="C6" s="2" t="inlineStr">
        <is>
          <t>gpu1</t>
        </is>
      </c>
      <c r="D6" s="10" t="n">
        <v>0.75</v>
      </c>
      <c r="E6" s="3" t="n">
        <v>9.341799364557637</v>
      </c>
      <c r="F6" s="3" t="n">
        <v>7.482182378958543</v>
      </c>
      <c r="G6" s="3" t="n">
        <v>10.02816686747077</v>
      </c>
      <c r="H6" s="3">
        <f>E6-G6</f>
        <v/>
      </c>
      <c r="I6" s="8" t="n">
        <v>0.08062264323234558</v>
      </c>
      <c r="J6" s="9" t="n">
        <v>36.70953009525935</v>
      </c>
    </row>
    <row r="7">
      <c r="A7" s="2" t="inlineStr">
        <is>
          <t>S3 unused ImageNet ViT-B/16 surrogate</t>
        </is>
      </c>
      <c r="B7" s="2" t="inlineStr">
        <is>
          <t>p012</t>
        </is>
      </c>
      <c r="C7" s="2" t="inlineStr">
        <is>
          <t>gpu1</t>
        </is>
      </c>
      <c r="D7" s="10" t="n">
        <v>0.75</v>
      </c>
      <c r="E7" s="3" t="n">
        <v>9.303290683278888</v>
      </c>
      <c r="F7" s="3" t="n">
        <v>7.088350509436294</v>
      </c>
      <c r="G7" s="3" t="n">
        <v>10.02816686747077</v>
      </c>
      <c r="H7" s="3">
        <f>E7-G7</f>
        <v/>
      </c>
      <c r="I7" s="8" t="n">
        <v>0.1071125045418739</v>
      </c>
      <c r="J7" s="9" t="n">
        <v>36.5748719851176</v>
      </c>
    </row>
    <row r="9">
      <c r="A9" s="4" t="inlineStr">
        <is>
          <t>Averages per setting</t>
        </is>
      </c>
    </row>
    <row r="10">
      <c r="A10" s="1" t="inlineStr">
        <is>
          <t>Setting</t>
        </is>
      </c>
      <c r="B10" s="1" t="inlineStr">
        <is>
          <t>Attacks</t>
        </is>
      </c>
      <c r="C10" s="1" t="inlineStr">
        <is>
          <t>Label restoration acc</t>
        </is>
      </c>
      <c r="D10" s="1" t="inlineStr">
        <is>
          <t>PSNR consensus (dB)</t>
        </is>
      </c>
      <c r="E10" s="1" t="inlineStr">
        <is>
          <t>PSNR best seed (dB)</t>
        </is>
      </c>
      <c r="F10" s="1" t="inlineStr">
        <is>
          <t>PSNR gray floor (dB)</t>
        </is>
      </c>
      <c r="G10" s="1" t="inlineStr">
        <is>
          <t>Consensus - floor (dB)</t>
        </is>
      </c>
    </row>
    <row r="11">
      <c r="A11" s="2" t="inlineStr">
        <is>
          <t>S1 no teacher (CE only)</t>
        </is>
      </c>
      <c r="B11">
        <f>COUNTIF(A$2:A$7,A11)</f>
        <v/>
      </c>
      <c r="C11" s="10">
        <f>AVERAGEIFS(D$2:D$7,A$2:A$7,A11)</f>
        <v/>
      </c>
      <c r="D11" s="3">
        <f>AVERAGEIFS(E$2:E$7,A$2:A$7,A11)</f>
        <v/>
      </c>
      <c r="E11" s="3">
        <f>AVERAGEIFS(F$2:F$7,A$2:A$7,A11)</f>
        <v/>
      </c>
      <c r="F11" s="3">
        <f>AVERAGEIFS(G$2:G$7,A$2:A$7,A11)</f>
        <v/>
      </c>
      <c r="G11" s="3">
        <f>AVERAGEIFS(H$2:H$7,A$2:A$7,A11)</f>
        <v/>
      </c>
    </row>
    <row r="12">
      <c r="A12" s="2" t="inlineStr">
        <is>
          <t>S2 DINOv2 ViT-B/14 surrogate</t>
        </is>
      </c>
      <c r="B12">
        <f>COUNTIF(A$2:A$7,A12)</f>
        <v/>
      </c>
      <c r="C12" s="10">
        <f>AVERAGEIFS(D$2:D$7,A$2:A$7,A12)</f>
        <v/>
      </c>
      <c r="D12" s="3">
        <f>AVERAGEIFS(E$2:E$7,A$2:A$7,A12)</f>
        <v/>
      </c>
      <c r="E12" s="3">
        <f>AVERAGEIFS(F$2:F$7,A$2:A$7,A12)</f>
        <v/>
      </c>
      <c r="F12" s="3">
        <f>AVERAGEIFS(G$2:G$7,A$2:A$7,A12)</f>
        <v/>
      </c>
      <c r="G12" s="3">
        <f>AVERAGEIFS(H$2:H$7,A$2:A$7,A12)</f>
        <v/>
      </c>
    </row>
    <row r="13">
      <c r="A13" s="2" t="inlineStr">
        <is>
          <t>S3 unused ImageNet ViT-B/16 surrogate</t>
        </is>
      </c>
      <c r="B13">
        <f>COUNTIF(A$2:A$7,A13)</f>
        <v/>
      </c>
      <c r="C13" s="10">
        <f>AVERAGEIFS(D$2:D$7,A$2:A$7,A13)</f>
        <v/>
      </c>
      <c r="D13" s="3">
        <f>AVERAGEIFS(E$2:E$7,A$2:A$7,A13)</f>
        <v/>
      </c>
      <c r="E13" s="3">
        <f>AVERAGEIFS(F$2:F$7,A$2:A$7,A13)</f>
        <v/>
      </c>
      <c r="F13" s="3">
        <f>AVERAGEIFS(G$2:G$7,A$2:A$7,A13)</f>
        <v/>
      </c>
      <c r="G13" s="3">
        <f>AVERAGEIFS(H$2:H$7,A$2:A$7,A13)</f>
        <v/>
      </c>
    </row>
    <row r="15">
      <c r="A15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6">
      <c r="A16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7">
      <c r="A17" s="6" t="inlineStr">
        <is>
          <t>Gray floor: PSNR of a uniform gray image; a reconstruction below it carries no recoverable pixel information.</t>
        </is>
      </c>
    </row>
    <row r="18">
      <c r="A18" s="6" t="inlineStr">
        <is>
          <t>Run gpu0: {"iterations": 1000, "num_seeds": 4, "lr": 0.1, "alpha_tv": 0.0001, "alpha_l2": 1e-06, "alpha_group": 0.01, "alpha_noise": 0.01}</t>
        </is>
      </c>
    </row>
    <row r="19">
      <c r="A19" s="6" t="inlineStr">
        <is>
          <t>Run gpu1: {"iterations": 1000, "num_seeds": 4, "lr": 0.1, "alpha_tv": 0.0001, "alpha_l2": 1e-06, "alpha_group": 0.01, "alpha_noise": 0.01}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S2 DINOv2 ViT-B/14 surrogate - client p002 - run gpu0</t>
        </is>
      </c>
    </row>
    <row r="27">
      <c r="A27" s="4" t="inlineStr">
        <is>
          <t>S1 no teacher (CE only) - client p002 - run gpu0</t>
        </is>
      </c>
    </row>
    <row r="51">
      <c r="A51" s="4" t="inlineStr">
        <is>
          <t>S3 unused ImageNet ViT-B/16 surrogate - client p002 - run gpu0</t>
        </is>
      </c>
    </row>
    <row r="75">
      <c r="A75" s="4" t="inlineStr">
        <is>
          <t>S2 DINOv2 ViT-B/14 surrogate - client p012 - run gpu1</t>
        </is>
      </c>
    </row>
    <row r="99">
      <c r="A99" s="4" t="inlineStr">
        <is>
          <t>S1 no teacher (CE only) - client p012 - run gpu1</t>
        </is>
      </c>
    </row>
    <row r="123">
      <c r="A123" s="4" t="inlineStr">
        <is>
          <t>S3 unused ImageNet ViT-B/16 surrogate - client p012 - run gpu1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S1 no teacher (CE only)</t>
        </is>
      </c>
      <c r="B2" s="2" t="inlineStr">
        <is>
          <t>p002</t>
        </is>
      </c>
      <c r="C2" s="2" t="inlineStr">
        <is>
          <t>gpu0</t>
        </is>
      </c>
      <c r="D2" s="10" t="n">
        <v>0.875</v>
      </c>
      <c r="E2" s="3" t="n">
        <v>9.978028204814265</v>
      </c>
      <c r="F2" s="3" t="n">
        <v>9.626048385493052</v>
      </c>
      <c r="G2" s="3" t="n">
        <v>9.448058066617461</v>
      </c>
      <c r="H2" s="3">
        <f>E2-G2</f>
        <v/>
      </c>
      <c r="I2" s="8" t="n">
        <v>0.1118104159832001</v>
      </c>
      <c r="J2" s="9" t="n">
        <v>39.96148812770844</v>
      </c>
    </row>
    <row r="3">
      <c r="A3" s="2" t="inlineStr">
        <is>
          <t>S1 no teacher (CE only)</t>
        </is>
      </c>
      <c r="B3" s="2" t="inlineStr">
        <is>
          <t>p014</t>
        </is>
      </c>
      <c r="C3" s="2" t="inlineStr">
        <is>
          <t>gpu0</t>
        </is>
      </c>
      <c r="D3" s="10" t="n">
        <v>0.875</v>
      </c>
      <c r="E3" s="3" t="n">
        <v>10.08864033928763</v>
      </c>
      <c r="F3" s="3" t="n">
        <v>9.554883731472485</v>
      </c>
      <c r="G3" s="3" t="n">
        <v>10.07950395309883</v>
      </c>
      <c r="H3" s="3">
        <f>E3-G3</f>
        <v/>
      </c>
      <c r="I3" s="8" t="n">
        <v>0.4413210451602936</v>
      </c>
      <c r="J3" s="9" t="n">
        <v>40.03626796007156</v>
      </c>
    </row>
    <row r="4">
      <c r="A4" s="2" t="inlineStr">
        <is>
          <t>S1 no teacher (CE only)</t>
        </is>
      </c>
      <c r="B4" s="2" t="inlineStr">
        <is>
          <t>p016</t>
        </is>
      </c>
      <c r="C4" s="2" t="inlineStr">
        <is>
          <t>gpu0</t>
        </is>
      </c>
      <c r="D4" s="10" t="n">
        <v>0.75</v>
      </c>
      <c r="E4" s="3" t="n">
        <v>9.984774688744174</v>
      </c>
      <c r="F4" s="3" t="n">
        <v>9.857543796464165</v>
      </c>
      <c r="G4" s="3" t="n">
        <v>9.829922093494901</v>
      </c>
      <c r="H4" s="3">
        <f>E4-G4</f>
        <v/>
      </c>
      <c r="I4" s="8" t="n">
        <v>0.1889511495828629</v>
      </c>
      <c r="J4" s="9" t="n">
        <v>39.91263425350189</v>
      </c>
    </row>
    <row r="5">
      <c r="A5" s="2" t="inlineStr">
        <is>
          <t>S1 no teacher (CE only)</t>
        </is>
      </c>
      <c r="B5" s="2" t="inlineStr">
        <is>
          <t>p022</t>
        </is>
      </c>
      <c r="C5" s="2" t="inlineStr">
        <is>
          <t>gpu0</t>
        </is>
      </c>
      <c r="D5" s="10" t="n">
        <v>0.75</v>
      </c>
      <c r="E5" s="3" t="n">
        <v>8.765003102767523</v>
      </c>
      <c r="F5" s="3" t="n">
        <v>8.440920515050401</v>
      </c>
      <c r="G5" s="3" t="n">
        <v>9.034835026367798</v>
      </c>
      <c r="H5" s="3">
        <f>E5-G5</f>
        <v/>
      </c>
      <c r="I5" s="8" t="n">
        <v>0.2182480692863464</v>
      </c>
      <c r="J5" s="9" t="n">
        <v>39.69242141246796</v>
      </c>
    </row>
    <row r="6">
      <c r="A6" s="2" t="inlineStr">
        <is>
          <t>S1 no teacher (CE only)</t>
        </is>
      </c>
      <c r="B6" s="2" t="inlineStr">
        <is>
          <t>p026</t>
        </is>
      </c>
      <c r="C6" s="2" t="inlineStr">
        <is>
          <t>gpu0</t>
        </is>
      </c>
      <c r="D6" s="10" t="n">
        <v>0.75</v>
      </c>
      <c r="E6" s="3" t="n">
        <v>9.154420118863626</v>
      </c>
      <c r="F6" s="3" t="n">
        <v>8.924207941227351</v>
      </c>
      <c r="G6" s="3" t="n">
        <v>9.319271909287142</v>
      </c>
      <c r="H6" s="3">
        <f>E6-G6</f>
        <v/>
      </c>
      <c r="I6" s="8" t="n">
        <v>0.1782297343015671</v>
      </c>
      <c r="J6" s="9" t="n">
        <v>39.74245677391688</v>
      </c>
    </row>
    <row r="7">
      <c r="A7" s="2" t="inlineStr">
        <is>
          <t>S1 no teacher (CE only)</t>
        </is>
      </c>
      <c r="B7" s="2" t="inlineStr">
        <is>
          <t>p012</t>
        </is>
      </c>
      <c r="C7" s="2" t="inlineStr">
        <is>
          <t>gpu1</t>
        </is>
      </c>
      <c r="D7" s="10" t="n">
        <v>0.75</v>
      </c>
      <c r="E7" s="3" t="n">
        <v>10.75207947520984</v>
      </c>
      <c r="F7" s="3" t="n">
        <v>10.45247127838729</v>
      </c>
      <c r="G7" s="3" t="n">
        <v>10.02816686747077</v>
      </c>
      <c r="H7" s="3">
        <f>E7-G7</f>
        <v/>
      </c>
      <c r="I7" s="8" t="n">
        <v>0.1076594218611717</v>
      </c>
      <c r="J7" s="9" t="n">
        <v>39.21316047509512</v>
      </c>
    </row>
    <row r="8">
      <c r="A8" s="2" t="inlineStr">
        <is>
          <t>S1 no teacher (CE only)</t>
        </is>
      </c>
      <c r="B8" s="2" t="inlineStr">
        <is>
          <t>p015</t>
        </is>
      </c>
      <c r="C8" s="2" t="inlineStr">
        <is>
          <t>gpu1</t>
        </is>
      </c>
      <c r="D8" s="10" t="n">
        <v>0.875</v>
      </c>
      <c r="E8" s="3" t="n">
        <v>9.949952123156102</v>
      </c>
      <c r="F8" s="3" t="n">
        <v>9.578955112294222</v>
      </c>
      <c r="G8" s="3" t="n">
        <v>9.913487438257205</v>
      </c>
      <c r="H8" s="3">
        <f>E8-G8</f>
        <v/>
      </c>
      <c r="I8" s="8" t="n">
        <v>0.2432196736335754</v>
      </c>
      <c r="J8" s="9" t="n">
        <v>39.31472475131353</v>
      </c>
    </row>
    <row r="9">
      <c r="A9" s="2" t="inlineStr">
        <is>
          <t>S1 no teacher (CE only)</t>
        </is>
      </c>
      <c r="B9" s="2" t="inlineStr">
        <is>
          <t>p021</t>
        </is>
      </c>
      <c r="C9" s="2" t="inlineStr">
        <is>
          <t>gpu1</t>
        </is>
      </c>
      <c r="D9" s="10" t="n">
        <v>0.875</v>
      </c>
      <c r="E9" s="3" t="n">
        <v>9.335677910418021</v>
      </c>
      <c r="F9" s="3" t="n">
        <v>9.084514583684689</v>
      </c>
      <c r="G9" s="3" t="n">
        <v>9.483151234481184</v>
      </c>
      <c r="H9" s="3">
        <f>E9-G9</f>
        <v/>
      </c>
      <c r="I9" s="8" t="n">
        <v>0.1017516851425171</v>
      </c>
      <c r="J9" s="9" t="n">
        <v>39.29136700232824</v>
      </c>
    </row>
    <row r="10">
      <c r="A10" s="2" t="inlineStr">
        <is>
          <t>S1 no teacher (CE only)</t>
        </is>
      </c>
      <c r="B10" s="2" t="inlineStr">
        <is>
          <t>p024</t>
        </is>
      </c>
      <c r="C10" s="2" t="inlineStr">
        <is>
          <t>gpu1</t>
        </is>
      </c>
      <c r="D10" s="10" t="n">
        <v>0.875</v>
      </c>
      <c r="E10" s="3" t="n">
        <v>9.307748733588316</v>
      </c>
      <c r="F10" s="3" t="n">
        <v>9.039677478687022</v>
      </c>
      <c r="G10" s="3" t="n">
        <v>9.354871763729978</v>
      </c>
      <c r="H10" s="3">
        <f>E10-G10</f>
        <v/>
      </c>
      <c r="I10" s="8" t="n">
        <v>0.1292329430580139</v>
      </c>
      <c r="J10" s="9" t="n">
        <v>39.36487071514129</v>
      </c>
    </row>
    <row r="11">
      <c r="A11" s="2" t="inlineStr">
        <is>
          <t>S1 no teacher (CE only)</t>
        </is>
      </c>
      <c r="B11" s="2" t="inlineStr">
        <is>
          <t>p035</t>
        </is>
      </c>
      <c r="C11" s="2" t="inlineStr">
        <is>
          <t>gpu1</t>
        </is>
      </c>
      <c r="D11" s="10" t="n">
        <v>0.75</v>
      </c>
      <c r="E11" s="3" t="n">
        <v>9.478919757844228</v>
      </c>
      <c r="F11" s="3" t="n">
        <v>9.25252920697092</v>
      </c>
      <c r="G11" s="3" t="n">
        <v>9.145437989527831</v>
      </c>
      <c r="H11" s="3">
        <f>E11-G11</f>
        <v/>
      </c>
      <c r="I11" s="8" t="n">
        <v>0.6467655301094055</v>
      </c>
      <c r="J11" s="9" t="n">
        <v>39.24121824900309</v>
      </c>
    </row>
    <row r="13">
      <c r="A13" s="4" t="inlineStr">
        <is>
          <t>Averages per setting</t>
        </is>
      </c>
    </row>
    <row r="14">
      <c r="A14" s="1" t="inlineStr">
        <is>
          <t>Setting</t>
        </is>
      </c>
      <c r="B14" s="1" t="inlineStr">
        <is>
          <t>Attacks</t>
        </is>
      </c>
      <c r="C14" s="1" t="inlineStr">
        <is>
          <t>Label restoration acc</t>
        </is>
      </c>
      <c r="D14" s="1" t="inlineStr">
        <is>
          <t>PSNR consensus (dB)</t>
        </is>
      </c>
      <c r="E14" s="1" t="inlineStr">
        <is>
          <t>PSNR best seed (dB)</t>
        </is>
      </c>
      <c r="F14" s="1" t="inlineStr">
        <is>
          <t>PSNR gray floor (dB)</t>
        </is>
      </c>
      <c r="G14" s="1" t="inlineStr">
        <is>
          <t>Consensus - floor (dB)</t>
        </is>
      </c>
    </row>
    <row r="15">
      <c r="A15" s="2" t="inlineStr">
        <is>
          <t>S1 no teacher (CE only)</t>
        </is>
      </c>
      <c r="B15">
        <f>COUNTIF(A$2:A$11,A15)</f>
        <v/>
      </c>
      <c r="C15" s="10">
        <f>AVERAGEIFS(D$2:D$11,A$2:A$11,A15)</f>
        <v/>
      </c>
      <c r="D15" s="3">
        <f>AVERAGEIFS(E$2:E$11,A$2:A$11,A15)</f>
        <v/>
      </c>
      <c r="E15" s="3">
        <f>AVERAGEIFS(F$2:F$11,A$2:A$11,A15)</f>
        <v/>
      </c>
      <c r="F15" s="3">
        <f>AVERAGEIFS(G$2:G$11,A$2:A$11,A15)</f>
        <v/>
      </c>
      <c r="G15" s="3">
        <f>AVERAGEIFS(H$2:H$11,A$2:A$11,A15)</f>
        <v/>
      </c>
    </row>
    <row r="17">
      <c r="A17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8">
      <c r="A18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9">
      <c r="A19" s="6" t="inlineStr">
        <is>
          <t>Gray floor: PSNR of a uniform gray image; a reconstruction below it carries no recoverable pixel information.</t>
        </is>
      </c>
    </row>
    <row r="20">
      <c r="A20" s="6" t="inlineStr">
        <is>
          <t>Run gpu0: {"iterations": 4000, "num_seeds": 2, "lr": 0.1, "alpha_tv": 1.0, "alpha_l2": 1e-06, "alpha_group": 0.01, "alpha_noise": 0.0}</t>
        </is>
      </c>
    </row>
    <row r="21">
      <c r="A21" s="6" t="inlineStr">
        <is>
          <t>Run gpu1: {"iterations": 4000,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S1 no teacher (CE only) - client p002 - run gpu0</t>
        </is>
      </c>
    </row>
    <row r="27">
      <c r="A27" s="4" t="inlineStr">
        <is>
          <t>S1 no teacher (CE only) - client p014 - run gpu0</t>
        </is>
      </c>
    </row>
    <row r="51">
      <c r="A51" s="4" t="inlineStr">
        <is>
          <t>S1 no teacher (CE only) - client p016 - run gpu0</t>
        </is>
      </c>
    </row>
    <row r="75">
      <c r="A75" s="4" t="inlineStr">
        <is>
          <t>S1 no teacher (CE only) - client p022 - run gpu0</t>
        </is>
      </c>
    </row>
    <row r="99">
      <c r="A99" s="4" t="inlineStr">
        <is>
          <t>S1 no teacher (CE only) - client p026 - run gpu0</t>
        </is>
      </c>
    </row>
    <row r="123">
      <c r="A123" s="4" t="inlineStr">
        <is>
          <t>S1 no teacher (CE only) - client p012 - run gpu1</t>
        </is>
      </c>
    </row>
    <row r="147">
      <c r="A147" s="4" t="inlineStr">
        <is>
          <t>S1 no teacher (CE only) - client p015 - run gpu1</t>
        </is>
      </c>
    </row>
    <row r="171">
      <c r="A171" s="4" t="inlineStr">
        <is>
          <t>S1 no teacher (CE only) - client p021 - run gpu1</t>
        </is>
      </c>
    </row>
    <row r="195">
      <c r="A195" s="4" t="inlineStr">
        <is>
          <t>S1 no teacher (CE only) - client p024 - run gpu1</t>
        </is>
      </c>
    </row>
    <row r="219">
      <c r="A219" s="4" t="inlineStr">
        <is>
          <t>S1 no teacher (CE only) - client p035 - run gpu1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S2 DINOv2 ViT-B/14 surrogate</t>
        </is>
      </c>
      <c r="B2" s="2" t="inlineStr">
        <is>
          <t>p002</t>
        </is>
      </c>
      <c r="C2" s="2" t="inlineStr">
        <is>
          <t>gpu0</t>
        </is>
      </c>
      <c r="D2" s="10" t="n">
        <v>0.875</v>
      </c>
      <c r="E2" s="3" t="n">
        <v>10.71854556564178</v>
      </c>
      <c r="F2" s="3" t="n">
        <v>10.51955213076325</v>
      </c>
      <c r="G2" s="3" t="n">
        <v>9.448058066617461</v>
      </c>
      <c r="H2" s="3">
        <f>E2-G2</f>
        <v/>
      </c>
      <c r="I2" s="8" t="n">
        <v>0.06798010319471359</v>
      </c>
      <c r="J2" s="9" t="n">
        <v>80.24124724070231</v>
      </c>
    </row>
    <row r="3">
      <c r="A3" s="2" t="inlineStr">
        <is>
          <t>S2 DINOv2 ViT-B/14 surrogate</t>
        </is>
      </c>
      <c r="B3" s="2" t="inlineStr">
        <is>
          <t>p014</t>
        </is>
      </c>
      <c r="C3" s="2" t="inlineStr">
        <is>
          <t>gpu0</t>
        </is>
      </c>
      <c r="D3" s="10" t="n">
        <v>0.875</v>
      </c>
      <c r="E3" s="3" t="n">
        <v>10.06415517844646</v>
      </c>
      <c r="F3" s="3" t="n">
        <v>9.961547264622389</v>
      </c>
      <c r="G3" s="3" t="n">
        <v>10.07950395309883</v>
      </c>
      <c r="H3" s="3">
        <f>E3-G3</f>
        <v/>
      </c>
      <c r="I3" s="8" t="n">
        <v>0.07189713418483734</v>
      </c>
      <c r="J3" s="9" t="n">
        <v>80.21705232858658</v>
      </c>
    </row>
    <row r="4">
      <c r="A4" s="2" t="inlineStr">
        <is>
          <t>S2 DINOv2 ViT-B/14 surrogate</t>
        </is>
      </c>
      <c r="B4" s="2" t="inlineStr">
        <is>
          <t>p016</t>
        </is>
      </c>
      <c r="C4" s="2" t="inlineStr">
        <is>
          <t>gpu0</t>
        </is>
      </c>
      <c r="D4" s="10" t="n">
        <v>0.75</v>
      </c>
      <c r="E4" s="3" t="n">
        <v>9.726529229189168</v>
      </c>
      <c r="F4" s="3" t="n">
        <v>9.543986967457011</v>
      </c>
      <c r="G4" s="3" t="n">
        <v>9.829922093494901</v>
      </c>
      <c r="H4" s="3">
        <f>E4-G4</f>
        <v/>
      </c>
      <c r="I4" s="8" t="n">
        <v>0.06063792854547501</v>
      </c>
      <c r="J4" s="9" t="n">
        <v>80.28178282181422</v>
      </c>
    </row>
    <row r="5">
      <c r="A5" s="2" t="inlineStr">
        <is>
          <t>S2 DINOv2 ViT-B/14 surrogate</t>
        </is>
      </c>
      <c r="B5" s="2" t="inlineStr">
        <is>
          <t>p022</t>
        </is>
      </c>
      <c r="C5" s="2" t="inlineStr">
        <is>
          <t>gpu0</t>
        </is>
      </c>
      <c r="D5" s="10" t="n">
        <v>0.75</v>
      </c>
      <c r="E5" s="3" t="n">
        <v>9.415930941861937</v>
      </c>
      <c r="F5" s="3" t="n">
        <v>9.169146482038457</v>
      </c>
      <c r="G5" s="3" t="n">
        <v>9.034835026367798</v>
      </c>
      <c r="H5" s="3">
        <f>E5-G5</f>
        <v/>
      </c>
      <c r="I5" s="8" t="n">
        <v>0.05216698721051216</v>
      </c>
      <c r="J5" s="9" t="n">
        <v>80.14776266813278</v>
      </c>
    </row>
    <row r="6">
      <c r="A6" s="2" t="inlineStr">
        <is>
          <t>S2 DINOv2 ViT-B/14 surrogate</t>
        </is>
      </c>
      <c r="B6" s="2" t="inlineStr">
        <is>
          <t>p026</t>
        </is>
      </c>
      <c r="C6" s="2" t="inlineStr">
        <is>
          <t>gpu0</t>
        </is>
      </c>
      <c r="D6" s="10" t="n">
        <v>0.75</v>
      </c>
      <c r="E6" s="3" t="n">
        <v>9.744466071962897</v>
      </c>
      <c r="F6" s="3" t="n">
        <v>9.457923732836559</v>
      </c>
      <c r="G6" s="3" t="n">
        <v>9.319271909287142</v>
      </c>
      <c r="H6" s="3">
        <f>E6-G6</f>
        <v/>
      </c>
      <c r="I6" s="8" t="n">
        <v>0.07167330384254456</v>
      </c>
      <c r="J6" s="9" t="n">
        <v>80.06055590311686</v>
      </c>
    </row>
    <row r="7">
      <c r="A7" s="2" t="inlineStr">
        <is>
          <t>S2 DINOv2 ViT-B/14 surrogate</t>
        </is>
      </c>
      <c r="B7" s="2" t="inlineStr">
        <is>
          <t>p012</t>
        </is>
      </c>
      <c r="C7" s="2" t="inlineStr">
        <is>
          <t>gpu1</t>
        </is>
      </c>
      <c r="D7" s="10" t="n">
        <v>0.75</v>
      </c>
      <c r="E7" s="3" t="n">
        <v>11.82237370543959</v>
      </c>
      <c r="F7" s="3" t="n">
        <v>11.46381666555659</v>
      </c>
      <c r="G7" s="3" t="n">
        <v>10.02816686747077</v>
      </c>
      <c r="H7" s="3">
        <f>E7-G7</f>
        <v/>
      </c>
      <c r="I7" s="8" t="n">
        <v>0.05850262567400932</v>
      </c>
      <c r="J7" s="9" t="n">
        <v>87.028775592645</v>
      </c>
    </row>
    <row r="8">
      <c r="A8" s="2" t="inlineStr">
        <is>
          <t>S2 DINOv2 ViT-B/14 surrogate</t>
        </is>
      </c>
      <c r="B8" s="2" t="inlineStr">
        <is>
          <t>p015</t>
        </is>
      </c>
      <c r="C8" s="2" t="inlineStr">
        <is>
          <t>gpu1</t>
        </is>
      </c>
      <c r="D8" s="10" t="n">
        <v>0.875</v>
      </c>
      <c r="E8" s="3" t="n">
        <v>10.9211083514794</v>
      </c>
      <c r="F8" s="3" t="n">
        <v>10.57756177814803</v>
      </c>
      <c r="G8" s="3" t="n">
        <v>9.913487438257205</v>
      </c>
      <c r="H8" s="3">
        <f>E8-G8</f>
        <v/>
      </c>
      <c r="I8" s="8" t="n">
        <v>0.08459322899580002</v>
      </c>
      <c r="J8" s="9" t="n">
        <v>87.28803905646006</v>
      </c>
    </row>
    <row r="9">
      <c r="A9" s="2" t="inlineStr">
        <is>
          <t>S2 DINOv2 ViT-B/14 surrogate</t>
        </is>
      </c>
      <c r="B9" s="2" t="inlineStr">
        <is>
          <t>p021</t>
        </is>
      </c>
      <c r="C9" s="2" t="inlineStr">
        <is>
          <t>gpu1</t>
        </is>
      </c>
      <c r="D9" s="10" t="n">
        <v>0.875</v>
      </c>
      <c r="E9" s="3" t="n">
        <v>8.851990998996527</v>
      </c>
      <c r="F9" s="3" t="n">
        <v>8.456562060649219</v>
      </c>
      <c r="G9" s="3" t="n">
        <v>9.483151234481184</v>
      </c>
      <c r="H9" s="3">
        <f>E9-G9</f>
        <v/>
      </c>
      <c r="I9" s="8" t="n">
        <v>0.1397142857313156</v>
      </c>
      <c r="J9" s="9" t="n">
        <v>87.18509624004363</v>
      </c>
    </row>
    <row r="10">
      <c r="A10" s="2" t="inlineStr">
        <is>
          <t>S2 DINOv2 ViT-B/14 surrogate</t>
        </is>
      </c>
      <c r="B10" s="2" t="inlineStr">
        <is>
          <t>p024</t>
        </is>
      </c>
      <c r="C10" s="2" t="inlineStr">
        <is>
          <t>gpu1</t>
        </is>
      </c>
      <c r="D10" s="10" t="n">
        <v>0.875</v>
      </c>
      <c r="E10" s="3" t="n">
        <v>9.723313870034966</v>
      </c>
      <c r="F10" s="3" t="n">
        <v>9.208788052826824</v>
      </c>
      <c r="G10" s="3" t="n">
        <v>9.354871763729978</v>
      </c>
      <c r="H10" s="3">
        <f>E10-G10</f>
        <v/>
      </c>
      <c r="I10" s="8" t="n">
        <v>0.1052568331360817</v>
      </c>
      <c r="J10" s="9" t="n">
        <v>87.02053241729736</v>
      </c>
    </row>
    <row r="11">
      <c r="A11" s="2" t="inlineStr">
        <is>
          <t>S2 DINOv2 ViT-B/14 surrogate</t>
        </is>
      </c>
      <c r="B11" s="2" t="inlineStr">
        <is>
          <t>p035</t>
        </is>
      </c>
      <c r="C11" s="2" t="inlineStr">
        <is>
          <t>gpu1</t>
        </is>
      </c>
      <c r="D11" s="10" t="n">
        <v>0.75</v>
      </c>
      <c r="E11" s="3" t="n">
        <v>9.93817085999839</v>
      </c>
      <c r="F11" s="3" t="n">
        <v>9.866383304774557</v>
      </c>
      <c r="G11" s="3" t="n">
        <v>9.145437989527831</v>
      </c>
      <c r="H11" s="3">
        <f>E11-G11</f>
        <v/>
      </c>
      <c r="I11" s="8" t="n">
        <v>0.02296395786106586</v>
      </c>
      <c r="J11" s="9" t="n">
        <v>86.8330889026324</v>
      </c>
    </row>
    <row r="13">
      <c r="A13" s="4" t="inlineStr">
        <is>
          <t>Averages per setting</t>
        </is>
      </c>
    </row>
    <row r="14">
      <c r="A14" s="1" t="inlineStr">
        <is>
          <t>Setting</t>
        </is>
      </c>
      <c r="B14" s="1" t="inlineStr">
        <is>
          <t>Attacks</t>
        </is>
      </c>
      <c r="C14" s="1" t="inlineStr">
        <is>
          <t>Label restoration acc</t>
        </is>
      </c>
      <c r="D14" s="1" t="inlineStr">
        <is>
          <t>PSNR consensus (dB)</t>
        </is>
      </c>
      <c r="E14" s="1" t="inlineStr">
        <is>
          <t>PSNR best seed (dB)</t>
        </is>
      </c>
      <c r="F14" s="1" t="inlineStr">
        <is>
          <t>PSNR gray floor (dB)</t>
        </is>
      </c>
      <c r="G14" s="1" t="inlineStr">
        <is>
          <t>Consensus - floor (dB)</t>
        </is>
      </c>
    </row>
    <row r="15">
      <c r="A15" s="2" t="inlineStr">
        <is>
          <t>S2 DINOv2 ViT-B/14 surrogate</t>
        </is>
      </c>
      <c r="B15">
        <f>COUNTIF(A$2:A$11,A15)</f>
        <v/>
      </c>
      <c r="C15" s="10">
        <f>AVERAGEIFS(D$2:D$11,A$2:A$11,A15)</f>
        <v/>
      </c>
      <c r="D15" s="3">
        <f>AVERAGEIFS(E$2:E$11,A$2:A$11,A15)</f>
        <v/>
      </c>
      <c r="E15" s="3">
        <f>AVERAGEIFS(F$2:F$11,A$2:A$11,A15)</f>
        <v/>
      </c>
      <c r="F15" s="3">
        <f>AVERAGEIFS(G$2:G$11,A$2:A$11,A15)</f>
        <v/>
      </c>
      <c r="G15" s="3">
        <f>AVERAGEIFS(H$2:H$11,A$2:A$11,A15)</f>
        <v/>
      </c>
    </row>
    <row r="17">
      <c r="A17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8">
      <c r="A18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9">
      <c r="A19" s="6" t="inlineStr">
        <is>
          <t>Gray floor: PSNR of a uniform gray image; a reconstruction below it carries no recoverable pixel information.</t>
        </is>
      </c>
    </row>
    <row r="20">
      <c r="A20" s="6" t="inlineStr">
        <is>
          <t>Run gpu0: {"iterations": 4000, "num_seeds": 2, "lr": 0.1, "alpha_tv": 1.0, "alpha_l2": 1e-06, "alpha_group": 0.01, "alpha_noise": 0.0}</t>
        </is>
      </c>
    </row>
    <row r="21">
      <c r="A21" s="6" t="inlineStr">
        <is>
          <t>Run gpu1: {"iterations": 4000,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S2 DINOv2 ViT-B/14 surrogate - client p002 - run gpu0</t>
        </is>
      </c>
    </row>
    <row r="27">
      <c r="A27" s="4" t="inlineStr">
        <is>
          <t>S2 DINOv2 ViT-B/14 surrogate - client p014 - run gpu0</t>
        </is>
      </c>
    </row>
    <row r="51">
      <c r="A51" s="4" t="inlineStr">
        <is>
          <t>S2 DINOv2 ViT-B/14 surrogate - client p016 - run gpu0</t>
        </is>
      </c>
    </row>
    <row r="75">
      <c r="A75" s="4" t="inlineStr">
        <is>
          <t>S2 DINOv2 ViT-B/14 surrogate - client p022 - run gpu0</t>
        </is>
      </c>
    </row>
    <row r="99">
      <c r="A99" s="4" t="inlineStr">
        <is>
          <t>S2 DINOv2 ViT-B/14 surrogate - client p026 - run gpu0</t>
        </is>
      </c>
    </row>
    <row r="123">
      <c r="A123" s="4" t="inlineStr">
        <is>
          <t>S2 DINOv2 ViT-B/14 surrogate - client p012 - run gpu1</t>
        </is>
      </c>
    </row>
    <row r="147">
      <c r="A147" s="4" t="inlineStr">
        <is>
          <t>S2 DINOv2 ViT-B/14 surrogate - client p015 - run gpu1</t>
        </is>
      </c>
    </row>
    <row r="171">
      <c r="A171" s="4" t="inlineStr">
        <is>
          <t>S2 DINOv2 ViT-B/14 surrogate - client p021 - run gpu1</t>
        </is>
      </c>
    </row>
    <row r="195">
      <c r="A195" s="4" t="inlineStr">
        <is>
          <t>S2 DINOv2 ViT-B/14 surrogate - client p024 - run gpu1</t>
        </is>
      </c>
    </row>
    <row r="219">
      <c r="A219" s="4" t="inlineStr">
        <is>
          <t>S2 DINOv2 ViT-B/14 surrogate - client p035 - run gpu1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S3 unused ImageNet ViT-B/16 surrogate</t>
        </is>
      </c>
      <c r="B2" s="2" t="inlineStr">
        <is>
          <t>p002</t>
        </is>
      </c>
      <c r="C2" s="2" t="inlineStr">
        <is>
          <t>gpu0</t>
        </is>
      </c>
      <c r="D2" s="10" t="n">
        <v>0.875</v>
      </c>
      <c r="E2" s="3" t="n">
        <v>10.59551981110162</v>
      </c>
      <c r="F2" s="3" t="n">
        <v>10.07383837408383</v>
      </c>
      <c r="G2" s="3" t="n">
        <v>9.448058066617461</v>
      </c>
      <c r="H2" s="3">
        <f>E2-G2</f>
        <v/>
      </c>
      <c r="I2" s="8" t="n">
        <v>0.04941776022315025</v>
      </c>
      <c r="J2" s="9" t="n">
        <v>73.00155966679255</v>
      </c>
    </row>
    <row r="3">
      <c r="A3" s="2" t="inlineStr">
        <is>
          <t>S3 unused ImageNet ViT-B/16 surrogate</t>
        </is>
      </c>
      <c r="B3" s="2" t="inlineStr">
        <is>
          <t>p014</t>
        </is>
      </c>
      <c r="C3" s="2" t="inlineStr">
        <is>
          <t>gpu0</t>
        </is>
      </c>
      <c r="D3" s="10" t="n">
        <v>0.875</v>
      </c>
      <c r="E3" s="3" t="n">
        <v>9.973097255368645</v>
      </c>
      <c r="F3" s="3" t="n">
        <v>9.893963686298765</v>
      </c>
      <c r="G3" s="3" t="n">
        <v>10.07950395309883</v>
      </c>
      <c r="H3" s="3">
        <f>E3-G3</f>
        <v/>
      </c>
      <c r="I3" s="8" t="n">
        <v>0.07495022565126419</v>
      </c>
      <c r="J3" s="9" t="n">
        <v>73.05547386407852</v>
      </c>
    </row>
    <row r="4">
      <c r="A4" s="2" t="inlineStr">
        <is>
          <t>S3 unused ImageNet ViT-B/16 surrogate</t>
        </is>
      </c>
      <c r="B4" s="2" t="inlineStr">
        <is>
          <t>p016</t>
        </is>
      </c>
      <c r="C4" s="2" t="inlineStr">
        <is>
          <t>gpu0</t>
        </is>
      </c>
      <c r="D4" s="10" t="n">
        <v>0.75</v>
      </c>
      <c r="E4" s="3" t="n">
        <v>9.700771934350438</v>
      </c>
      <c r="F4" s="3" t="n">
        <v>9.563570633401703</v>
      </c>
      <c r="G4" s="3" t="n">
        <v>9.829922093494901</v>
      </c>
      <c r="H4" s="3">
        <f>E4-G4</f>
        <v/>
      </c>
      <c r="I4" s="8" t="n">
        <v>0.06285693496465683</v>
      </c>
      <c r="J4" s="9" t="n">
        <v>72.98218887646993</v>
      </c>
    </row>
    <row r="5">
      <c r="A5" s="2" t="inlineStr">
        <is>
          <t>S3 unused ImageNet ViT-B/16 surrogate</t>
        </is>
      </c>
      <c r="B5" s="2" t="inlineStr">
        <is>
          <t>p022</t>
        </is>
      </c>
      <c r="C5" s="2" t="inlineStr">
        <is>
          <t>gpu0</t>
        </is>
      </c>
      <c r="D5" s="10" t="n">
        <v>0.75</v>
      </c>
      <c r="E5" s="3" t="n">
        <v>9.499192676194689</v>
      </c>
      <c r="F5" s="3" t="n">
        <v>9.211644536270871</v>
      </c>
      <c r="G5" s="3" t="n">
        <v>9.034835026367798</v>
      </c>
      <c r="H5" s="3">
        <f>E5-G5</f>
        <v/>
      </c>
      <c r="I5" s="8" t="n">
        <v>0.04229506850242615</v>
      </c>
      <c r="J5" s="9" t="n">
        <v>73.19182881514232</v>
      </c>
    </row>
    <row r="6">
      <c r="A6" s="2" t="inlineStr">
        <is>
          <t>S3 unused ImageNet ViT-B/16 surrogate</t>
        </is>
      </c>
      <c r="B6" s="2" t="inlineStr">
        <is>
          <t>p026</t>
        </is>
      </c>
      <c r="C6" s="2" t="inlineStr">
        <is>
          <t>gpu0</t>
        </is>
      </c>
      <c r="D6" s="10" t="n">
        <v>0.75</v>
      </c>
      <c r="E6" s="3" t="n">
        <v>9.812687006865016</v>
      </c>
      <c r="F6" s="3" t="n">
        <v>9.506237876035769</v>
      </c>
      <c r="G6" s="3" t="n">
        <v>9.319271909287142</v>
      </c>
      <c r="H6" s="3">
        <f>E6-G6</f>
        <v/>
      </c>
      <c r="I6" s="8" t="n">
        <v>0.06942489743232727</v>
      </c>
      <c r="J6" s="9" t="n">
        <v>73.10911178191503</v>
      </c>
    </row>
    <row r="7">
      <c r="A7" s="2" t="inlineStr">
        <is>
          <t>S3 unused ImageNet ViT-B/16 surrogate</t>
        </is>
      </c>
      <c r="B7" s="2" t="inlineStr">
        <is>
          <t>p012</t>
        </is>
      </c>
      <c r="C7" s="2" t="inlineStr">
        <is>
          <t>gpu1</t>
        </is>
      </c>
      <c r="D7" s="10" t="n">
        <v>0.75</v>
      </c>
      <c r="E7" s="3" t="n">
        <v>11.45096089964511</v>
      </c>
      <c r="F7" s="3" t="n">
        <v>10.6886735583875</v>
      </c>
      <c r="G7" s="3" t="n">
        <v>10.02816686747077</v>
      </c>
      <c r="H7" s="3">
        <f>E7-G7</f>
        <v/>
      </c>
      <c r="I7" s="8" t="n">
        <v>0.07247518002986908</v>
      </c>
      <c r="J7" s="9" t="n">
        <v>79.13668835163116</v>
      </c>
    </row>
    <row r="8">
      <c r="A8" s="2" t="inlineStr">
        <is>
          <t>S3 unused ImageNet ViT-B/16 surrogate</t>
        </is>
      </c>
      <c r="B8" s="2" t="inlineStr">
        <is>
          <t>p015</t>
        </is>
      </c>
      <c r="C8" s="2" t="inlineStr">
        <is>
          <t>gpu1</t>
        </is>
      </c>
      <c r="D8" s="10" t="n">
        <v>0.875</v>
      </c>
      <c r="E8" s="3" t="n">
        <v>10.87714598335229</v>
      </c>
      <c r="F8" s="3" t="n">
        <v>10.6243223356979</v>
      </c>
      <c r="G8" s="3" t="n">
        <v>9.913487438257205</v>
      </c>
      <c r="H8" s="3">
        <f>E8-G8</f>
        <v/>
      </c>
      <c r="I8" s="8" t="n">
        <v>0.0778452605009079</v>
      </c>
      <c r="J8" s="9" t="n">
        <v>79.26922605435054</v>
      </c>
    </row>
    <row r="9">
      <c r="A9" s="2" t="inlineStr">
        <is>
          <t>S3 unused ImageNet ViT-B/16 surrogate</t>
        </is>
      </c>
      <c r="B9" s="2" t="inlineStr">
        <is>
          <t>p021</t>
        </is>
      </c>
      <c r="C9" s="2" t="inlineStr">
        <is>
          <t>gpu1</t>
        </is>
      </c>
      <c r="D9" s="10" t="n">
        <v>0.875</v>
      </c>
      <c r="E9" s="3" t="n">
        <v>9.035454742096068</v>
      </c>
      <c r="F9" s="3" t="n">
        <v>8.765398873835695</v>
      </c>
      <c r="G9" s="3" t="n">
        <v>9.483151234481184</v>
      </c>
      <c r="H9" s="3">
        <f>E9-G9</f>
        <v/>
      </c>
      <c r="I9" s="8" t="n">
        <v>0.1251135170459747</v>
      </c>
      <c r="J9" s="9" t="n">
        <v>79.19311236937841</v>
      </c>
    </row>
    <row r="10">
      <c r="A10" s="2" t="inlineStr">
        <is>
          <t>S3 unused ImageNet ViT-B/16 surrogate</t>
        </is>
      </c>
      <c r="B10" s="2" t="inlineStr">
        <is>
          <t>p024</t>
        </is>
      </c>
      <c r="C10" s="2" t="inlineStr">
        <is>
          <t>gpu1</t>
        </is>
      </c>
      <c r="D10" s="10" t="n">
        <v>0.875</v>
      </c>
      <c r="E10" s="3" t="n">
        <v>9.444732119763245</v>
      </c>
      <c r="F10" s="3" t="n">
        <v>8.879450032485996</v>
      </c>
      <c r="G10" s="3" t="n">
        <v>9.354871763729978</v>
      </c>
      <c r="H10" s="3">
        <f>E10-G10</f>
        <v/>
      </c>
      <c r="I10" s="8" t="n">
        <v>0.1098830550909042</v>
      </c>
      <c r="J10" s="9" t="n">
        <v>79.27832425832749</v>
      </c>
    </row>
    <row r="11">
      <c r="A11" s="2" t="inlineStr">
        <is>
          <t>S3 unused ImageNet ViT-B/16 surrogate</t>
        </is>
      </c>
      <c r="B11" s="2" t="inlineStr">
        <is>
          <t>p035</t>
        </is>
      </c>
      <c r="C11" s="2" t="inlineStr">
        <is>
          <t>gpu1</t>
        </is>
      </c>
      <c r="D11" s="10" t="n">
        <v>0.75</v>
      </c>
      <c r="E11" s="3" t="n">
        <v>9.960533043003352</v>
      </c>
      <c r="F11" s="3" t="n">
        <v>9.78379872427506</v>
      </c>
      <c r="G11" s="3" t="n">
        <v>9.145437989527831</v>
      </c>
      <c r="H11" s="3">
        <f>E11-G11</f>
        <v/>
      </c>
      <c r="I11" s="8" t="n">
        <v>0.02184306643903255</v>
      </c>
      <c r="J11" s="9" t="n">
        <v>78.8374856710434</v>
      </c>
    </row>
    <row r="13">
      <c r="A13" s="4" t="inlineStr">
        <is>
          <t>Averages per setting</t>
        </is>
      </c>
    </row>
    <row r="14">
      <c r="A14" s="1" t="inlineStr">
        <is>
          <t>Setting</t>
        </is>
      </c>
      <c r="B14" s="1" t="inlineStr">
        <is>
          <t>Attacks</t>
        </is>
      </c>
      <c r="C14" s="1" t="inlineStr">
        <is>
          <t>Label restoration acc</t>
        </is>
      </c>
      <c r="D14" s="1" t="inlineStr">
        <is>
          <t>PSNR consensus (dB)</t>
        </is>
      </c>
      <c r="E14" s="1" t="inlineStr">
        <is>
          <t>PSNR best seed (dB)</t>
        </is>
      </c>
      <c r="F14" s="1" t="inlineStr">
        <is>
          <t>PSNR gray floor (dB)</t>
        </is>
      </c>
      <c r="G14" s="1" t="inlineStr">
        <is>
          <t>Consensus - floor (dB)</t>
        </is>
      </c>
    </row>
    <row r="15">
      <c r="A15" s="2" t="inlineStr">
        <is>
          <t>S3 unused ImageNet ViT-B/16 surrogate</t>
        </is>
      </c>
      <c r="B15">
        <f>COUNTIF(A$2:A$11,A15)</f>
        <v/>
      </c>
      <c r="C15" s="10">
        <f>AVERAGEIFS(D$2:D$11,A$2:A$11,A15)</f>
        <v/>
      </c>
      <c r="D15" s="3">
        <f>AVERAGEIFS(E$2:E$11,A$2:A$11,A15)</f>
        <v/>
      </c>
      <c r="E15" s="3">
        <f>AVERAGEIFS(F$2:F$11,A$2:A$11,A15)</f>
        <v/>
      </c>
      <c r="F15" s="3">
        <f>AVERAGEIFS(G$2:G$11,A$2:A$11,A15)</f>
        <v/>
      </c>
      <c r="G15" s="3">
        <f>AVERAGEIFS(H$2:H$11,A$2:A$11,A15)</f>
        <v/>
      </c>
    </row>
    <row r="17">
      <c r="A17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8">
      <c r="A18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9">
      <c r="A19" s="6" t="inlineStr">
        <is>
          <t>Gray floor: PSNR of a uniform gray image; a reconstruction below it carries no recoverable pixel information.</t>
        </is>
      </c>
    </row>
    <row r="20">
      <c r="A20" s="6" t="inlineStr">
        <is>
          <t>Run gpu0: {"iterations": 4000, "num_seeds": 2, "lr": 0.1, "alpha_tv": 1.0, "alpha_l2": 1e-06, "alpha_group": 0.01, "alpha_noise": 0.0}</t>
        </is>
      </c>
    </row>
    <row r="21">
      <c r="A21" s="6" t="inlineStr">
        <is>
          <t>Run gpu1: {"iterations": 4000,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S3 unused ImageNet ViT-B/16 surrogate - client p002 - run gpu0</t>
        </is>
      </c>
    </row>
    <row r="27">
      <c r="A27" s="4" t="inlineStr">
        <is>
          <t>S3 unused ImageNet ViT-B/16 surrogate - client p014 - run gpu0</t>
        </is>
      </c>
    </row>
    <row r="51">
      <c r="A51" s="4" t="inlineStr">
        <is>
          <t>S3 unused ImageNet ViT-B/16 surrogate - client p016 - run gpu0</t>
        </is>
      </c>
    </row>
    <row r="75">
      <c r="A75" s="4" t="inlineStr">
        <is>
          <t>S3 unused ImageNet ViT-B/16 surrogate - client p022 - run gpu0</t>
        </is>
      </c>
    </row>
    <row r="99">
      <c r="A99" s="4" t="inlineStr">
        <is>
          <t>S3 unused ImageNet ViT-B/16 surrogate - client p026 - run gpu0</t>
        </is>
      </c>
    </row>
    <row r="123">
      <c r="A123" s="4" t="inlineStr">
        <is>
          <t>S3 unused ImageNet ViT-B/16 surrogate - client p012 - run gpu1</t>
        </is>
      </c>
    </row>
    <row r="147">
      <c r="A147" s="4" t="inlineStr">
        <is>
          <t>S3 unused ImageNet ViT-B/16 surrogate - client p015 - run gpu1</t>
        </is>
      </c>
    </row>
    <row r="171">
      <c r="A171" s="4" t="inlineStr">
        <is>
          <t>S3 unused ImageNet ViT-B/16 surrogate - client p021 - run gpu1</t>
        </is>
      </c>
    </row>
    <row r="195">
      <c r="A195" s="4" t="inlineStr">
        <is>
          <t>S3 unused ImageNet ViT-B/16 surrogate - client p024 - run gpu1</t>
        </is>
      </c>
    </row>
    <row r="219">
      <c r="A219" s="4" t="inlineStr">
        <is>
          <t>S3 unused ImageNet ViT-B/16 surrogate - client p035 - run gpu1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S1 no teacher (CE only)</t>
        </is>
      </c>
      <c r="B2" s="2" t="inlineStr">
        <is>
          <t>p002</t>
        </is>
      </c>
      <c r="C2" s="2" t="inlineStr">
        <is>
          <t>tv1_noise0</t>
        </is>
      </c>
      <c r="D2" s="10" t="n">
        <v>0.875</v>
      </c>
      <c r="E2" s="3" t="n">
        <v>9.621900912124952</v>
      </c>
      <c r="F2" s="3" t="n">
        <v>9.303836016455801</v>
      </c>
      <c r="G2" s="3" t="n">
        <v>9.448058066617461</v>
      </c>
      <c r="H2" s="3">
        <f>E2-G2</f>
        <v/>
      </c>
      <c r="I2" s="8" t="n">
        <v>0.1413667798042297</v>
      </c>
      <c r="J2" s="9" t="n">
        <v>19.98654164075851</v>
      </c>
    </row>
    <row r="3">
      <c r="A3" s="2" t="inlineStr">
        <is>
          <t>S1 no teacher (CE only)</t>
        </is>
      </c>
      <c r="B3" s="2" t="inlineStr">
        <is>
          <t>p002</t>
        </is>
      </c>
      <c r="C3" s="2" t="inlineStr">
        <is>
          <t>tv1_noise0.01</t>
        </is>
      </c>
      <c r="D3" s="10" t="n">
        <v>0.875</v>
      </c>
      <c r="E3" s="3" t="n">
        <v>9.56273929915587</v>
      </c>
      <c r="F3" s="3" t="n">
        <v>9.267759028831414</v>
      </c>
      <c r="G3" s="3" t="n">
        <v>9.448058066617461</v>
      </c>
      <c r="H3" s="3">
        <f>E3-G3</f>
        <v/>
      </c>
      <c r="I3" s="8" t="n">
        <v>0.151613861322403</v>
      </c>
      <c r="J3" s="9" t="n">
        <v>19.26326835950216</v>
      </c>
    </row>
    <row r="4">
      <c r="A4" s="2" t="inlineStr">
        <is>
          <t>S1 no teacher (CE only)</t>
        </is>
      </c>
      <c r="B4" s="2" t="inlineStr">
        <is>
          <t>p002</t>
        </is>
      </c>
      <c r="C4" s="2" t="inlineStr">
        <is>
          <t>tv1e-1_noise0</t>
        </is>
      </c>
      <c r="D4" s="10" t="n">
        <v>0.875</v>
      </c>
      <c r="E4" s="3" t="n">
        <v>8.645267744584956</v>
      </c>
      <c r="F4" s="3" t="n">
        <v>7.951029831124825</v>
      </c>
      <c r="G4" s="3" t="n">
        <v>9.448058066617461</v>
      </c>
      <c r="H4" s="3">
        <f>E4-G4</f>
        <v/>
      </c>
      <c r="I4" s="8" t="n">
        <v>0.1149397343397141</v>
      </c>
      <c r="J4" s="9" t="n">
        <v>20.03104647397995</v>
      </c>
    </row>
    <row r="5">
      <c r="A5" s="2" t="inlineStr">
        <is>
          <t>S1 no teacher (CE only)</t>
        </is>
      </c>
      <c r="B5" s="2" t="inlineStr">
        <is>
          <t>p002</t>
        </is>
      </c>
      <c r="C5" s="2" t="inlineStr">
        <is>
          <t>tv1e-1_noise0.01</t>
        </is>
      </c>
      <c r="D5" s="10" t="n">
        <v>0.875</v>
      </c>
      <c r="E5" s="3" t="n">
        <v>8.632941761735765</v>
      </c>
      <c r="F5" s="3" t="n">
        <v>7.776642894767431</v>
      </c>
      <c r="G5" s="3" t="n">
        <v>9.448058066617461</v>
      </c>
      <c r="H5" s="3">
        <f>E5-G5</f>
        <v/>
      </c>
      <c r="I5" s="8" t="n">
        <v>0.1463481932878494</v>
      </c>
      <c r="J5" s="9" t="n">
        <v>19.27829775810242</v>
      </c>
    </row>
    <row r="6">
      <c r="A6" s="2" t="inlineStr">
        <is>
          <t>S1 no teacher (CE only)</t>
        </is>
      </c>
      <c r="B6" s="2" t="inlineStr">
        <is>
          <t>p002</t>
        </is>
      </c>
      <c r="C6" s="2" t="inlineStr">
        <is>
          <t>tv1e-2_noise0</t>
        </is>
      </c>
      <c r="D6" s="10" t="n">
        <v>0.875</v>
      </c>
      <c r="E6" s="3" t="n">
        <v>8.218513939104845</v>
      </c>
      <c r="F6" s="3" t="n">
        <v>7.306425170806922</v>
      </c>
      <c r="G6" s="3" t="n">
        <v>9.448058066617461</v>
      </c>
      <c r="H6" s="3">
        <f>E6-G6</f>
        <v/>
      </c>
      <c r="I6" s="8" t="n">
        <v>0.126692071557045</v>
      </c>
      <c r="J6" s="9" t="n">
        <v>19.95291575988134</v>
      </c>
    </row>
    <row r="7">
      <c r="A7" s="2" t="inlineStr">
        <is>
          <t>S1 no teacher (CE only)</t>
        </is>
      </c>
      <c r="B7" s="2" t="inlineStr">
        <is>
          <t>p002</t>
        </is>
      </c>
      <c r="C7" s="2" t="inlineStr">
        <is>
          <t>tv1e-2_noise0.01</t>
        </is>
      </c>
      <c r="D7" s="10" t="n">
        <v>0.875</v>
      </c>
      <c r="E7" s="3" t="n">
        <v>8.196512181386648</v>
      </c>
      <c r="F7" s="3" t="n">
        <v>7.136529776444402</v>
      </c>
      <c r="G7" s="3" t="n">
        <v>9.448058066617461</v>
      </c>
      <c r="H7" s="3">
        <f>E7-G7</f>
        <v/>
      </c>
      <c r="I7" s="8" t="n">
        <v>0.1338542252779007</v>
      </c>
      <c r="J7" s="9" t="n">
        <v>19.25470173756282</v>
      </c>
    </row>
    <row r="9">
      <c r="A9" s="4" t="inlineStr">
        <is>
          <t>Averages per setting</t>
        </is>
      </c>
    </row>
    <row r="10">
      <c r="A10" s="1" t="inlineStr">
        <is>
          <t>Setting</t>
        </is>
      </c>
      <c r="B10" s="1" t="inlineStr">
        <is>
          <t>Attacks</t>
        </is>
      </c>
      <c r="C10" s="1" t="inlineStr">
        <is>
          <t>Label restoration acc</t>
        </is>
      </c>
      <c r="D10" s="1" t="inlineStr">
        <is>
          <t>PSNR consensus (dB)</t>
        </is>
      </c>
      <c r="E10" s="1" t="inlineStr">
        <is>
          <t>PSNR best seed (dB)</t>
        </is>
      </c>
      <c r="F10" s="1" t="inlineStr">
        <is>
          <t>PSNR gray floor (dB)</t>
        </is>
      </c>
      <c r="G10" s="1" t="inlineStr">
        <is>
          <t>Consensus - floor (dB)</t>
        </is>
      </c>
    </row>
    <row r="11">
      <c r="A11" s="2" t="inlineStr">
        <is>
          <t>S1 no teacher (CE only)</t>
        </is>
      </c>
      <c r="B11">
        <f>COUNTIF(A$2:A$7,A11)</f>
        <v/>
      </c>
      <c r="C11" s="10">
        <f>AVERAGEIFS(D$2:D$7,A$2:A$7,A11)</f>
        <v/>
      </c>
      <c r="D11" s="3">
        <f>AVERAGEIFS(E$2:E$7,A$2:A$7,A11)</f>
        <v/>
      </c>
      <c r="E11" s="3">
        <f>AVERAGEIFS(F$2:F$7,A$2:A$7,A11)</f>
        <v/>
      </c>
      <c r="F11" s="3">
        <f>AVERAGEIFS(G$2:G$7,A$2:A$7,A11)</f>
        <v/>
      </c>
      <c r="G11" s="3">
        <f>AVERAGEIFS(H$2:H$7,A$2:A$7,A11)</f>
        <v/>
      </c>
    </row>
    <row r="13">
      <c r="A13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4">
      <c r="A14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5">
      <c r="A15" s="6" t="inlineStr">
        <is>
          <t>Gray floor: PSNR of a uniform gray image; a reconstruction below it carries no recoverable pixel information.</t>
        </is>
      </c>
    </row>
    <row r="16">
      <c r="A16" s="6" t="inlineStr">
        <is>
          <t>Run tv1_noise0: {"iterations": 2000, "num_seeds": 2, "lr": 0.1, "alpha_tv": 1.0, "alpha_l2": 1e-06, "alpha_group": 0.01, "alpha_noise": 0.0}</t>
        </is>
      </c>
    </row>
    <row r="17">
      <c r="A17" s="6" t="inlineStr">
        <is>
          <t>Run tv1_noise0.01: {"iterations": 2000, "num_seeds": 2, "lr": 0.1, "alpha_tv": 1.0, "alpha_l2": 1e-06, "alpha_group": 0.01, "alpha_noise": 0.01}</t>
        </is>
      </c>
    </row>
    <row r="18">
      <c r="A18" s="6" t="inlineStr">
        <is>
          <t>Run tv1e-1_noise0: {"iterations": 2000, "num_seeds": 2, "lr": 0.1, "alpha_tv": 0.1, "alpha_l2": 1e-06, "alpha_group": 0.01, "alpha_noise": 0.0}</t>
        </is>
      </c>
    </row>
    <row r="19">
      <c r="A19" s="6" t="inlineStr">
        <is>
          <t>Run tv1e-1_noise0.01: {"iterations": 2000, "num_seeds": 2, "lr": 0.1, "alpha_tv": 0.1, "alpha_l2": 1e-06, "alpha_group": 0.01, "alpha_noise": 0.01}</t>
        </is>
      </c>
    </row>
    <row r="20">
      <c r="A20" s="6" t="inlineStr">
        <is>
          <t>Run tv1e-2_noise0: {"iterations": 2000, "num_seeds": 2, "lr": 0.1, "alpha_tv": 0.01, "alpha_l2": 1e-06, "alpha_group": 0.01, "alpha_noise": 0.0}</t>
        </is>
      </c>
    </row>
    <row r="21">
      <c r="A21" s="6" t="inlineStr">
        <is>
          <t>Run tv1e-2_noise0.01: {"iterations": 2000, "num_seeds": 2, "lr": 0.1, "alpha_tv": 0.01, "alpha_l2": 1e-06, "alpha_group": 0.01, "alpha_noise": 0.01}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S1 no teacher (CE only) - client p002 - run tv1_noise0.01</t>
        </is>
      </c>
    </row>
    <row r="27">
      <c r="A27" s="4" t="inlineStr">
        <is>
          <t>S1 no teacher (CE only) - client p002 - run tv1_noise0</t>
        </is>
      </c>
    </row>
    <row r="51">
      <c r="A51" s="4" t="inlineStr">
        <is>
          <t>S1 no teacher (CE only) - client p002 - run tv1e-1_noise0.01</t>
        </is>
      </c>
    </row>
    <row r="75">
      <c r="A75" s="4" t="inlineStr">
        <is>
          <t>S1 no teacher (CE only) - client p002 - run tv1e-1_noise0</t>
        </is>
      </c>
    </row>
    <row r="99">
      <c r="A99" s="4" t="inlineStr">
        <is>
          <t>S1 no teacher (CE only) - client p002 - run tv1e-2_noise0.01</t>
        </is>
      </c>
    </row>
    <row r="123">
      <c r="A123" s="4" t="inlineStr">
        <is>
          <t>S1 no teacher (CE only) - client p002 - run tv1e-2_noise0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psnr_gain_all_clients.png</t>
        </is>
      </c>
    </row>
    <row r="30">
      <c r="A30" s="4" t="inlineStr">
        <is>
          <t>psnr_gain_vs_iteration.png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2026-10-04T03:52:11Z</dcterms:created>
  <dcterms:modified xsi:type="dcterms:W3CDTF">2026-10-04T03:52:13Z</dcterms:modified>
</cp:coreProperties>
</file>