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3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<sst xmlns="http://schemas.openxmlformats.org/spreadsheetml/2006/main" count="49" uniqueCount="35">
  <si>
    <t>CAGR</t>
  </si>
  <si>
    <t>Retirement Account</t>
  </si>
  <si>
    <t>Education Account</t>
  </si>
  <si>
    <t>Property Account</t>
  </si>
  <si>
    <t>MA Aggregate Portoflio</t>
  </si>
  <si>
    <t>Initial Allocation ('000) - Jun 2005</t>
  </si>
  <si>
    <t>Account Value ('000) - Nov 2018</t>
  </si>
  <si>
    <t>Target Value ('000)</t>
  </si>
  <si>
    <t>Remaining Investment Horizon</t>
  </si>
  <si>
    <t>3y</t>
  </si>
  <si>
    <t>-</t>
  </si>
  <si>
    <t>60/40 Balanced Portfolio</t>
  </si>
  <si>
    <t>Equally Weighted Portfolio</t>
  </si>
  <si>
    <t>Diversification Ratio Portoflio</t>
  </si>
  <si>
    <t>Funded Status</t>
  </si>
  <si>
    <t>Min Monthly Return</t>
  </si>
  <si>
    <t>Max Monthly Return</t>
  </si>
  <si>
    <t>Min Monthly Standard Deviation</t>
  </si>
  <si>
    <t>Max Monthly Standard Deviation</t>
  </si>
  <si>
    <t>Min Monthly Sharpe Ratio</t>
  </si>
  <si>
    <t>Max Monthly Sharpe Ratio</t>
  </si>
  <si>
    <t>MSCI USA</t>
  </si>
  <si>
    <t>FTSE 100</t>
  </si>
  <si>
    <t>Barclays US Bond</t>
  </si>
  <si>
    <t>JPM Emerging Market Bond Index</t>
  </si>
  <si>
    <t>US TIPS</t>
  </si>
  <si>
    <t>US REITS</t>
  </si>
  <si>
    <t>iShares liquidity ETF</t>
  </si>
  <si>
    <t>Asset Class</t>
  </si>
  <si>
    <t>Equity</t>
  </si>
  <si>
    <t>Fixed Income</t>
  </si>
  <si>
    <t>Property</t>
  </si>
  <si>
    <t>Cash</t>
  </si>
  <si>
    <t>Index / ETF</t>
  </si>
  <si>
    <t>CAGR (Jun 05 - Nov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</si>
</sst>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10" fontId="0" fillId="0" borderId="1" xfId="1" applyNumberFormat="1" applyFont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10" fontId="0" fillId="0" borderId="1" xfId="0" applyNumberFormat="1" applyBorder="1" applyAlignment="1">
      <alignment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tabSelected="1" topLeftCell="A7" workbookViewId="0">
      <selection activeCell="B14" sqref="B14:D21"/>
    </sheetView>
  </sheetViews>
  <sheetFormatPr defaultColWidth="11" defaultRowHeight="15.75" x14ac:dyDescent="0.25"/>
  <cols>
    <col min="1" max="7" width="15.625" customWidth="1"/>
    <col min="9" max="9" width="15.625" customWidth="1"/>
  </cols>
  <sheetData>
    <row r="2" spans="1:15" ht="63" x14ac:dyDescent="0.25">
      <c r="A2" s="1"/>
      <c r="B2" s="2" t="s">
        <v>5</v>
      </c>
      <c r="C2" s="2" t="s">
        <v>6</v>
      </c>
      <c r="D2" s="2" t="s">
        <v>7</v>
      </c>
      <c r="E2" s="2" t="s">
        <v>8</v>
      </c>
      <c r="F2" s="2" t="s">
        <v>14</v>
      </c>
      <c r="G2" s="2" t="s">
        <v>0</v>
      </c>
      <c r="I2" s="1"/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5" ht="31.5" x14ac:dyDescent="0.25">
      <c r="A3" s="1" t="s">
        <v>1</v>
      </c>
      <c r="B3" s="3">
        <v>2200</v>
      </c>
      <c r="C3" s="3">
        <v>6562.2251682212</v>
      </c>
      <c r="D3" s="3">
        <v>8000</v>
      </c>
      <c r="E3" s="3" t="s">
        <v>9</v>
      </c>
      <c r="F3" s="4">
        <f>C3/D3</f>
        <v>0.82027814602765003</v>
      </c>
      <c r="G3" s="4">
        <f t="shared" ref="G3:G9" si="0">(C3/B3)^(1/12.33333333)-1</f>
        <v>9.2655830784945881E-2</v>
      </c>
      <c r="I3" s="1" t="s">
        <v>1</v>
      </c>
      <c r="J3" s="4">
        <v>-2.00872558966667E-4</v>
      </c>
      <c r="K3" s="4">
        <v>3.5877139575378802E-2</v>
      </c>
      <c r="L3" s="4">
        <v>5.8364845252835799E-3</v>
      </c>
      <c r="M3" s="4">
        <v>4.0646258634204298E-2</v>
      </c>
      <c r="N3" s="6">
        <v>-3.44167037703072E-2</v>
      </c>
      <c r="O3" s="6">
        <v>1.14863762474572</v>
      </c>
    </row>
    <row r="4" spans="1:15" ht="31.5" x14ac:dyDescent="0.25">
      <c r="A4" s="1" t="s">
        <v>2</v>
      </c>
      <c r="B4" s="3">
        <v>50</v>
      </c>
      <c r="C4" s="3">
        <v>604.78618265275395</v>
      </c>
      <c r="D4" s="3">
        <v>800</v>
      </c>
      <c r="E4" s="3" t="s">
        <v>10</v>
      </c>
      <c r="F4" s="4">
        <f t="shared" ref="F4:F9" si="1">C4/D4</f>
        <v>0.75598272831594249</v>
      </c>
      <c r="G4" s="4">
        <f t="shared" si="0"/>
        <v>0.2239987134703556</v>
      </c>
      <c r="I4" s="1" t="s">
        <v>2</v>
      </c>
      <c r="J4" s="4">
        <v>-9.50640178396495E-5</v>
      </c>
      <c r="K4" s="4">
        <v>3.05955002338709E-2</v>
      </c>
      <c r="L4" s="4">
        <v>6.4283557006284998E-3</v>
      </c>
      <c r="M4" s="4">
        <v>3.0376330254708699E-2</v>
      </c>
      <c r="N4" s="6">
        <v>-1.47882323671596E-2</v>
      </c>
      <c r="O4" s="6">
        <v>1.1486376247283701</v>
      </c>
    </row>
    <row r="5" spans="1:15" ht="31.5" customHeight="1" x14ac:dyDescent="0.25">
      <c r="A5" s="1" t="s">
        <v>3</v>
      </c>
      <c r="B5" s="3">
        <v>1750</v>
      </c>
      <c r="C5" s="3">
        <v>3665.1657222671402</v>
      </c>
      <c r="D5" s="3">
        <v>4000</v>
      </c>
      <c r="E5" s="3" t="s">
        <v>10</v>
      </c>
      <c r="F5" s="4">
        <f t="shared" si="1"/>
        <v>0.91629143056678508</v>
      </c>
      <c r="G5" s="4">
        <f t="shared" si="0"/>
        <v>6.1772645777299351E-2</v>
      </c>
      <c r="I5" s="1" t="s">
        <v>3</v>
      </c>
      <c r="J5" s="4">
        <v>-2.1092912897768899E-4</v>
      </c>
      <c r="K5" s="4">
        <v>2.8486008889742499E-2</v>
      </c>
      <c r="L5" s="4">
        <v>5.7807761808645599E-3</v>
      </c>
      <c r="M5" s="4">
        <v>2.59559643709452E-2</v>
      </c>
      <c r="N5" s="6">
        <v>-3.6488029008267697E-2</v>
      </c>
      <c r="O5" s="6">
        <v>1.14863762473123</v>
      </c>
    </row>
    <row r="6" spans="1:15" ht="31.5" x14ac:dyDescent="0.25">
      <c r="A6" s="1" t="s">
        <v>4</v>
      </c>
      <c r="B6" s="3">
        <v>4000</v>
      </c>
      <c r="C6" s="3">
        <v>10832.1770731411</v>
      </c>
      <c r="D6" s="3">
        <v>12800</v>
      </c>
      <c r="E6" s="3" t="s">
        <v>9</v>
      </c>
      <c r="F6" s="4">
        <f t="shared" si="1"/>
        <v>0.84626383383914838</v>
      </c>
      <c r="G6" s="4">
        <f t="shared" si="0"/>
        <v>8.4127090206738364E-2</v>
      </c>
      <c r="I6" s="1"/>
      <c r="J6" s="4"/>
      <c r="K6" s="4"/>
      <c r="L6" s="4"/>
      <c r="M6" s="4"/>
      <c r="N6" s="6"/>
      <c r="O6" s="6"/>
    </row>
    <row r="7" spans="1:15" ht="31.5" x14ac:dyDescent="0.25">
      <c r="A7" s="5" t="s">
        <v>11</v>
      </c>
      <c r="B7" s="3">
        <v>4000</v>
      </c>
      <c r="C7" s="3">
        <v>11049.2188638074</v>
      </c>
      <c r="D7" s="3">
        <v>12800</v>
      </c>
      <c r="E7" s="3" t="s">
        <v>9</v>
      </c>
      <c r="F7" s="4">
        <f t="shared" si="1"/>
        <v>0.86322022373495311</v>
      </c>
      <c r="G7" s="4">
        <f t="shared" si="0"/>
        <v>8.587235626622558E-2</v>
      </c>
      <c r="I7" s="5" t="s">
        <v>11</v>
      </c>
      <c r="J7" s="4">
        <v>-2.9805819518955098E-2</v>
      </c>
      <c r="K7" s="4">
        <v>2.8933429647200401E-2</v>
      </c>
      <c r="L7" s="4">
        <v>7.1112805804191999E-3</v>
      </c>
      <c r="M7" s="4">
        <v>7.4058679350379103E-2</v>
      </c>
      <c r="N7" s="6">
        <v>-0.55147451508943302</v>
      </c>
      <c r="O7" s="6">
        <v>1.29844853624363</v>
      </c>
    </row>
    <row r="8" spans="1:15" ht="31.5" x14ac:dyDescent="0.25">
      <c r="A8" s="1" t="s">
        <v>12</v>
      </c>
      <c r="B8" s="3">
        <v>4000</v>
      </c>
      <c r="C8" s="3">
        <v>9106.8972530872106</v>
      </c>
      <c r="D8" s="3">
        <v>12800</v>
      </c>
      <c r="E8" s="3" t="s">
        <v>9</v>
      </c>
      <c r="F8" s="4">
        <f t="shared" si="1"/>
        <v>0.7114763478974383</v>
      </c>
      <c r="G8" s="4">
        <f t="shared" si="0"/>
        <v>6.8983783991435788E-2</v>
      </c>
      <c r="I8" s="1" t="s">
        <v>12</v>
      </c>
      <c r="J8" s="4">
        <v>-2.2232372441491201E-2</v>
      </c>
      <c r="K8" s="4">
        <v>2.3118300813964099E-2</v>
      </c>
      <c r="L8" s="4">
        <v>5.8803979168207902E-3</v>
      </c>
      <c r="M8" s="4">
        <v>5.89394676999348E-2</v>
      </c>
      <c r="N8" s="6">
        <v>-0.51540243692292698</v>
      </c>
      <c r="O8" s="6">
        <v>1.3664678194604101</v>
      </c>
    </row>
    <row r="9" spans="1:15" ht="31.5" x14ac:dyDescent="0.25">
      <c r="A9" s="1" t="s">
        <v>13</v>
      </c>
      <c r="B9" s="3">
        <v>4000</v>
      </c>
      <c r="C9" s="3">
        <v>8484.6165746978004</v>
      </c>
      <c r="D9" s="3">
        <v>12800</v>
      </c>
      <c r="E9" s="3" t="s">
        <v>9</v>
      </c>
      <c r="F9" s="4">
        <f t="shared" si="1"/>
        <v>0.66286066989826564</v>
      </c>
      <c r="G9" s="4">
        <f t="shared" si="0"/>
        <v>6.2866770439307773E-2</v>
      </c>
      <c r="I9" s="1" t="s">
        <v>13</v>
      </c>
      <c r="J9" s="4">
        <v>-3.1001578907637701E-3</v>
      </c>
      <c r="K9" s="4">
        <v>1.0260912470939101E-2</v>
      </c>
      <c r="L9" s="4">
        <v>1.7855999877380499E-3</v>
      </c>
      <c r="M9" s="4">
        <v>1.41429286130205E-2</v>
      </c>
      <c r="N9" s="6">
        <v>-0.714576093086144</v>
      </c>
      <c r="O9" s="6">
        <v>1.8070271435798899</v>
      </c>
    </row>
    <row r="14" spans="1:15" ht="31.5" x14ac:dyDescent="0.25">
      <c r="B14" s="1" t="s">
        <v>28</v>
      </c>
      <c r="C14" s="1" t="s">
        <v>33</v>
      </c>
      <c r="D14" s="1" t="s">
        <v>34</v>
      </c>
    </row>
    <row r="15" spans="1:15" x14ac:dyDescent="0.25">
      <c r="B15" s="1" t="s">
        <v>29</v>
      </c>
      <c r="C15" s="1" t="s">
        <v>21</v>
      </c>
      <c r="D15" s="7">
        <v>6.5500000000000003E-2</v>
      </c>
    </row>
    <row r="16" spans="1:15" x14ac:dyDescent="0.25">
      <c r="B16" s="1" t="s">
        <v>29</v>
      </c>
      <c r="C16" s="1" t="s">
        <v>22</v>
      </c>
      <c r="D16" s="7">
        <v>1.6199999999999999E-2</v>
      </c>
    </row>
    <row r="17" spans="2:4" x14ac:dyDescent="0.25">
      <c r="B17" s="1" t="s">
        <v>30</v>
      </c>
      <c r="C17" s="1" t="s">
        <v>23</v>
      </c>
      <c r="D17" s="7">
        <v>4.0899999999999999E-2</v>
      </c>
    </row>
    <row r="18" spans="2:4" ht="47.25" x14ac:dyDescent="0.25">
      <c r="B18" s="1" t="s">
        <v>30</v>
      </c>
      <c r="C18" s="1" t="s">
        <v>24</v>
      </c>
      <c r="D18" s="7">
        <v>6.5500000000000003E-2</v>
      </c>
    </row>
    <row r="19" spans="2:4" x14ac:dyDescent="0.25">
      <c r="B19" s="1" t="s">
        <v>30</v>
      </c>
      <c r="C19" s="1" t="s">
        <v>25</v>
      </c>
      <c r="D19" s="7">
        <v>3.8300000000000001E-2</v>
      </c>
    </row>
    <row r="20" spans="2:4" x14ac:dyDescent="0.25">
      <c r="B20" s="1" t="s">
        <v>31</v>
      </c>
      <c r="C20" s="1" t="s">
        <v>26</v>
      </c>
      <c r="D20" s="7">
        <v>2.1899999999999999E-2</v>
      </c>
    </row>
    <row r="21" spans="2:4" ht="31.5" x14ac:dyDescent="0.25">
      <c r="B21" s="1" t="s">
        <v>32</v>
      </c>
      <c r="C21" s="1" t="s">
        <v>27</v>
      </c>
      <c r="D21" s="7">
        <v>3.5000000000000001E-3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Iqbal Ismail</dc:creator>
  <cp:lastModifiedBy>HusnaI</cp:lastModifiedBy>
  <dcterms:created xsi:type="dcterms:W3CDTF">2019-01-06T19:03:05Z</dcterms:created>
  <dcterms:modified xsi:type="dcterms:W3CDTF">2019-01-06T21:48:21Z</dcterms:modified>
</cp:coreProperties>
</file>