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hidePivotFieldList="1"/>
  <mc:AlternateContent xmlns:mc="http://schemas.openxmlformats.org/markup-compatibility/2006">
    <mc:Choice Requires="x15">
      <x15ac:absPath xmlns:x15ac="http://schemas.microsoft.com/office/spreadsheetml/2010/11/ac" url="E:\Data for practice\HR Project\"/>
    </mc:Choice>
  </mc:AlternateContent>
  <xr:revisionPtr revIDLastSave="0" documentId="13_ncr:1_{3BEED64F-2CB6-49E2-897D-636565B0B36B}" xr6:coauthVersionLast="47" xr6:coauthVersionMax="47" xr10:uidLastSave="{00000000-0000-0000-0000-000000000000}"/>
  <bookViews>
    <workbookView xWindow="-120" yWindow="-120" windowWidth="20730" windowHeight="11160" firstSheet="2" activeTab="2" xr2:uid="{00000000-000D-0000-FFFF-FFFF00000000}"/>
  </bookViews>
  <sheets>
    <sheet name="Sheet1" sheetId="1" state="hidden" r:id="rId1"/>
    <sheet name="Pivot Table" sheetId="3" state="hidden" r:id="rId2"/>
    <sheet name="Dashboard" sheetId="2" r:id="rId3"/>
  </sheets>
  <definedNames>
    <definedName name="Slicer_hire_date__Year">#N/A</definedName>
  </definedNames>
  <calcPr calcId="191029"/>
  <pivotCaches>
    <pivotCache cacheId="213" r:id="rId4"/>
    <pivotCache cacheId="312" r:id="rId5"/>
    <pivotCache cacheId="315" r:id="rId6"/>
    <pivotCache cacheId="318" r:id="rId7"/>
    <pivotCache cacheId="321" r:id="rId8"/>
    <pivotCache cacheId="324" r:id="rId9"/>
    <pivotCache cacheId="327" r:id="rId10"/>
    <pivotCache cacheId="330" r:id="rId11"/>
    <pivotCache cacheId="333"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uman Resources_304a0b4e-b7d6-42ce-a523-b08f3407b198" name="Human Resources" connection="Query - Human Resources"/>
        </x15:modelTables>
        <x15:extLst>
          <ext xmlns:x16="http://schemas.microsoft.com/office/spreadsheetml/2014/11/main" uri="{9835A34E-60A6-4A7C-AAB8-D5F71C897F49}">
            <x16:modelTimeGroupings>
              <x16:modelTimeGrouping tableName="Human Resources" columnName="birthdate" columnId="birthdate">
                <x16:calculatedTimeColumn columnName="birthdate (Year)" columnId="birthdate (Year)" contentType="years" isSelected="1"/>
                <x16:calculatedTimeColumn columnName="birthdate (Quarter)" columnId="birthdate (Quarter)" contentType="quarters" isSelected="1"/>
                <x16:calculatedTimeColumn columnName="birthdate (Month Index)" columnId="birthdate (Month Index)" contentType="monthsindex" isSelected="1"/>
                <x16:calculatedTimeColumn columnName="birthdate (Month)" columnId="birthdate (Month)" contentType="months" isSelected="1"/>
              </x16:modelTimeGrouping>
              <x16:modelTimeGrouping tableName="Human Resources" columnName="hire_date" columnId="hire_date">
                <x16:calculatedTimeColumn columnName="hire_date (Year)" columnId="hire_date (Year)" contentType="years" isSelected="1"/>
                <x16:calculatedTimeColumn columnName="hire_date (Quarter)" columnId="hire_date (Quarter)" contentType="quarters" isSelected="1"/>
                <x16:calculatedTimeColumn columnName="hire_date (Month Index)" columnId="hire_date (Month Index)" contentType="monthsindex" isSelected="1"/>
                <x16:calculatedTimeColumn columnName="hire_date (Month)" columnId="hir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3" l="1"/>
  <c r="E5" i="3"/>
  <c r="E4" i="3"/>
  <c r="B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73079D-AFD8-4F28-9A79-33DCC7C5ABAD}" name="Query - Human Resources" description="Connection to the 'Human Resources' query in the workbook." type="100" refreshedVersion="8" minRefreshableVersion="5">
    <extLst>
      <ext xmlns:x15="http://schemas.microsoft.com/office/spreadsheetml/2010/11/main" uri="{DE250136-89BD-433C-8126-D09CA5730AF9}">
        <x15:connection id="7af2e6f2-fdeb-4d38-9532-c4cf9cbf314e"/>
      </ext>
    </extLst>
  </connection>
  <connection id="2" xr16:uid="{E980FD98-3C26-466D-89ED-1DB15B3DCAB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<sst xmlns="http://schemas.openxmlformats.org/spreadsheetml/2006/main" count="90" uniqueCount="71">
  <si>
    <t>3 KPI’s that list the number of employees, percent of workers working remotely and in HQ and the average age.</t>
  </si>
  <si>
    <t>Line chart showing the hiring rate By Year.</t>
  </si>
  <si>
    <t>Donut chart representing the gender of employees.</t>
  </si>
  <si>
    <t>3 Bar charts showing employees By State, By Department &amp; By Race.</t>
  </si>
  <si>
    <t>Row Labels</t>
  </si>
  <si>
    <t>Grand Total</t>
  </si>
  <si>
    <t>Count of id</t>
  </si>
  <si>
    <t>Account Executive</t>
  </si>
  <si>
    <t>Business Analyst</t>
  </si>
  <si>
    <t>Data Visualization Specialist</t>
  </si>
  <si>
    <t>Human Resources Analyst</t>
  </si>
  <si>
    <t>Human Resources Analyst II</t>
  </si>
  <si>
    <t>Research Assistant I</t>
  </si>
  <si>
    <t>Research Assistant II</t>
  </si>
  <si>
    <t>Software Engineer I</t>
  </si>
  <si>
    <t>Staff Accountant I</t>
  </si>
  <si>
    <t>Systems Administrator I</t>
  </si>
  <si>
    <t>Accounting</t>
  </si>
  <si>
    <t>Auditing</t>
  </si>
  <si>
    <t>Business Development</t>
  </si>
  <si>
    <t>Engineering</t>
  </si>
  <si>
    <t>Human Resources</t>
  </si>
  <si>
    <t>Legal</t>
  </si>
  <si>
    <t>Marketing</t>
  </si>
  <si>
    <t>Product Management</t>
  </si>
  <si>
    <t>Research and Development</t>
  </si>
  <si>
    <t>Sales</t>
  </si>
  <si>
    <t>Services</t>
  </si>
  <si>
    <t>Support</t>
  </si>
  <si>
    <t>Training</t>
  </si>
  <si>
    <t>Headquarters</t>
  </si>
  <si>
    <t>Remote</t>
  </si>
  <si>
    <t>2000</t>
  </si>
  <si>
    <t>2001</t>
  </si>
  <si>
    <t>2002</t>
  </si>
  <si>
    <t>Average of Age</t>
  </si>
  <si>
    <t>Female</t>
  </si>
  <si>
    <t>Male</t>
  </si>
  <si>
    <t>Non-Conforming</t>
  </si>
  <si>
    <t>2003</t>
  </si>
  <si>
    <t>2004</t>
  </si>
  <si>
    <t>2005</t>
  </si>
  <si>
    <t>2006</t>
  </si>
  <si>
    <t>2007</t>
  </si>
  <si>
    <t>2008</t>
  </si>
  <si>
    <t>2009</t>
  </si>
  <si>
    <t>2010</t>
  </si>
  <si>
    <t>2011</t>
  </si>
  <si>
    <t>2012</t>
  </si>
  <si>
    <t>2013</t>
  </si>
  <si>
    <t>2014</t>
  </si>
  <si>
    <t>2015</t>
  </si>
  <si>
    <t>2016</t>
  </si>
  <si>
    <t>2017</t>
  </si>
  <si>
    <t>2018</t>
  </si>
  <si>
    <t>2019</t>
  </si>
  <si>
    <t>2020</t>
  </si>
  <si>
    <t>American Indian or Alaska Native</t>
  </si>
  <si>
    <t>Asian</t>
  </si>
  <si>
    <t>Black or African American</t>
  </si>
  <si>
    <t>Hispanic or Latino</t>
  </si>
  <si>
    <t>Native Hawaiian or Other Pacific Islander</t>
  </si>
  <si>
    <t>Two or More Races</t>
  </si>
  <si>
    <t>White</t>
  </si>
  <si>
    <t>Illinois</t>
  </si>
  <si>
    <t>Indiana</t>
  </si>
  <si>
    <t>Kentucky</t>
  </si>
  <si>
    <t>Michigan</t>
  </si>
  <si>
    <t>Ohio</t>
  </si>
  <si>
    <t>Pennsylvania</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</si>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</sst>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EEEEEE"/>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2" borderId="0" xfId="0" applyFill="1"/>
    <xf numFmtId="0" fontId="0" fillId="0" borderId="0" xfId="0" pivotButton="1"/>
    <xf numFmtId="0" fontId="0" fillId="0" borderId="0" xfId="0" applyAlignment="1">
      <alignment horizontal="left"/>
    </xf>
    <xf numFmtId="1" fontId="0" fillId="0" borderId="0" xfId="0" applyNumberFormat="1"/>
    <xf numFmtId="9" fontId="0" fillId="0" borderId="0" xfId="1" applyFont="1"/>
    <xf numFmtId="0" fontId="0" fillId="0" borderId="0" xfId="0" applyNumberFormat="1"/>
  </cellXfs>
  <cellStyles count="2">
    <cellStyle name="Normal" xfId="0" builtinId="0"/>
    <cellStyle name="Percent" xfId="1" builtinId="5"/>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border>
        <left/>
        <right/>
        <top/>
        <bottom/>
      </border>
    </dxf>
  </dxfs>
  <tableStyles count="1" defaultTableStyle="TableStyleMedium2" defaultPivotStyle="PivotStyleLight16">
    <tableStyle name="Slicer Style 1" pivot="0" table="0" count="1" xr9:uid="{C9B4A6E7-4EA1-4E86-8CDD-4D264242A7C9}">
      <tableStyleElement type="wholeTable" dxfId="7"/>
    </tableStyle>
  </tableStyles>
  <colors>
    <mruColors>
      <color rgb="FFB876A7"/>
      <color rgb="FFEA4497"/>
      <color rgb="FFD01CB6"/>
      <color rgb="FFF7CDEF"/>
      <color rgb="FFB684E8"/>
      <color rgb="FF9750DE"/>
      <color rgb="FF8E40DC"/>
      <color rgb="FFEEEEEE"/>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Project.xlsx]Pivot Table!PivotTable4</c:name>
    <c:fmtId val="0"/>
  </c:pivotSource>
  <c:chart>
    <c:title>
      <c:layout>
        <c:manualLayout>
          <c:xMode val="edge"/>
          <c:yMode val="edge"/>
          <c:x val="0.39760000000000001"/>
          <c:y val="4.79108818802790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tint val="65000"/>
            </a:schemeClr>
          </a:solidFill>
          <a:ln>
            <a:noFill/>
          </a:ln>
          <a:effectLst>
            <a:outerShdw blurRad="254000" sx="102000" sy="102000" algn="ctr" rotWithShape="0">
              <a:prstClr val="black">
                <a:alpha val="20000"/>
              </a:prstClr>
            </a:outerShdw>
          </a:effectLst>
        </c:spPr>
        <c:dLbl>
          <c:idx val="0"/>
          <c:layout>
            <c:manualLayout>
              <c:x val="9.3371548556430442E-2"/>
              <c:y val="-1.8475755057071171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4365312335958007"/>
                  <c:h val="0.20828334534338233"/>
                </c:manualLayout>
              </c15:layout>
            </c:ext>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0.13866666666666666"/>
              <c:y val="-4.311009513316607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1562666666666664"/>
                  <c:h val="0.1823867378023647"/>
                </c:manualLayout>
              </c15:layout>
            </c:ext>
          </c:extLst>
        </c:dLbl>
      </c:pivotFmt>
      <c:pivotFmt>
        <c:idx val="3"/>
        <c:spPr>
          <a:solidFill>
            <a:schemeClr val="accent2">
              <a:shade val="65000"/>
            </a:schemeClr>
          </a:solidFill>
          <a:ln>
            <a:noFill/>
          </a:ln>
          <a:effectLst>
            <a:outerShdw blurRad="254000" sx="102000" sy="102000" algn="ctr" rotWithShape="0">
              <a:prstClr val="black">
                <a:alpha val="20000"/>
              </a:prstClr>
            </a:outerShdw>
          </a:effectLst>
        </c:spPr>
        <c:dLbl>
          <c:idx val="0"/>
          <c:layout>
            <c:manualLayout>
              <c:x val="4.8000209973753254E-2"/>
              <c:y val="-0.2217090606848540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67269333333333325"/>
                  <c:h val="0.16027741758406955"/>
                </c:manualLayout>
              </c15:layout>
            </c:ext>
          </c:extLst>
        </c:dLbl>
      </c:pivotFmt>
    </c:pivotFmts>
    <c:plotArea>
      <c:layout/>
      <c:doughnutChart>
        <c:varyColors val="1"/>
        <c:ser>
          <c:idx val="0"/>
          <c:order val="0"/>
          <c:tx>
            <c:strRef>
              <c:f>'Pivot Table'!$J$3</c:f>
              <c:strCache>
                <c:ptCount val="1"/>
                <c:pt idx="0">
                  <c:v>Total</c:v>
                </c:pt>
              </c:strCache>
            </c:strRef>
          </c:tx>
          <c:dPt>
            <c:idx val="0"/>
            <c:bubble3D val="0"/>
            <c:spPr>
              <a:solidFill>
                <a:schemeClr val="accent2">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4B5F-4BB8-9507-2C4FA8AA2E1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B5F-4BB8-9507-2C4FA8AA2E1D}"/>
              </c:ext>
            </c:extLst>
          </c:dPt>
          <c:dPt>
            <c:idx val="2"/>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4B5F-4BB8-9507-2C4FA8AA2E1D}"/>
              </c:ext>
            </c:extLst>
          </c:dPt>
          <c:dLbls>
            <c:dLbl>
              <c:idx val="0"/>
              <c:layout>
                <c:manualLayout>
                  <c:x val="9.3371548556430442E-2"/>
                  <c:y val="-1.8475755057071171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4365312335958007"/>
                      <c:h val="0.20828334534338233"/>
                    </c:manualLayout>
                  </c15:layout>
                </c:ext>
                <c:ext xmlns:c16="http://schemas.microsoft.com/office/drawing/2014/chart" uri="{C3380CC4-5D6E-409C-BE32-E72D297353CC}">
                  <c16:uniqueId val="{00000002-4B5F-4BB8-9507-2C4FA8AA2E1D}"/>
                </c:ext>
              </c:extLst>
            </c:dLbl>
            <c:dLbl>
              <c:idx val="1"/>
              <c:layout>
                <c:manualLayout>
                  <c:x val="-0.13866666666666666"/>
                  <c:y val="-4.311009513316607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1562666666666664"/>
                      <c:h val="0.1823867378023647"/>
                    </c:manualLayout>
                  </c15:layout>
                </c:ext>
                <c:ext xmlns:c16="http://schemas.microsoft.com/office/drawing/2014/chart" uri="{C3380CC4-5D6E-409C-BE32-E72D297353CC}">
                  <c16:uniqueId val="{00000003-4B5F-4BB8-9507-2C4FA8AA2E1D}"/>
                </c:ext>
              </c:extLst>
            </c:dLbl>
            <c:dLbl>
              <c:idx val="2"/>
              <c:layout>
                <c:manualLayout>
                  <c:x val="4.8000209973753254E-2"/>
                  <c:y val="-0.2217090606848540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67269333333333325"/>
                      <c:h val="0.16027741758406955"/>
                    </c:manualLayout>
                  </c15:layout>
                </c:ext>
                <c:ext xmlns:c16="http://schemas.microsoft.com/office/drawing/2014/chart" uri="{C3380CC4-5D6E-409C-BE32-E72D297353CC}">
                  <c16:uniqueId val="{00000004-4B5F-4BB8-9507-2C4FA8AA2E1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Table'!$I$4:$I$7</c:f>
              <c:strCache>
                <c:ptCount val="3"/>
                <c:pt idx="0">
                  <c:v>Female</c:v>
                </c:pt>
                <c:pt idx="1">
                  <c:v>Male</c:v>
                </c:pt>
                <c:pt idx="2">
                  <c:v>Non-Conforming</c:v>
                </c:pt>
              </c:strCache>
            </c:strRef>
          </c:cat>
          <c:val>
            <c:numRef>
              <c:f>'Pivot Table'!$J$4:$J$7</c:f>
              <c:numCache>
                <c:formatCode>0</c:formatCode>
                <c:ptCount val="3"/>
                <c:pt idx="0">
                  <c:v>10321</c:v>
                </c:pt>
                <c:pt idx="1">
                  <c:v>11288</c:v>
                </c:pt>
                <c:pt idx="2">
                  <c:v>605</c:v>
                </c:pt>
              </c:numCache>
            </c:numRef>
          </c:val>
          <c:extLst>
            <c:ext xmlns:c16="http://schemas.microsoft.com/office/drawing/2014/chart" uri="{C3380CC4-5D6E-409C-BE32-E72D297353CC}">
              <c16:uniqueId val="{00000000-4B5F-4BB8-9507-2C4FA8AA2E1D}"/>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Project.xlsx]Pivot Table!PivotTable7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p>
        </c:rich>
      </c:tx>
      <c:layout>
        <c:manualLayout>
          <c:xMode val="edge"/>
          <c:yMode val="edge"/>
          <c:x val="2.3367697594501757E-2"/>
          <c:y val="3.0592740366799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750D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7CDEF"/>
          </a:solidFill>
          <a:ln>
            <a:noFill/>
          </a:ln>
          <a:effectLst/>
        </c:spPr>
      </c:pivotFmt>
      <c:pivotFmt>
        <c:idx val="4"/>
        <c:spPr>
          <a:solidFill>
            <a:srgbClr val="9750DE"/>
          </a:solidFill>
          <a:ln>
            <a:noFill/>
          </a:ln>
          <a:effectLst/>
        </c:spPr>
      </c:pivotFmt>
      <c:pivotFmt>
        <c:idx val="5"/>
        <c:spPr>
          <a:solidFill>
            <a:srgbClr val="D01CB6"/>
          </a:solidFill>
          <a:ln>
            <a:noFill/>
          </a:ln>
          <a:effectLst/>
        </c:spPr>
      </c:pivotFmt>
      <c:pivotFmt>
        <c:idx val="6"/>
        <c:spPr>
          <a:solidFill>
            <a:srgbClr val="EA4497"/>
          </a:solidFill>
          <a:ln>
            <a:noFill/>
          </a:ln>
          <a:effectLst/>
        </c:spPr>
      </c:pivotFmt>
    </c:pivotFmts>
    <c:plotArea>
      <c:layout/>
      <c:barChart>
        <c:barDir val="col"/>
        <c:grouping val="clustered"/>
        <c:varyColors val="0"/>
        <c:ser>
          <c:idx val="0"/>
          <c:order val="0"/>
          <c:tx>
            <c:strRef>
              <c:f>'Pivot Table'!$T$3</c:f>
              <c:strCache>
                <c:ptCount val="1"/>
                <c:pt idx="0">
                  <c:v>Total</c:v>
                </c:pt>
              </c:strCache>
            </c:strRef>
          </c:tx>
          <c:spPr>
            <a:solidFill>
              <a:srgbClr val="9750DE"/>
            </a:solidFill>
            <a:ln>
              <a:noFill/>
            </a:ln>
            <a:effectLst/>
          </c:spPr>
          <c:invertIfNegative val="0"/>
          <c:dPt>
            <c:idx val="0"/>
            <c:invertIfNegative val="0"/>
            <c:bubble3D val="0"/>
            <c:spPr>
              <a:solidFill>
                <a:srgbClr val="EA4497"/>
              </a:solidFill>
              <a:ln>
                <a:noFill/>
              </a:ln>
              <a:effectLst/>
            </c:spPr>
            <c:extLst>
              <c:ext xmlns:c16="http://schemas.microsoft.com/office/drawing/2014/chart" uri="{C3380CC4-5D6E-409C-BE32-E72D297353CC}">
                <c16:uniqueId val="{00000002-9E33-4980-9BF4-65B2EAE15655}"/>
              </c:ext>
            </c:extLst>
          </c:dPt>
          <c:dPt>
            <c:idx val="4"/>
            <c:invertIfNegative val="0"/>
            <c:bubble3D val="0"/>
            <c:spPr>
              <a:solidFill>
                <a:srgbClr val="F7CDEF"/>
              </a:solidFill>
              <a:ln>
                <a:noFill/>
              </a:ln>
              <a:effectLst/>
            </c:spPr>
            <c:extLst>
              <c:ext xmlns:c16="http://schemas.microsoft.com/office/drawing/2014/chart" uri="{C3380CC4-5D6E-409C-BE32-E72D297353CC}">
                <c16:uniqueId val="{00000000-9E33-4980-9BF4-65B2EAE15655}"/>
              </c:ext>
            </c:extLst>
          </c:dPt>
          <c:dPt>
            <c:idx val="5"/>
            <c:invertIfNegative val="0"/>
            <c:bubble3D val="0"/>
            <c:spPr>
              <a:solidFill>
                <a:srgbClr val="D01CB6"/>
              </a:solidFill>
              <a:ln>
                <a:noFill/>
              </a:ln>
              <a:effectLst/>
            </c:spPr>
            <c:extLst>
              <c:ext xmlns:c16="http://schemas.microsoft.com/office/drawing/2014/chart" uri="{C3380CC4-5D6E-409C-BE32-E72D297353CC}">
                <c16:uniqueId val="{00000001-9E33-4980-9BF4-65B2EAE156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Table'!$S$4:$S$11</c:f>
              <c:strCache>
                <c:ptCount val="7"/>
                <c:pt idx="0">
                  <c:v>Illinois</c:v>
                </c:pt>
                <c:pt idx="1">
                  <c:v>Indiana</c:v>
                </c:pt>
                <c:pt idx="2">
                  <c:v>Kentucky</c:v>
                </c:pt>
                <c:pt idx="3">
                  <c:v>Michigan</c:v>
                </c:pt>
                <c:pt idx="4">
                  <c:v>Ohio</c:v>
                </c:pt>
                <c:pt idx="5">
                  <c:v>Pennsylvania</c:v>
                </c:pt>
                <c:pt idx="6">
                  <c:v>Wisconsin</c:v>
                </c:pt>
              </c:strCache>
            </c:strRef>
          </c:cat>
          <c:val>
            <c:numRef>
              <c:f>'Pivot Table'!$T$4:$T$11</c:f>
              <c:numCache>
                <c:formatCode>0</c:formatCode>
                <c:ptCount val="7"/>
                <c:pt idx="0">
                  <c:v>868</c:v>
                </c:pt>
                <c:pt idx="1">
                  <c:v>700</c:v>
                </c:pt>
                <c:pt idx="2">
                  <c:v>451</c:v>
                </c:pt>
                <c:pt idx="3">
                  <c:v>673</c:v>
                </c:pt>
                <c:pt idx="4">
                  <c:v>18025</c:v>
                </c:pt>
                <c:pt idx="5">
                  <c:v>1115</c:v>
                </c:pt>
                <c:pt idx="6">
                  <c:v>382</c:v>
                </c:pt>
              </c:numCache>
            </c:numRef>
          </c:val>
          <c:extLst>
            <c:ext xmlns:c16="http://schemas.microsoft.com/office/drawing/2014/chart" uri="{C3380CC4-5D6E-409C-BE32-E72D297353CC}">
              <c16:uniqueId val="{00000000-6C45-4C1A-B08E-B87313C14A6E}"/>
            </c:ext>
          </c:extLst>
        </c:ser>
        <c:dLbls>
          <c:dLblPos val="outEnd"/>
          <c:showLegendKey val="0"/>
          <c:showVal val="1"/>
          <c:showCatName val="0"/>
          <c:showSerName val="0"/>
          <c:showPercent val="0"/>
          <c:showBubbleSize val="0"/>
        </c:dLbls>
        <c:gapWidth val="50"/>
        <c:overlap val="-27"/>
        <c:axId val="1400512879"/>
        <c:axId val="1766473727"/>
      </c:barChart>
      <c:catAx>
        <c:axId val="140051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473727"/>
        <c:crosses val="autoZero"/>
        <c:auto val="1"/>
        <c:lblAlgn val="ctr"/>
        <c:lblOffset val="100"/>
        <c:noMultiLvlLbl val="0"/>
      </c:catAx>
      <c:valAx>
        <c:axId val="1766473727"/>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0051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Project.xlsx]Pivot Table!PivotTable8</c:name>
    <c:fmtId val="21"/>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 Employees by department</a:t>
            </a:r>
          </a:p>
        </c:rich>
      </c:tx>
      <c:layout>
        <c:manualLayout>
          <c:xMode val="edge"/>
          <c:yMode val="edge"/>
          <c:x val="3.4034558180227492E-2"/>
          <c:y val="2.7777777777777776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750D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7CDEF"/>
          </a:solidFill>
          <a:ln>
            <a:noFill/>
          </a:ln>
          <a:effectLst/>
        </c:spPr>
      </c:pivotFmt>
      <c:pivotFmt>
        <c:idx val="4"/>
        <c:spPr>
          <a:solidFill>
            <a:srgbClr val="D01CB6"/>
          </a:solidFill>
          <a:ln>
            <a:noFill/>
          </a:ln>
          <a:effectLst/>
        </c:spPr>
      </c:pivotFmt>
      <c:pivotFmt>
        <c:idx val="5"/>
        <c:spPr>
          <a:solidFill>
            <a:srgbClr val="EA4497"/>
          </a:solidFill>
          <a:ln>
            <a:noFill/>
          </a:ln>
          <a:effectLst/>
        </c:spPr>
      </c:pivotFmt>
      <c:pivotFmt>
        <c:idx val="6"/>
        <c:spPr>
          <a:solidFill>
            <a:srgbClr val="B684E8"/>
          </a:solidFill>
          <a:ln>
            <a:noFill/>
          </a:ln>
          <a:effectLst/>
        </c:spPr>
      </c:pivotFmt>
      <c:pivotFmt>
        <c:idx val="7"/>
        <c:spPr>
          <a:solidFill>
            <a:srgbClr val="B876A7"/>
          </a:solidFill>
          <a:ln>
            <a:noFill/>
          </a:ln>
          <a:effectLst/>
        </c:spPr>
      </c:pivotFmt>
    </c:pivotFmts>
    <c:plotArea>
      <c:layout/>
      <c:barChart>
        <c:barDir val="col"/>
        <c:grouping val="clustered"/>
        <c:varyColors val="0"/>
        <c:ser>
          <c:idx val="0"/>
          <c:order val="0"/>
          <c:tx>
            <c:strRef>
              <c:f>'Pivot Table'!$X$3</c:f>
              <c:strCache>
                <c:ptCount val="1"/>
                <c:pt idx="0">
                  <c:v>Total</c:v>
                </c:pt>
              </c:strCache>
            </c:strRef>
          </c:tx>
          <c:spPr>
            <a:solidFill>
              <a:srgbClr val="9750DE"/>
            </a:solidFill>
            <a:ln>
              <a:noFill/>
            </a:ln>
            <a:effectLst/>
          </c:spPr>
          <c:invertIfNegative val="0"/>
          <c:dPt>
            <c:idx val="0"/>
            <c:invertIfNegative val="0"/>
            <c:bubble3D val="0"/>
            <c:spPr>
              <a:solidFill>
                <a:srgbClr val="D01CB6"/>
              </a:solidFill>
              <a:ln>
                <a:noFill/>
              </a:ln>
              <a:effectLst/>
            </c:spPr>
            <c:extLst>
              <c:ext xmlns:c16="http://schemas.microsoft.com/office/drawing/2014/chart" uri="{C3380CC4-5D6E-409C-BE32-E72D297353CC}">
                <c16:uniqueId val="{00000001-B1DF-4F45-AE50-85DC38FB5C46}"/>
              </c:ext>
            </c:extLst>
          </c:dPt>
          <c:dPt>
            <c:idx val="3"/>
            <c:invertIfNegative val="0"/>
            <c:bubble3D val="0"/>
            <c:spPr>
              <a:solidFill>
                <a:srgbClr val="F7CDEF"/>
              </a:solidFill>
              <a:ln>
                <a:noFill/>
              </a:ln>
              <a:effectLst/>
            </c:spPr>
            <c:extLst>
              <c:ext xmlns:c16="http://schemas.microsoft.com/office/drawing/2014/chart" uri="{C3380CC4-5D6E-409C-BE32-E72D297353CC}">
                <c16:uniqueId val="{00000000-B1DF-4F45-AE50-85DC38FB5C46}"/>
              </c:ext>
            </c:extLst>
          </c:dPt>
          <c:dPt>
            <c:idx val="4"/>
            <c:invertIfNegative val="0"/>
            <c:bubble3D val="0"/>
            <c:spPr>
              <a:solidFill>
                <a:srgbClr val="B684E8"/>
              </a:solidFill>
              <a:ln>
                <a:noFill/>
              </a:ln>
              <a:effectLst/>
            </c:spPr>
            <c:extLst>
              <c:ext xmlns:c16="http://schemas.microsoft.com/office/drawing/2014/chart" uri="{C3380CC4-5D6E-409C-BE32-E72D297353CC}">
                <c16:uniqueId val="{00000003-B1DF-4F45-AE50-85DC38FB5C46}"/>
              </c:ext>
            </c:extLst>
          </c:dPt>
          <c:dPt>
            <c:idx val="9"/>
            <c:invertIfNegative val="0"/>
            <c:bubble3D val="0"/>
            <c:spPr>
              <a:solidFill>
                <a:srgbClr val="EA4497"/>
              </a:solidFill>
              <a:ln>
                <a:noFill/>
              </a:ln>
              <a:effectLst/>
            </c:spPr>
            <c:extLst>
              <c:ext xmlns:c16="http://schemas.microsoft.com/office/drawing/2014/chart" uri="{C3380CC4-5D6E-409C-BE32-E72D297353CC}">
                <c16:uniqueId val="{00000002-B1DF-4F45-AE50-85DC38FB5C46}"/>
              </c:ext>
            </c:extLst>
          </c:dPt>
          <c:dPt>
            <c:idx val="12"/>
            <c:invertIfNegative val="0"/>
            <c:bubble3D val="0"/>
            <c:spPr>
              <a:solidFill>
                <a:srgbClr val="B876A7"/>
              </a:solidFill>
              <a:ln>
                <a:noFill/>
              </a:ln>
              <a:effectLst/>
            </c:spPr>
            <c:extLst>
              <c:ext xmlns:c16="http://schemas.microsoft.com/office/drawing/2014/chart" uri="{C3380CC4-5D6E-409C-BE32-E72D297353CC}">
                <c16:uniqueId val="{00000004-B1DF-4F45-AE50-85DC38FB5C46}"/>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Table'!$W$4:$W$17</c:f>
              <c:strCache>
                <c:ptCount val="13"/>
                <c:pt idx="0">
                  <c:v>Accounting</c:v>
                </c:pt>
                <c:pt idx="1">
                  <c:v>Auditing</c:v>
                </c:pt>
                <c:pt idx="2">
                  <c:v>Business Development</c:v>
                </c:pt>
                <c:pt idx="3">
                  <c:v>Engineering</c:v>
                </c:pt>
                <c:pt idx="4">
                  <c:v>Human Resources</c:v>
                </c:pt>
                <c:pt idx="5">
                  <c:v>Legal</c:v>
                </c:pt>
                <c:pt idx="6">
                  <c:v>Marketing</c:v>
                </c:pt>
                <c:pt idx="7">
                  <c:v>Product Management</c:v>
                </c:pt>
                <c:pt idx="8">
                  <c:v>Research and Development</c:v>
                </c:pt>
                <c:pt idx="9">
                  <c:v>Sales</c:v>
                </c:pt>
                <c:pt idx="10">
                  <c:v>Services</c:v>
                </c:pt>
                <c:pt idx="11">
                  <c:v>Support</c:v>
                </c:pt>
                <c:pt idx="12">
                  <c:v>Training</c:v>
                </c:pt>
              </c:strCache>
            </c:strRef>
          </c:cat>
          <c:val>
            <c:numRef>
              <c:f>'Pivot Table'!$X$4:$X$17</c:f>
              <c:numCache>
                <c:formatCode>0</c:formatCode>
                <c:ptCount val="13"/>
                <c:pt idx="0">
                  <c:v>3333</c:v>
                </c:pt>
                <c:pt idx="1">
                  <c:v>52</c:v>
                </c:pt>
                <c:pt idx="2">
                  <c:v>1642</c:v>
                </c:pt>
                <c:pt idx="3">
                  <c:v>6686</c:v>
                </c:pt>
                <c:pt idx="4">
                  <c:v>1807</c:v>
                </c:pt>
                <c:pt idx="5">
                  <c:v>311</c:v>
                </c:pt>
                <c:pt idx="6">
                  <c:v>494</c:v>
                </c:pt>
                <c:pt idx="7">
                  <c:v>641</c:v>
                </c:pt>
                <c:pt idx="8">
                  <c:v>1084</c:v>
                </c:pt>
                <c:pt idx="9">
                  <c:v>1832</c:v>
                </c:pt>
                <c:pt idx="10">
                  <c:v>1686</c:v>
                </c:pt>
                <c:pt idx="11">
                  <c:v>954</c:v>
                </c:pt>
                <c:pt idx="12">
                  <c:v>1692</c:v>
                </c:pt>
              </c:numCache>
            </c:numRef>
          </c:val>
          <c:extLst>
            <c:ext xmlns:c16="http://schemas.microsoft.com/office/drawing/2014/chart" uri="{C3380CC4-5D6E-409C-BE32-E72D297353CC}">
              <c16:uniqueId val="{00000000-0B12-4A39-ACD0-DF5622D1738B}"/>
            </c:ext>
          </c:extLst>
        </c:ser>
        <c:dLbls>
          <c:dLblPos val="outEnd"/>
          <c:showLegendKey val="0"/>
          <c:showVal val="1"/>
          <c:showCatName val="0"/>
          <c:showSerName val="0"/>
          <c:showPercent val="0"/>
          <c:showBubbleSize val="0"/>
        </c:dLbls>
        <c:gapWidth val="50"/>
        <c:overlap val="-27"/>
        <c:axId val="45993599"/>
        <c:axId val="392702800"/>
      </c:barChart>
      <c:catAx>
        <c:axId val="4599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lang="en-US" sz="800" b="0" i="0" u="none" strike="noStrike" kern="1200" baseline="0">
                <a:solidFill>
                  <a:schemeClr val="tx1"/>
                </a:solidFill>
                <a:latin typeface="+mn-lt"/>
                <a:ea typeface="+mn-ea"/>
                <a:cs typeface="+mn-cs"/>
              </a:defRPr>
            </a:pPr>
            <a:endParaRPr lang="en-US"/>
          </a:p>
        </c:txPr>
        <c:crossAx val="392702800"/>
        <c:crosses val="autoZero"/>
        <c:auto val="1"/>
        <c:lblAlgn val="ctr"/>
        <c:lblOffset val="100"/>
        <c:noMultiLvlLbl val="0"/>
      </c:catAx>
      <c:valAx>
        <c:axId val="39270280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4599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Project.xlsx]Pivot Table!PivotTable9</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titles </a:t>
            </a:r>
          </a:p>
        </c:rich>
      </c:tx>
      <c:layout>
        <c:manualLayout>
          <c:xMode val="edge"/>
          <c:yMode val="edge"/>
          <c:x val="3.4166666666666699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750D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7CDEF"/>
          </a:solidFill>
          <a:ln>
            <a:noFill/>
          </a:ln>
          <a:effectLst/>
        </c:spPr>
      </c:pivotFmt>
      <c:pivotFmt>
        <c:idx val="4"/>
        <c:spPr>
          <a:solidFill>
            <a:srgbClr val="D01CB6"/>
          </a:solidFill>
          <a:ln>
            <a:noFill/>
          </a:ln>
          <a:effectLst/>
        </c:spPr>
      </c:pivotFmt>
      <c:pivotFmt>
        <c:idx val="5"/>
        <c:spPr>
          <a:solidFill>
            <a:srgbClr val="EA4497"/>
          </a:solidFill>
          <a:ln>
            <a:noFill/>
          </a:ln>
          <a:effectLst/>
        </c:spPr>
      </c:pivotFmt>
      <c:pivotFmt>
        <c:idx val="6"/>
        <c:spPr>
          <a:solidFill>
            <a:srgbClr val="B876A7"/>
          </a:solidFill>
          <a:ln>
            <a:noFill/>
          </a:ln>
          <a:effectLst/>
        </c:spPr>
      </c:pivotFmt>
    </c:pivotFmts>
    <c:plotArea>
      <c:layout/>
      <c:barChart>
        <c:barDir val="bar"/>
        <c:grouping val="clustered"/>
        <c:varyColors val="0"/>
        <c:ser>
          <c:idx val="0"/>
          <c:order val="0"/>
          <c:tx>
            <c:strRef>
              <c:f>'Pivot Table'!$AA$3</c:f>
              <c:strCache>
                <c:ptCount val="1"/>
                <c:pt idx="0">
                  <c:v>Total</c:v>
                </c:pt>
              </c:strCache>
            </c:strRef>
          </c:tx>
          <c:spPr>
            <a:solidFill>
              <a:srgbClr val="9750DE"/>
            </a:solidFill>
            <a:ln>
              <a:noFill/>
            </a:ln>
            <a:effectLst/>
          </c:spPr>
          <c:invertIfNegative val="0"/>
          <c:dPt>
            <c:idx val="0"/>
            <c:invertIfNegative val="0"/>
            <c:bubble3D val="0"/>
            <c:spPr>
              <a:solidFill>
                <a:srgbClr val="F7CDEF"/>
              </a:solidFill>
              <a:ln>
                <a:noFill/>
              </a:ln>
              <a:effectLst/>
            </c:spPr>
            <c:extLst>
              <c:ext xmlns:c16="http://schemas.microsoft.com/office/drawing/2014/chart" uri="{C3380CC4-5D6E-409C-BE32-E72D297353CC}">
                <c16:uniqueId val="{00000000-871A-46C1-9C89-8339AA2B516B}"/>
              </c:ext>
            </c:extLst>
          </c:dPt>
          <c:dPt>
            <c:idx val="1"/>
            <c:invertIfNegative val="0"/>
            <c:bubble3D val="0"/>
            <c:spPr>
              <a:solidFill>
                <a:srgbClr val="D01CB6"/>
              </a:solidFill>
              <a:ln>
                <a:noFill/>
              </a:ln>
              <a:effectLst/>
            </c:spPr>
            <c:extLst>
              <c:ext xmlns:c16="http://schemas.microsoft.com/office/drawing/2014/chart" uri="{C3380CC4-5D6E-409C-BE32-E72D297353CC}">
                <c16:uniqueId val="{00000001-871A-46C1-9C89-8339AA2B516B}"/>
              </c:ext>
            </c:extLst>
          </c:dPt>
          <c:dPt>
            <c:idx val="2"/>
            <c:invertIfNegative val="0"/>
            <c:bubble3D val="0"/>
            <c:spPr>
              <a:solidFill>
                <a:srgbClr val="EA4497"/>
              </a:solidFill>
              <a:ln>
                <a:noFill/>
              </a:ln>
              <a:effectLst/>
            </c:spPr>
            <c:extLst>
              <c:ext xmlns:c16="http://schemas.microsoft.com/office/drawing/2014/chart" uri="{C3380CC4-5D6E-409C-BE32-E72D297353CC}">
                <c16:uniqueId val="{00000002-871A-46C1-9C89-8339AA2B516B}"/>
              </c:ext>
            </c:extLst>
          </c:dPt>
          <c:dPt>
            <c:idx val="3"/>
            <c:invertIfNegative val="0"/>
            <c:bubble3D val="0"/>
            <c:spPr>
              <a:solidFill>
                <a:srgbClr val="B876A7"/>
              </a:solidFill>
              <a:ln>
                <a:noFill/>
              </a:ln>
              <a:effectLst/>
            </c:spPr>
            <c:extLst>
              <c:ext xmlns:c16="http://schemas.microsoft.com/office/drawing/2014/chart" uri="{C3380CC4-5D6E-409C-BE32-E72D297353CC}">
                <c16:uniqueId val="{00000003-871A-46C1-9C89-8339AA2B51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Table'!$Z$4:$Z$14</c:f>
              <c:strCache>
                <c:ptCount val="10"/>
                <c:pt idx="0">
                  <c:v>Research Assistant II</c:v>
                </c:pt>
                <c:pt idx="1">
                  <c:v>Business Analyst</c:v>
                </c:pt>
                <c:pt idx="2">
                  <c:v>Human Resources Analyst II</c:v>
                </c:pt>
                <c:pt idx="3">
                  <c:v>Research Assistant I</c:v>
                </c:pt>
                <c:pt idx="4">
                  <c:v>Account Executive</c:v>
                </c:pt>
                <c:pt idx="5">
                  <c:v>Data Visualization Specialist</c:v>
                </c:pt>
                <c:pt idx="6">
                  <c:v>Staff Accountant I</c:v>
                </c:pt>
                <c:pt idx="7">
                  <c:v>Human Resources Analyst</c:v>
                </c:pt>
                <c:pt idx="8">
                  <c:v>Software Engineer I</c:v>
                </c:pt>
                <c:pt idx="9">
                  <c:v>Systems Administrator I</c:v>
                </c:pt>
              </c:strCache>
            </c:strRef>
          </c:cat>
          <c:val>
            <c:numRef>
              <c:f>'Pivot Table'!$AA$4:$AA$14</c:f>
              <c:numCache>
                <c:formatCode>0</c:formatCode>
                <c:ptCount val="10"/>
                <c:pt idx="0">
                  <c:v>754</c:v>
                </c:pt>
                <c:pt idx="1">
                  <c:v>708</c:v>
                </c:pt>
                <c:pt idx="2">
                  <c:v>613</c:v>
                </c:pt>
                <c:pt idx="3">
                  <c:v>538</c:v>
                </c:pt>
                <c:pt idx="4">
                  <c:v>505</c:v>
                </c:pt>
                <c:pt idx="5">
                  <c:v>457</c:v>
                </c:pt>
                <c:pt idx="6">
                  <c:v>441</c:v>
                </c:pt>
                <c:pt idx="7">
                  <c:v>408</c:v>
                </c:pt>
                <c:pt idx="8">
                  <c:v>397</c:v>
                </c:pt>
                <c:pt idx="9">
                  <c:v>374</c:v>
                </c:pt>
              </c:numCache>
            </c:numRef>
          </c:val>
          <c:extLst>
            <c:ext xmlns:c16="http://schemas.microsoft.com/office/drawing/2014/chart" uri="{C3380CC4-5D6E-409C-BE32-E72D297353CC}">
              <c16:uniqueId val="{00000000-DE19-496D-A801-504EE621A2BD}"/>
            </c:ext>
          </c:extLst>
        </c:ser>
        <c:dLbls>
          <c:dLblPos val="outEnd"/>
          <c:showLegendKey val="0"/>
          <c:showVal val="1"/>
          <c:showCatName val="0"/>
          <c:showSerName val="0"/>
          <c:showPercent val="0"/>
          <c:showBubbleSize val="0"/>
        </c:dLbls>
        <c:gapWidth val="50"/>
        <c:axId val="1400522479"/>
        <c:axId val="1766459839"/>
      </c:barChart>
      <c:catAx>
        <c:axId val="14005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766459839"/>
        <c:crosses val="autoZero"/>
        <c:auto val="1"/>
        <c:lblAlgn val="ctr"/>
        <c:lblOffset val="100"/>
        <c:noMultiLvlLbl val="0"/>
      </c:catAx>
      <c:valAx>
        <c:axId val="176645983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005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Project.xlsx]Pivot Table!PivotTable5</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Table'!$L$4:$L$25</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'Pivot Table'!$M$4:$M$25</c:f>
              <c:numCache>
                <c:formatCode>0</c:formatCode>
                <c:ptCount val="21"/>
                <c:pt idx="0">
                  <c:v>220</c:v>
                </c:pt>
                <c:pt idx="1">
                  <c:v>1122</c:v>
                </c:pt>
                <c:pt idx="2">
                  <c:v>1067</c:v>
                </c:pt>
                <c:pt idx="3">
                  <c:v>1142</c:v>
                </c:pt>
                <c:pt idx="4">
                  <c:v>1135</c:v>
                </c:pt>
                <c:pt idx="5">
                  <c:v>1097</c:v>
                </c:pt>
                <c:pt idx="6">
                  <c:v>1118</c:v>
                </c:pt>
                <c:pt idx="7">
                  <c:v>1090</c:v>
                </c:pt>
                <c:pt idx="8">
                  <c:v>1108</c:v>
                </c:pt>
                <c:pt idx="9">
                  <c:v>1140</c:v>
                </c:pt>
                <c:pt idx="10">
                  <c:v>1099</c:v>
                </c:pt>
                <c:pt idx="11">
                  <c:v>1101</c:v>
                </c:pt>
                <c:pt idx="12">
                  <c:v>1103</c:v>
                </c:pt>
                <c:pt idx="13">
                  <c:v>1105</c:v>
                </c:pt>
                <c:pt idx="14">
                  <c:v>1053</c:v>
                </c:pt>
                <c:pt idx="15">
                  <c:v>1059</c:v>
                </c:pt>
                <c:pt idx="16">
                  <c:v>1122</c:v>
                </c:pt>
                <c:pt idx="17">
                  <c:v>1091</c:v>
                </c:pt>
                <c:pt idx="18">
                  <c:v>1147</c:v>
                </c:pt>
                <c:pt idx="19">
                  <c:v>1083</c:v>
                </c:pt>
                <c:pt idx="20">
                  <c:v>1012</c:v>
                </c:pt>
              </c:numCache>
            </c:numRef>
          </c:val>
          <c:smooth val="0"/>
          <c:extLst>
            <c:ext xmlns:c16="http://schemas.microsoft.com/office/drawing/2014/chart" uri="{C3380CC4-5D6E-409C-BE32-E72D297353CC}">
              <c16:uniqueId val="{00000000-957C-4111-B8F4-47942D5B6D1E}"/>
            </c:ext>
          </c:extLst>
        </c:ser>
        <c:dLbls>
          <c:showLegendKey val="0"/>
          <c:showVal val="0"/>
          <c:showCatName val="0"/>
          <c:showSerName val="0"/>
          <c:showPercent val="0"/>
          <c:showBubbleSize val="0"/>
        </c:dLbls>
        <c:marker val="1"/>
        <c:smooth val="0"/>
        <c:axId val="195398351"/>
        <c:axId val="1573659103"/>
      </c:lineChart>
      <c:catAx>
        <c:axId val="19539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659103"/>
        <c:crosses val="autoZero"/>
        <c:auto val="1"/>
        <c:lblAlgn val="ctr"/>
        <c:lblOffset val="100"/>
        <c:noMultiLvlLbl val="0"/>
      </c:catAx>
      <c:valAx>
        <c:axId val="1573659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Project.xlsx]Pivot Table!PivotTable6</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Table'!$P$4:$P$11</c:f>
              <c:strCache>
                <c:ptCount val="7"/>
                <c:pt idx="0">
                  <c:v>American Indian or Alaska Native</c:v>
                </c:pt>
                <c:pt idx="1">
                  <c:v>Asian</c:v>
                </c:pt>
                <c:pt idx="2">
                  <c:v>Black or African American</c:v>
                </c:pt>
                <c:pt idx="3">
                  <c:v>Hispanic or Latino</c:v>
                </c:pt>
                <c:pt idx="4">
                  <c:v>Native Hawaiian or Other Pacific Islander</c:v>
                </c:pt>
                <c:pt idx="5">
                  <c:v>Two or More Races</c:v>
                </c:pt>
                <c:pt idx="6">
                  <c:v>White</c:v>
                </c:pt>
              </c:strCache>
            </c:strRef>
          </c:cat>
          <c:val>
            <c:numRef>
              <c:f>'Pivot Table'!$Q$4:$Q$11</c:f>
              <c:numCache>
                <c:formatCode>0</c:formatCode>
                <c:ptCount val="7"/>
                <c:pt idx="0">
                  <c:v>1327</c:v>
                </c:pt>
                <c:pt idx="1">
                  <c:v>3562</c:v>
                </c:pt>
                <c:pt idx="2">
                  <c:v>3619</c:v>
                </c:pt>
                <c:pt idx="3">
                  <c:v>2501</c:v>
                </c:pt>
                <c:pt idx="4">
                  <c:v>1229</c:v>
                </c:pt>
                <c:pt idx="5">
                  <c:v>3648</c:v>
                </c:pt>
                <c:pt idx="6">
                  <c:v>6328</c:v>
                </c:pt>
              </c:numCache>
            </c:numRef>
          </c:val>
          <c:extLst>
            <c:ext xmlns:c16="http://schemas.microsoft.com/office/drawing/2014/chart" uri="{C3380CC4-5D6E-409C-BE32-E72D297353CC}">
              <c16:uniqueId val="{00000000-81A2-41F3-BB39-F854D2E2BC3B}"/>
            </c:ext>
          </c:extLst>
        </c:ser>
        <c:dLbls>
          <c:showLegendKey val="0"/>
          <c:showVal val="0"/>
          <c:showCatName val="0"/>
          <c:showSerName val="0"/>
          <c:showPercent val="0"/>
          <c:showBubbleSize val="0"/>
        </c:dLbls>
        <c:gapWidth val="150"/>
        <c:axId val="46125151"/>
        <c:axId val="1766462815"/>
      </c:barChart>
      <c:valAx>
        <c:axId val="1766462815"/>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46125151"/>
        <c:crosses val="autoZero"/>
        <c:crossBetween val="between"/>
      </c:valAx>
      <c:catAx>
        <c:axId val="461251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46281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Project.xlsx]Pivot Table!PivotTable7</c:name>
    <c:fmtId val="16"/>
  </c:pivotSource>
  <c:chart>
    <c:title>
      <c:layout>
        <c:manualLayout>
          <c:xMode val="edge"/>
          <c:yMode val="edge"/>
          <c:x val="2.3367697594501757E-2"/>
          <c:y val="3.0592740366799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Table'!$T$3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Table'!$S$4:$S$11</c:f>
              <c:strCache>
                <c:ptCount val="7"/>
                <c:pt idx="0">
                  <c:v>Illinois</c:v>
                </c:pt>
                <c:pt idx="1">
                  <c:v>Indiana</c:v>
                </c:pt>
                <c:pt idx="2">
                  <c:v>Kentucky</c:v>
                </c:pt>
                <c:pt idx="3">
                  <c:v>Michigan</c:v>
                </c:pt>
                <c:pt idx="4">
                  <c:v>Ohio</c:v>
                </c:pt>
                <c:pt idx="5">
                  <c:v>Pennsylvania</c:v>
                </c:pt>
                <c:pt idx="6">
                  <c:v>Wisconsin</c:v>
                </c:pt>
              </c:strCache>
            </c:strRef>
          </c:cat>
          <c:val>
            <c:numRef>
              <c:f>'Pivot Table'!$T$4:$T$11</c:f>
              <c:numCache>
                <c:formatCode>0</c:formatCode>
                <c:ptCount val="7"/>
                <c:pt idx="0">
                  <c:v>868</c:v>
                </c:pt>
                <c:pt idx="1">
                  <c:v>700</c:v>
                </c:pt>
                <c:pt idx="2">
                  <c:v>451</c:v>
                </c:pt>
                <c:pt idx="3">
                  <c:v>673</c:v>
                </c:pt>
                <c:pt idx="4">
                  <c:v>18025</c:v>
                </c:pt>
                <c:pt idx="5">
                  <c:v>1115</c:v>
                </c:pt>
                <c:pt idx="6">
                  <c:v>382</c:v>
                </c:pt>
              </c:numCache>
            </c:numRef>
          </c:val>
          <c:extLst>
            <c:ext xmlns:c16="http://schemas.microsoft.com/office/drawing/2014/chart" uri="{C3380CC4-5D6E-409C-BE32-E72D297353CC}">
              <c16:uniqueId val="{00000000-C353-4ADF-B895-1A8C06F35EFB}"/>
            </c:ext>
          </c:extLst>
        </c:ser>
        <c:dLbls>
          <c:dLblPos val="outEnd"/>
          <c:showLegendKey val="0"/>
          <c:showVal val="1"/>
          <c:showCatName val="0"/>
          <c:showSerName val="0"/>
          <c:showPercent val="0"/>
          <c:showBubbleSize val="0"/>
        </c:dLbls>
        <c:gapWidth val="219"/>
        <c:overlap val="-27"/>
        <c:axId val="1400512879"/>
        <c:axId val="1766473727"/>
      </c:barChart>
      <c:catAx>
        <c:axId val="140051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473727"/>
        <c:crosses val="autoZero"/>
        <c:auto val="1"/>
        <c:lblAlgn val="ctr"/>
        <c:lblOffset val="100"/>
        <c:noMultiLvlLbl val="0"/>
      </c:catAx>
      <c:valAx>
        <c:axId val="1766473727"/>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0051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Project.xlsx]Pivot Table!PivotTable8</c:name>
    <c:fmtId val="18"/>
  </c:pivotSource>
  <c:chart>
    <c:title>
      <c:layout>
        <c:manualLayout>
          <c:xMode val="edge"/>
          <c:yMode val="edge"/>
          <c:x val="3.4034558180227492E-2"/>
          <c:y val="2.7777777777777776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Table'!$X$3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Table'!$W$4:$W$17</c:f>
              <c:strCache>
                <c:ptCount val="13"/>
                <c:pt idx="0">
                  <c:v>Accounting</c:v>
                </c:pt>
                <c:pt idx="1">
                  <c:v>Auditing</c:v>
                </c:pt>
                <c:pt idx="2">
                  <c:v>Business Development</c:v>
                </c:pt>
                <c:pt idx="3">
                  <c:v>Engineering</c:v>
                </c:pt>
                <c:pt idx="4">
                  <c:v>Human Resources</c:v>
                </c:pt>
                <c:pt idx="5">
                  <c:v>Legal</c:v>
                </c:pt>
                <c:pt idx="6">
                  <c:v>Marketing</c:v>
                </c:pt>
                <c:pt idx="7">
                  <c:v>Product Management</c:v>
                </c:pt>
                <c:pt idx="8">
                  <c:v>Research and Development</c:v>
                </c:pt>
                <c:pt idx="9">
                  <c:v>Sales</c:v>
                </c:pt>
                <c:pt idx="10">
                  <c:v>Services</c:v>
                </c:pt>
                <c:pt idx="11">
                  <c:v>Support</c:v>
                </c:pt>
                <c:pt idx="12">
                  <c:v>Training</c:v>
                </c:pt>
              </c:strCache>
            </c:strRef>
          </c:cat>
          <c:val>
            <c:numRef>
              <c:f>'Pivot Table'!$X$4:$X$17</c:f>
              <c:numCache>
                <c:formatCode>0</c:formatCode>
                <c:ptCount val="13"/>
                <c:pt idx="0">
                  <c:v>3333</c:v>
                </c:pt>
                <c:pt idx="1">
                  <c:v>52</c:v>
                </c:pt>
                <c:pt idx="2">
                  <c:v>1642</c:v>
                </c:pt>
                <c:pt idx="3">
                  <c:v>6686</c:v>
                </c:pt>
                <c:pt idx="4">
                  <c:v>1807</c:v>
                </c:pt>
                <c:pt idx="5">
                  <c:v>311</c:v>
                </c:pt>
                <c:pt idx="6">
                  <c:v>494</c:v>
                </c:pt>
                <c:pt idx="7">
                  <c:v>641</c:v>
                </c:pt>
                <c:pt idx="8">
                  <c:v>1084</c:v>
                </c:pt>
                <c:pt idx="9">
                  <c:v>1832</c:v>
                </c:pt>
                <c:pt idx="10">
                  <c:v>1686</c:v>
                </c:pt>
                <c:pt idx="11">
                  <c:v>954</c:v>
                </c:pt>
                <c:pt idx="12">
                  <c:v>1692</c:v>
                </c:pt>
              </c:numCache>
            </c:numRef>
          </c:val>
          <c:extLst>
            <c:ext xmlns:c16="http://schemas.microsoft.com/office/drawing/2014/chart" uri="{C3380CC4-5D6E-409C-BE32-E72D297353CC}">
              <c16:uniqueId val="{00000000-D13E-428D-88CB-79AE705EC5B2}"/>
            </c:ext>
          </c:extLst>
        </c:ser>
        <c:dLbls>
          <c:dLblPos val="outEnd"/>
          <c:showLegendKey val="0"/>
          <c:showVal val="1"/>
          <c:showCatName val="0"/>
          <c:showSerName val="0"/>
          <c:showPercent val="0"/>
          <c:showBubbleSize val="0"/>
        </c:dLbls>
        <c:gapWidth val="219"/>
        <c:overlap val="-27"/>
        <c:axId val="45993599"/>
        <c:axId val="392702800"/>
      </c:barChart>
      <c:catAx>
        <c:axId val="4599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92702800"/>
        <c:crosses val="autoZero"/>
        <c:auto val="1"/>
        <c:lblAlgn val="ctr"/>
        <c:lblOffset val="100"/>
        <c:noMultiLvlLbl val="0"/>
      </c:catAx>
      <c:valAx>
        <c:axId val="39270280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4599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Project.xlsx]Pivot Table!PivotTable9</c:name>
    <c:fmtId val="23"/>
  </c:pivotSource>
  <c:chart>
    <c:title>
      <c:layout>
        <c:manualLayout>
          <c:xMode val="edge"/>
          <c:yMode val="edge"/>
          <c:x val="3.4166666666666699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Table'!$AA$3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Table'!$Z$4:$Z$14</c:f>
              <c:strCache>
                <c:ptCount val="10"/>
                <c:pt idx="0">
                  <c:v>Research Assistant II</c:v>
                </c:pt>
                <c:pt idx="1">
                  <c:v>Business Analyst</c:v>
                </c:pt>
                <c:pt idx="2">
                  <c:v>Human Resources Analyst II</c:v>
                </c:pt>
                <c:pt idx="3">
                  <c:v>Research Assistant I</c:v>
                </c:pt>
                <c:pt idx="4">
                  <c:v>Account Executive</c:v>
                </c:pt>
                <c:pt idx="5">
                  <c:v>Data Visualization Specialist</c:v>
                </c:pt>
                <c:pt idx="6">
                  <c:v>Staff Accountant I</c:v>
                </c:pt>
                <c:pt idx="7">
                  <c:v>Human Resources Analyst</c:v>
                </c:pt>
                <c:pt idx="8">
                  <c:v>Software Engineer I</c:v>
                </c:pt>
                <c:pt idx="9">
                  <c:v>Systems Administrator I</c:v>
                </c:pt>
              </c:strCache>
            </c:strRef>
          </c:cat>
          <c:val>
            <c:numRef>
              <c:f>'Pivot Table'!$AA$4:$AA$14</c:f>
              <c:numCache>
                <c:formatCode>0</c:formatCode>
                <c:ptCount val="10"/>
                <c:pt idx="0">
                  <c:v>754</c:v>
                </c:pt>
                <c:pt idx="1">
                  <c:v>708</c:v>
                </c:pt>
                <c:pt idx="2">
                  <c:v>613</c:v>
                </c:pt>
                <c:pt idx="3">
                  <c:v>538</c:v>
                </c:pt>
                <c:pt idx="4">
                  <c:v>505</c:v>
                </c:pt>
                <c:pt idx="5">
                  <c:v>457</c:v>
                </c:pt>
                <c:pt idx="6">
                  <c:v>441</c:v>
                </c:pt>
                <c:pt idx="7">
                  <c:v>408</c:v>
                </c:pt>
                <c:pt idx="8">
                  <c:v>397</c:v>
                </c:pt>
                <c:pt idx="9">
                  <c:v>374</c:v>
                </c:pt>
              </c:numCache>
            </c:numRef>
          </c:val>
          <c:extLst>
            <c:ext xmlns:c16="http://schemas.microsoft.com/office/drawing/2014/chart" uri="{C3380CC4-5D6E-409C-BE32-E72D297353CC}">
              <c16:uniqueId val="{00000000-1ABC-4C2C-B4DD-D8891326599A}"/>
            </c:ext>
          </c:extLst>
        </c:ser>
        <c:dLbls>
          <c:dLblPos val="outEnd"/>
          <c:showLegendKey val="0"/>
          <c:showVal val="1"/>
          <c:showCatName val="0"/>
          <c:showSerName val="0"/>
          <c:showPercent val="0"/>
          <c:showBubbleSize val="0"/>
        </c:dLbls>
        <c:gapWidth val="182"/>
        <c:axId val="1400522479"/>
        <c:axId val="1766459839"/>
      </c:barChart>
      <c:catAx>
        <c:axId val="14005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459839"/>
        <c:crosses val="autoZero"/>
        <c:auto val="1"/>
        <c:lblAlgn val="ctr"/>
        <c:lblOffset val="100"/>
        <c:noMultiLvlLbl val="0"/>
      </c:catAx>
      <c:valAx>
        <c:axId val="176645983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005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Project.xlsx]Pivot Table!PivotTable4</c:name>
    <c:fmtId val="11"/>
  </c:pivotSource>
  <c:chart>
    <c:autoTitleDeleted val="1"/>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tint val="65000"/>
            </a:schemeClr>
          </a:solidFill>
          <a:ln>
            <a:noFill/>
          </a:ln>
          <a:effectLst>
            <a:outerShdw blurRad="254000" sx="102000" sy="102000" algn="ctr" rotWithShape="0">
              <a:prstClr val="black">
                <a:alpha val="20000"/>
              </a:prstClr>
            </a:outerShdw>
          </a:effectLst>
        </c:spPr>
        <c:dLbl>
          <c:idx val="0"/>
          <c:layout>
            <c:manualLayout>
              <c:x val="9.3371548556430442E-2"/>
              <c:y val="-1.8475755057071171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4365312335958007"/>
                  <c:h val="0.20828334534338233"/>
                </c:manualLayout>
              </c15:layout>
            </c:ext>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0.13866666666666666"/>
              <c:y val="-4.311009513316607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1562666666666664"/>
                  <c:h val="0.1823867378023647"/>
                </c:manualLayout>
              </c15:layout>
            </c:ext>
          </c:extLst>
        </c:dLbl>
      </c:pivotFmt>
      <c:pivotFmt>
        <c:idx val="3"/>
        <c:spPr>
          <a:solidFill>
            <a:schemeClr val="accent2">
              <a:shade val="65000"/>
            </a:schemeClr>
          </a:solidFill>
          <a:ln>
            <a:noFill/>
          </a:ln>
          <a:effectLst>
            <a:outerShdw blurRad="254000" sx="102000" sy="102000" algn="ctr" rotWithShape="0">
              <a:prstClr val="black">
                <a:alpha val="20000"/>
              </a:prstClr>
            </a:outerShdw>
          </a:effectLst>
        </c:spPr>
        <c:dLbl>
          <c:idx val="0"/>
          <c:layout>
            <c:manualLayout>
              <c:x val="4.8000209973753254E-2"/>
              <c:y val="-0.2217090606848540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67269333333333325"/>
                  <c:h val="0.16027741758406955"/>
                </c:manualLayout>
              </c15:layout>
            </c:ext>
          </c:extLst>
        </c:dLbl>
      </c:pivotFmt>
      <c:pivotFmt>
        <c:idx val="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2">
              <a:tint val="65000"/>
            </a:schemeClr>
          </a:solidFill>
          <a:ln>
            <a:noFill/>
          </a:ln>
          <a:effectLst>
            <a:outerShdw blurRad="254000" sx="102000" sy="102000" algn="ctr" rotWithShape="0">
              <a:prstClr val="black">
                <a:alpha val="20000"/>
              </a:prstClr>
            </a:outerShdw>
          </a:effectLst>
        </c:spPr>
        <c:dLbl>
          <c:idx val="0"/>
          <c:layout>
            <c:manualLayout>
              <c:x val="9.3371548556430442E-2"/>
              <c:y val="-1.8475755057071171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4365312335958007"/>
                  <c:h val="0.20828334534338233"/>
                </c:manualLayout>
              </c15:layout>
            </c:ext>
          </c:extLst>
        </c:dLbl>
      </c:pivotFmt>
      <c:pivotFmt>
        <c:idx val="6"/>
        <c:spPr>
          <a:solidFill>
            <a:schemeClr val="accent2"/>
          </a:solidFill>
          <a:ln>
            <a:noFill/>
          </a:ln>
          <a:effectLst>
            <a:outerShdw blurRad="254000" sx="102000" sy="102000" algn="ctr" rotWithShape="0">
              <a:prstClr val="black">
                <a:alpha val="20000"/>
              </a:prstClr>
            </a:outerShdw>
          </a:effectLst>
        </c:spPr>
        <c:dLbl>
          <c:idx val="0"/>
          <c:layout>
            <c:manualLayout>
              <c:x val="-0.13866666666666666"/>
              <c:y val="-4.311009513316607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1562666666666664"/>
                  <c:h val="0.1823867378023647"/>
                </c:manualLayout>
              </c15:layout>
            </c:ext>
          </c:extLst>
        </c:dLbl>
      </c:pivotFmt>
      <c:pivotFmt>
        <c:idx val="7"/>
        <c:spPr>
          <a:solidFill>
            <a:schemeClr val="accent2">
              <a:shade val="65000"/>
            </a:schemeClr>
          </a:solidFill>
          <a:ln>
            <a:noFill/>
          </a:ln>
          <a:effectLst>
            <a:outerShdw blurRad="254000" sx="102000" sy="102000" algn="ctr" rotWithShape="0">
              <a:prstClr val="black">
                <a:alpha val="20000"/>
              </a:prstClr>
            </a:outerShdw>
          </a:effectLst>
        </c:spPr>
        <c:dLbl>
          <c:idx val="0"/>
          <c:layout>
            <c:manualLayout>
              <c:x val="4.8000209973753254E-2"/>
              <c:y val="-0.2217090606848540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67269333333333325"/>
                  <c:h val="0.16027741758406955"/>
                </c:manualLayout>
              </c15:layout>
            </c:ext>
          </c:extLst>
        </c:dLbl>
      </c:pivotFmt>
      <c:pivotFmt>
        <c:idx val="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tint val="65000"/>
            </a:schemeClr>
          </a:solidFill>
          <a:ln>
            <a:noFill/>
          </a:ln>
          <a:effectLst>
            <a:outerShdw blurRad="254000" sx="102000" sy="102000" algn="ctr" rotWithShape="0">
              <a:prstClr val="black">
                <a:alpha val="20000"/>
              </a:prstClr>
            </a:outerShdw>
          </a:effectLst>
        </c:spPr>
        <c:dLbl>
          <c:idx val="0"/>
          <c:layout>
            <c:manualLayout>
              <c:x val="9.3371548556430442E-2"/>
              <c:y val="-1.8475755057071171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4365312335958007"/>
                  <c:h val="0.20828334534338233"/>
                </c:manualLayout>
              </c15:layout>
            </c:ext>
          </c:extLst>
        </c:dLbl>
      </c:pivotFmt>
      <c:pivotFmt>
        <c:idx val="10"/>
        <c:spPr>
          <a:solidFill>
            <a:schemeClr val="accent2"/>
          </a:solidFill>
          <a:ln>
            <a:noFill/>
          </a:ln>
          <a:effectLst>
            <a:outerShdw blurRad="254000" sx="102000" sy="102000" algn="ctr" rotWithShape="0">
              <a:prstClr val="black">
                <a:alpha val="20000"/>
              </a:prstClr>
            </a:outerShdw>
          </a:effectLst>
        </c:spPr>
        <c:dLbl>
          <c:idx val="0"/>
          <c:layout>
            <c:manualLayout>
              <c:x val="-0.13866666666666666"/>
              <c:y val="-4.311009513316607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1562666666666664"/>
                  <c:h val="0.1823867378023647"/>
                </c:manualLayout>
              </c15:layout>
            </c:ext>
          </c:extLst>
        </c:dLbl>
      </c:pivotFmt>
      <c:pivotFmt>
        <c:idx val="11"/>
        <c:spPr>
          <a:solidFill>
            <a:schemeClr val="accent2">
              <a:shade val="65000"/>
            </a:schemeClr>
          </a:solidFill>
          <a:ln>
            <a:noFill/>
          </a:ln>
          <a:effectLst>
            <a:outerShdw blurRad="254000" sx="102000" sy="102000" algn="ctr" rotWithShape="0">
              <a:prstClr val="black">
                <a:alpha val="20000"/>
              </a:prstClr>
            </a:outerShdw>
          </a:effectLst>
        </c:spPr>
        <c:dLbl>
          <c:idx val="0"/>
          <c:layout>
            <c:manualLayout>
              <c:x val="4.8000209973753254E-2"/>
              <c:y val="-0.2217090606848540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67269333333333325"/>
                  <c:h val="0.16027741758406955"/>
                </c:manualLayout>
              </c15:layout>
            </c:ext>
          </c:extLst>
        </c:dLbl>
      </c:pivotFmt>
      <c:pivotFmt>
        <c:idx val="12"/>
        <c:spPr>
          <a:solidFill>
            <a:schemeClr val="accent2"/>
          </a:solidFill>
          <a:ln>
            <a:solidFill>
              <a:srgbClr val="B684E8"/>
            </a:solid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3"/>
        <c:spPr>
          <a:solidFill>
            <a:srgbClr val="B684E8"/>
          </a:solidFill>
          <a:ln>
            <a:solidFill>
              <a:srgbClr val="B684E8"/>
            </a:solidFill>
          </a:ln>
          <a:effectLst>
            <a:outerShdw blurRad="254000" sx="102000" sy="102000" algn="ctr" rotWithShape="0">
              <a:prstClr val="black">
                <a:alpha val="20000"/>
              </a:prstClr>
            </a:outerShdw>
          </a:effectLst>
        </c:spPr>
        <c:dLbl>
          <c:idx val="0"/>
          <c:layout>
            <c:manualLayout>
              <c:x val="0.19677283196743253"/>
              <c:y val="5.562735812760909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4773474744228399"/>
                  <c:h val="0.45586902341401447"/>
                </c:manualLayout>
              </c15:layout>
            </c:ext>
          </c:extLst>
        </c:dLbl>
      </c:pivotFmt>
      <c:pivotFmt>
        <c:idx val="14"/>
        <c:spPr>
          <a:solidFill>
            <a:srgbClr val="F7CDEF"/>
          </a:solidFill>
          <a:ln>
            <a:solidFill>
              <a:srgbClr val="F7CDEF"/>
            </a:solidFill>
          </a:ln>
          <a:effectLst>
            <a:outerShdw blurRad="254000" sx="102000" sy="102000" algn="ctr" rotWithShape="0">
              <a:prstClr val="black">
                <a:alpha val="20000"/>
              </a:prstClr>
            </a:outerShdw>
          </a:effectLst>
        </c:spPr>
        <c:dLbl>
          <c:idx val="0"/>
          <c:layout>
            <c:manualLayout>
              <c:x val="-0.23118367346938776"/>
              <c:y val="-2.6546664353913868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067832235256307"/>
                  <c:h val="0.61302840643067014"/>
                </c:manualLayout>
              </c15:layout>
            </c:ext>
          </c:extLst>
        </c:dLbl>
      </c:pivotFmt>
      <c:pivotFmt>
        <c:idx val="15"/>
        <c:spPr>
          <a:solidFill>
            <a:srgbClr val="D01CB6"/>
          </a:solidFill>
          <a:ln>
            <a:solidFill>
              <a:srgbClr val="B684E8"/>
            </a:solidFill>
          </a:ln>
          <a:effectLst>
            <a:outerShdw blurRad="254000" sx="102000" sy="102000" algn="ctr" rotWithShape="0">
              <a:prstClr val="black">
                <a:alpha val="20000"/>
              </a:prstClr>
            </a:outerShdw>
          </a:effectLst>
        </c:spPr>
        <c:dLbl>
          <c:idx val="0"/>
          <c:layout>
            <c:manualLayout>
              <c:x val="0.15862623067313086"/>
              <c:y val="-0.31751720652100113"/>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67269333333333325"/>
                  <c:h val="0.16027741758406955"/>
                </c:manualLayout>
              </c15:layout>
            </c:ext>
          </c:extLst>
        </c:dLbl>
      </c:pivotFmt>
    </c:pivotFmts>
    <c:plotArea>
      <c:layout/>
      <c:doughnutChart>
        <c:varyColors val="1"/>
        <c:ser>
          <c:idx val="0"/>
          <c:order val="0"/>
          <c:tx>
            <c:strRef>
              <c:f>'Pivot Table'!$J$3</c:f>
              <c:strCache>
                <c:ptCount val="1"/>
                <c:pt idx="0">
                  <c:v>Total</c:v>
                </c:pt>
              </c:strCache>
            </c:strRef>
          </c:tx>
          <c:spPr>
            <a:ln>
              <a:solidFill>
                <a:srgbClr val="B684E8"/>
              </a:solidFill>
            </a:ln>
          </c:spPr>
          <c:dPt>
            <c:idx val="0"/>
            <c:bubble3D val="0"/>
            <c:spPr>
              <a:solidFill>
                <a:srgbClr val="B684E8"/>
              </a:solidFill>
              <a:ln>
                <a:solidFill>
                  <a:srgbClr val="B684E8"/>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401-45D3-AFD2-7117AA9B4FEF}"/>
              </c:ext>
            </c:extLst>
          </c:dPt>
          <c:dPt>
            <c:idx val="1"/>
            <c:bubble3D val="0"/>
            <c:spPr>
              <a:solidFill>
                <a:srgbClr val="F7CDEF"/>
              </a:solidFill>
              <a:ln>
                <a:solidFill>
                  <a:srgbClr val="F7CDEF"/>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401-45D3-AFD2-7117AA9B4FEF}"/>
              </c:ext>
            </c:extLst>
          </c:dPt>
          <c:dPt>
            <c:idx val="2"/>
            <c:bubble3D val="0"/>
            <c:spPr>
              <a:solidFill>
                <a:srgbClr val="D01CB6"/>
              </a:solidFill>
              <a:ln>
                <a:solidFill>
                  <a:srgbClr val="B684E8"/>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401-45D3-AFD2-7117AA9B4FEF}"/>
              </c:ext>
            </c:extLst>
          </c:dPt>
          <c:dLbls>
            <c:dLbl>
              <c:idx val="0"/>
              <c:layout>
                <c:manualLayout>
                  <c:x val="0.19677283196743253"/>
                  <c:y val="5.562735812760909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4773474744228399"/>
                      <c:h val="0.45586902341401447"/>
                    </c:manualLayout>
                  </c15:layout>
                </c:ext>
                <c:ext xmlns:c16="http://schemas.microsoft.com/office/drawing/2014/chart" uri="{C3380CC4-5D6E-409C-BE32-E72D297353CC}">
                  <c16:uniqueId val="{00000009-4401-45D3-AFD2-7117AA9B4FEF}"/>
                </c:ext>
              </c:extLst>
            </c:dLbl>
            <c:dLbl>
              <c:idx val="1"/>
              <c:layout>
                <c:manualLayout>
                  <c:x val="-0.23118367346938776"/>
                  <c:y val="-2.6546664353913868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067832235256307"/>
                      <c:h val="0.61302840643067014"/>
                    </c:manualLayout>
                  </c15:layout>
                </c:ext>
                <c:ext xmlns:c16="http://schemas.microsoft.com/office/drawing/2014/chart" uri="{C3380CC4-5D6E-409C-BE32-E72D297353CC}">
                  <c16:uniqueId val="{0000000B-4401-45D3-AFD2-7117AA9B4FEF}"/>
                </c:ext>
              </c:extLst>
            </c:dLbl>
            <c:dLbl>
              <c:idx val="2"/>
              <c:layout>
                <c:manualLayout>
                  <c:x val="0.15862623067313086"/>
                  <c:y val="-0.31751720652100113"/>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67269333333333325"/>
                      <c:h val="0.16027741758406955"/>
                    </c:manualLayout>
                  </c15:layout>
                </c:ext>
                <c:ext xmlns:c16="http://schemas.microsoft.com/office/drawing/2014/chart" uri="{C3380CC4-5D6E-409C-BE32-E72D297353CC}">
                  <c16:uniqueId val="{0000000D-4401-45D3-AFD2-7117AA9B4FEF}"/>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Table'!$I$4:$I$7</c:f>
              <c:strCache>
                <c:ptCount val="3"/>
                <c:pt idx="0">
                  <c:v>Female</c:v>
                </c:pt>
                <c:pt idx="1">
                  <c:v>Male</c:v>
                </c:pt>
                <c:pt idx="2">
                  <c:v>Non-Conforming</c:v>
                </c:pt>
              </c:strCache>
            </c:strRef>
          </c:cat>
          <c:val>
            <c:numRef>
              <c:f>'Pivot Table'!$J$4:$J$7</c:f>
              <c:numCache>
                <c:formatCode>0</c:formatCode>
                <c:ptCount val="3"/>
                <c:pt idx="0">
                  <c:v>10321</c:v>
                </c:pt>
                <c:pt idx="1">
                  <c:v>11288</c:v>
                </c:pt>
                <c:pt idx="2">
                  <c:v>605</c:v>
                </c:pt>
              </c:numCache>
            </c:numRef>
          </c:val>
          <c:extLst>
            <c:ext xmlns:c16="http://schemas.microsoft.com/office/drawing/2014/chart" uri="{C3380CC4-5D6E-409C-BE32-E72D297353CC}">
              <c16:uniqueId val="{0000000E-4401-45D3-AFD2-7117AA9B4FEF}"/>
            </c:ext>
          </c:extLst>
        </c:ser>
        <c:dLbls>
          <c:showLegendKey val="0"/>
          <c:showVal val="1"/>
          <c:showCatName val="0"/>
          <c:showSerName val="0"/>
          <c:showPercent val="0"/>
          <c:showBubbleSize val="0"/>
          <c:showLeaderLines val="1"/>
        </c:dLbls>
        <c:firstSliceAng val="0"/>
        <c:holeSize val="66"/>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Project.xlsx]Pivot Table!PivotTable6</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Race</a:t>
            </a:r>
          </a:p>
        </c:rich>
      </c:tx>
      <c:layout>
        <c:manualLayout>
          <c:xMode val="edge"/>
          <c:yMode val="edge"/>
          <c:x val="4.3196506174433123E-2"/>
          <c:y val="3.2520325203252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684E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7CDEF"/>
          </a:solidFill>
          <a:ln w="19050">
            <a:solidFill>
              <a:schemeClr val="lt1"/>
            </a:solidFill>
          </a:ln>
          <a:effectLst/>
        </c:spPr>
      </c:pivotFmt>
      <c:pivotFmt>
        <c:idx val="4"/>
        <c:spPr>
          <a:solidFill>
            <a:srgbClr val="D01CB6"/>
          </a:solidFill>
          <a:ln w="19050">
            <a:solidFill>
              <a:schemeClr val="lt1"/>
            </a:solidFill>
          </a:ln>
          <a:effectLst/>
        </c:spPr>
      </c:pivotFmt>
      <c:pivotFmt>
        <c:idx val="5"/>
        <c:spPr>
          <a:solidFill>
            <a:srgbClr val="EA4497"/>
          </a:solidFill>
          <a:ln w="19050">
            <a:solidFill>
              <a:schemeClr val="lt1"/>
            </a:solidFill>
          </a:ln>
          <a:effectLst/>
        </c:spPr>
      </c:pivotFmt>
      <c:pivotFmt>
        <c:idx val="6"/>
        <c:spPr>
          <a:solidFill>
            <a:srgbClr val="B876A7"/>
          </a:solidFill>
          <a:ln w="19050">
            <a:solidFill>
              <a:schemeClr val="lt1"/>
            </a:solidFill>
          </a:ln>
          <a:effectLst/>
        </c:spPr>
      </c:pivotFmt>
    </c:pivotFmts>
    <c:plotArea>
      <c:layout/>
      <c:barChart>
        <c:barDir val="bar"/>
        <c:grouping val="clustered"/>
        <c:varyColors val="0"/>
        <c:ser>
          <c:idx val="0"/>
          <c:order val="0"/>
          <c:tx>
            <c:strRef>
              <c:f>'Pivot Table'!$Q$3</c:f>
              <c:strCache>
                <c:ptCount val="1"/>
                <c:pt idx="0">
                  <c:v>Total</c:v>
                </c:pt>
              </c:strCache>
            </c:strRef>
          </c:tx>
          <c:spPr>
            <a:solidFill>
              <a:srgbClr val="B684E8"/>
            </a:solidFill>
            <a:ln w="19050">
              <a:solidFill>
                <a:schemeClr val="lt1"/>
              </a:solidFill>
            </a:ln>
            <a:effectLst/>
          </c:spPr>
          <c:invertIfNegative val="0"/>
          <c:dPt>
            <c:idx val="1"/>
            <c:invertIfNegative val="0"/>
            <c:bubble3D val="0"/>
            <c:spPr>
              <a:solidFill>
                <a:srgbClr val="B876A7"/>
              </a:solidFill>
              <a:ln w="19050">
                <a:solidFill>
                  <a:schemeClr val="lt1"/>
                </a:solidFill>
              </a:ln>
              <a:effectLst/>
            </c:spPr>
            <c:extLst>
              <c:ext xmlns:c16="http://schemas.microsoft.com/office/drawing/2014/chart" uri="{C3380CC4-5D6E-409C-BE32-E72D297353CC}">
                <c16:uniqueId val="{00000003-32A8-47E3-A6D0-0560A685AA8B}"/>
              </c:ext>
            </c:extLst>
          </c:dPt>
          <c:dPt>
            <c:idx val="2"/>
            <c:invertIfNegative val="0"/>
            <c:bubble3D val="0"/>
            <c:spPr>
              <a:solidFill>
                <a:srgbClr val="EA4497"/>
              </a:solidFill>
              <a:ln w="19050">
                <a:solidFill>
                  <a:schemeClr val="lt1"/>
                </a:solidFill>
              </a:ln>
              <a:effectLst/>
            </c:spPr>
            <c:extLst>
              <c:ext xmlns:c16="http://schemas.microsoft.com/office/drawing/2014/chart" uri="{C3380CC4-5D6E-409C-BE32-E72D297353CC}">
                <c16:uniqueId val="{00000002-32A8-47E3-A6D0-0560A685AA8B}"/>
              </c:ext>
            </c:extLst>
          </c:dPt>
          <c:dPt>
            <c:idx val="5"/>
            <c:invertIfNegative val="0"/>
            <c:bubble3D val="0"/>
            <c:spPr>
              <a:solidFill>
                <a:srgbClr val="D01CB6"/>
              </a:solidFill>
              <a:ln w="19050">
                <a:solidFill>
                  <a:schemeClr val="lt1"/>
                </a:solidFill>
              </a:ln>
              <a:effectLst/>
            </c:spPr>
            <c:extLst>
              <c:ext xmlns:c16="http://schemas.microsoft.com/office/drawing/2014/chart" uri="{C3380CC4-5D6E-409C-BE32-E72D297353CC}">
                <c16:uniqueId val="{00000001-32A8-47E3-A6D0-0560A685AA8B}"/>
              </c:ext>
            </c:extLst>
          </c:dPt>
          <c:dPt>
            <c:idx val="6"/>
            <c:invertIfNegative val="0"/>
            <c:bubble3D val="0"/>
            <c:spPr>
              <a:solidFill>
                <a:srgbClr val="F7CDEF"/>
              </a:solidFill>
              <a:ln w="19050">
                <a:solidFill>
                  <a:schemeClr val="lt1"/>
                </a:solidFill>
              </a:ln>
              <a:effectLst/>
            </c:spPr>
            <c:extLst>
              <c:ext xmlns:c16="http://schemas.microsoft.com/office/drawing/2014/chart" uri="{C3380CC4-5D6E-409C-BE32-E72D297353CC}">
                <c16:uniqueId val="{00000000-32A8-47E3-A6D0-0560A685AA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Table'!$P$4:$P$11</c:f>
              <c:strCache>
                <c:ptCount val="7"/>
                <c:pt idx="0">
                  <c:v>American Indian or Alaska Native</c:v>
                </c:pt>
                <c:pt idx="1">
                  <c:v>Asian</c:v>
                </c:pt>
                <c:pt idx="2">
                  <c:v>Black or African American</c:v>
                </c:pt>
                <c:pt idx="3">
                  <c:v>Hispanic or Latino</c:v>
                </c:pt>
                <c:pt idx="4">
                  <c:v>Native Hawaiian or Other Pacific Islander</c:v>
                </c:pt>
                <c:pt idx="5">
                  <c:v>Two or More Races</c:v>
                </c:pt>
                <c:pt idx="6">
                  <c:v>White</c:v>
                </c:pt>
              </c:strCache>
            </c:strRef>
          </c:cat>
          <c:val>
            <c:numRef>
              <c:f>'Pivot Table'!$Q$4:$Q$11</c:f>
              <c:numCache>
                <c:formatCode>0</c:formatCode>
                <c:ptCount val="7"/>
                <c:pt idx="0">
                  <c:v>1327</c:v>
                </c:pt>
                <c:pt idx="1">
                  <c:v>3562</c:v>
                </c:pt>
                <c:pt idx="2">
                  <c:v>3619</c:v>
                </c:pt>
                <c:pt idx="3">
                  <c:v>2501</c:v>
                </c:pt>
                <c:pt idx="4">
                  <c:v>1229</c:v>
                </c:pt>
                <c:pt idx="5">
                  <c:v>3648</c:v>
                </c:pt>
                <c:pt idx="6">
                  <c:v>6328</c:v>
                </c:pt>
              </c:numCache>
            </c:numRef>
          </c:val>
          <c:extLst>
            <c:ext xmlns:c16="http://schemas.microsoft.com/office/drawing/2014/chart" uri="{C3380CC4-5D6E-409C-BE32-E72D297353CC}">
              <c16:uniqueId val="{00000000-CCD1-4E39-908B-E8D941EB00F8}"/>
            </c:ext>
          </c:extLst>
        </c:ser>
        <c:dLbls>
          <c:showLegendKey val="0"/>
          <c:showVal val="0"/>
          <c:showCatName val="0"/>
          <c:showSerName val="0"/>
          <c:showPercent val="0"/>
          <c:showBubbleSize val="0"/>
        </c:dLbls>
        <c:gapWidth val="50"/>
        <c:axId val="46125151"/>
        <c:axId val="1766462815"/>
      </c:barChart>
      <c:valAx>
        <c:axId val="1766462815"/>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46125151"/>
        <c:crosses val="autoZero"/>
        <c:crossBetween val="between"/>
      </c:valAx>
      <c:catAx>
        <c:axId val="461251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76646281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Project.xlsx]Pivot Table!PivotTable5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Hiring Rate</a:t>
            </a:r>
          </a:p>
        </c:rich>
      </c:tx>
      <c:layout>
        <c:manualLayout>
          <c:xMode val="edge"/>
          <c:yMode val="edge"/>
          <c:x val="3.227501324239232E-2"/>
          <c:y val="3.37552742616033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B684E8"/>
            </a:solidFill>
            <a:round/>
          </a:ln>
          <a:effectLst/>
        </c:spPr>
        <c:marker>
          <c:symbol val="circle"/>
          <c:size val="5"/>
          <c:spPr>
            <a:noFill/>
            <a:ln w="9525">
              <a:solidFill>
                <a:srgbClr val="B684E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Table'!$M$3</c:f>
              <c:strCache>
                <c:ptCount val="1"/>
                <c:pt idx="0">
                  <c:v>Total</c:v>
                </c:pt>
              </c:strCache>
            </c:strRef>
          </c:tx>
          <c:spPr>
            <a:ln w="28575" cap="rnd">
              <a:solidFill>
                <a:srgbClr val="B684E8"/>
              </a:solidFill>
              <a:round/>
            </a:ln>
            <a:effectLst/>
          </c:spPr>
          <c:marker>
            <c:symbol val="circle"/>
            <c:size val="5"/>
            <c:spPr>
              <a:noFill/>
              <a:ln w="9525">
                <a:solidFill>
                  <a:srgbClr val="B684E8"/>
                </a:solidFill>
              </a:ln>
              <a:effectLst/>
            </c:spPr>
          </c:marker>
          <c:cat>
            <c:strRef>
              <c:f>'Pivot Table'!$L$4:$L$25</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'Pivot Table'!$M$4:$M$25</c:f>
              <c:numCache>
                <c:formatCode>0</c:formatCode>
                <c:ptCount val="21"/>
                <c:pt idx="0">
                  <c:v>220</c:v>
                </c:pt>
                <c:pt idx="1">
                  <c:v>1122</c:v>
                </c:pt>
                <c:pt idx="2">
                  <c:v>1067</c:v>
                </c:pt>
                <c:pt idx="3">
                  <c:v>1142</c:v>
                </c:pt>
                <c:pt idx="4">
                  <c:v>1135</c:v>
                </c:pt>
                <c:pt idx="5">
                  <c:v>1097</c:v>
                </c:pt>
                <c:pt idx="6">
                  <c:v>1118</c:v>
                </c:pt>
                <c:pt idx="7">
                  <c:v>1090</c:v>
                </c:pt>
                <c:pt idx="8">
                  <c:v>1108</c:v>
                </c:pt>
                <c:pt idx="9">
                  <c:v>1140</c:v>
                </c:pt>
                <c:pt idx="10">
                  <c:v>1099</c:v>
                </c:pt>
                <c:pt idx="11">
                  <c:v>1101</c:v>
                </c:pt>
                <c:pt idx="12">
                  <c:v>1103</c:v>
                </c:pt>
                <c:pt idx="13">
                  <c:v>1105</c:v>
                </c:pt>
                <c:pt idx="14">
                  <c:v>1053</c:v>
                </c:pt>
                <c:pt idx="15">
                  <c:v>1059</c:v>
                </c:pt>
                <c:pt idx="16">
                  <c:v>1122</c:v>
                </c:pt>
                <c:pt idx="17">
                  <c:v>1091</c:v>
                </c:pt>
                <c:pt idx="18">
                  <c:v>1147</c:v>
                </c:pt>
                <c:pt idx="19">
                  <c:v>1083</c:v>
                </c:pt>
                <c:pt idx="20">
                  <c:v>1012</c:v>
                </c:pt>
              </c:numCache>
            </c:numRef>
          </c:val>
          <c:smooth val="0"/>
          <c:extLst>
            <c:ext xmlns:c16="http://schemas.microsoft.com/office/drawing/2014/chart" uri="{C3380CC4-5D6E-409C-BE32-E72D297353CC}">
              <c16:uniqueId val="{00000000-1895-48B4-80DB-43925295BFFA}"/>
            </c:ext>
          </c:extLst>
        </c:ser>
        <c:dLbls>
          <c:showLegendKey val="0"/>
          <c:showVal val="0"/>
          <c:showCatName val="0"/>
          <c:showSerName val="0"/>
          <c:showPercent val="0"/>
          <c:showBubbleSize val="0"/>
        </c:dLbls>
        <c:marker val="1"/>
        <c:smooth val="0"/>
        <c:axId val="195398351"/>
        <c:axId val="1573659103"/>
      </c:lineChart>
      <c:catAx>
        <c:axId val="19539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659103"/>
        <c:crosses val="autoZero"/>
        <c:auto val="1"/>
        <c:lblAlgn val="ctr"/>
        <c:lblOffset val="100"/>
        <c:noMultiLvlLbl val="0"/>
      </c:catAx>
      <c:valAx>
        <c:axId val="1573659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142875</xdr:colOff>
      <xdr:row>8</xdr:row>
      <xdr:rowOff>142875</xdr:rowOff>
    </xdr:from>
    <xdr:to>
      <xdr:col>3</xdr:col>
      <xdr:colOff>323850</xdr:colOff>
      <xdr:row>19</xdr:row>
      <xdr:rowOff>109537</xdr:rowOff>
    </xdr:to>
    <xdr:graphicFrame macro="">
      <xdr:nvGraphicFramePr>
        <xdr:cNvPr id="2" name="Chart 1">
          <a:extLst>
            <a:ext uri="{FF2B5EF4-FFF2-40B4-BE49-F238E27FC236}">
              <a16:creationId xmlns:a16="http://schemas.microsoft.com/office/drawing/2014/main" id="{D505D6BD-A531-438D-CA43-01AD5D772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85726</xdr:colOff>
      <xdr:row>7</xdr:row>
      <xdr:rowOff>119062</xdr:rowOff>
    </xdr:from>
    <xdr:to>
      <xdr:col>9</xdr:col>
      <xdr:colOff>676276</xdr:colOff>
      <xdr:row>22</xdr:row>
      <xdr:rowOff>4762</xdr:rowOff>
    </xdr:to>
    <xdr:graphicFrame macro="">
      <xdr:nvGraphicFramePr>
        <xdr:cNvPr id="3" name="Chart 2">
          <a:extLst>
            <a:ext uri="{FF2B5EF4-FFF2-40B4-BE49-F238E27FC236}">
              <a16:creationId xmlns:a16="http://schemas.microsoft.com/office/drawing/2014/main" id="{BDEF9A08-1441-447A-E93B-82347B1C0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266700</xdr:colOff>
      <xdr:row>7</xdr:row>
      <xdr:rowOff>142875</xdr:rowOff>
    </xdr:from>
    <xdr:to>
      <xdr:col>15</xdr:col>
      <xdr:colOff>504825</xdr:colOff>
      <xdr:row>21</xdr:row>
      <xdr:rowOff>185737</xdr:rowOff>
    </xdr:to>
    <xdr:graphicFrame macro="">
      <xdr:nvGraphicFramePr>
        <xdr:cNvPr id="4" name="Chart 3">
          <a:extLst>
            <a:ext uri="{FF2B5EF4-FFF2-40B4-BE49-F238E27FC236}">
              <a16:creationId xmlns:a16="http://schemas.microsoft.com/office/drawing/2014/main" id="{972EF03A-55C0-3309-3933-F7AC6D99E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676275</xdr:colOff>
      <xdr:row>8</xdr:row>
      <xdr:rowOff>190499</xdr:rowOff>
    </xdr:from>
    <xdr:to>
      <xdr:col>18</xdr:col>
      <xdr:colOff>790575</xdr:colOff>
      <xdr:row>22</xdr:row>
      <xdr:rowOff>14286</xdr:rowOff>
    </xdr:to>
    <xdr:graphicFrame macro="">
      <xdr:nvGraphicFramePr>
        <xdr:cNvPr id="5" name="Chart 4">
          <a:extLst>
            <a:ext uri="{FF2B5EF4-FFF2-40B4-BE49-F238E27FC236}">
              <a16:creationId xmlns:a16="http://schemas.microsoft.com/office/drawing/2014/main" id="{EC1AC10E-0230-2D90-3B12-ED333E83A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676275</xdr:colOff>
      <xdr:row>3</xdr:row>
      <xdr:rowOff>157162</xdr:rowOff>
    </xdr:from>
    <xdr:to>
      <xdr:col>25</xdr:col>
      <xdr:colOff>219075</xdr:colOff>
      <xdr:row>18</xdr:row>
      <xdr:rowOff>42862</xdr:rowOff>
    </xdr:to>
    <xdr:graphicFrame macro="">
      <xdr:nvGraphicFramePr>
        <xdr:cNvPr id="6" name="Chart 5">
          <a:extLst>
            <a:ext uri="{FF2B5EF4-FFF2-40B4-BE49-F238E27FC236}">
              <a16:creationId xmlns:a16="http://schemas.microsoft.com/office/drawing/2014/main" id="{8CA2F504-FA47-0322-0D9E-B37C9532C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9525</xdr:colOff>
      <xdr:row>4</xdr:row>
      <xdr:rowOff>71437</xdr:rowOff>
    </xdr:from>
    <xdr:to>
      <xdr:col>32</xdr:col>
      <xdr:colOff>114300</xdr:colOff>
      <xdr:row>18</xdr:row>
      <xdr:rowOff>147637</xdr:rowOff>
    </xdr:to>
    <xdr:graphicFrame macro="">
      <xdr:nvGraphicFramePr>
        <xdr:cNvPr id="7" name="Chart 6">
          <a:extLst>
            <a:ext uri="{FF2B5EF4-FFF2-40B4-BE49-F238E27FC236}">
              <a16:creationId xmlns:a16="http://schemas.microsoft.com/office/drawing/2014/main" id="{1A075FA0-7CD4-54A2-47FD-4770184A4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32</xdr:col>
      <xdr:colOff>161925</xdr:colOff>
      <xdr:row>0</xdr:row>
      <xdr:rowOff>76200</xdr:rowOff>
    </xdr:from>
    <xdr:to>
      <xdr:col>37</xdr:col>
      <xdr:colOff>323850</xdr:colOff>
      <xdr:row>23</xdr:row>
      <xdr:rowOff>47625</xdr:rowOff>
    </xdr:to>
    <mc:AlternateContent xmlns:mc="http://schemas.openxmlformats.org/markup-compatibility/2006" xmlns:a14="http://schemas.microsoft.com/office/drawing/2010/main">
      <mc:Choice Requires="a14">
        <xdr:graphicFrame macro="">
          <xdr:nvGraphicFramePr>
            <xdr:cNvPr id="9" name="hire_date (Year)">
              <a:extLst>
                <a:ext uri="{FF2B5EF4-FFF2-40B4-BE49-F238E27FC236}">
                  <a16:creationId xmlns:a16="http://schemas.microsoft.com/office/drawing/2014/main" id="{40B7F7C3-479F-30B1-7308-AE9DC66DEB79}"/>
                </a:ext>
              </a:extLst>
            </xdr:cNvPr>
            <xdr:cNvGraphicFramePr/>
          </xdr:nvGraphicFramePr>
          <xdr:xfrm>
            <a:off x="0" y="0"/>
            <a:ext cx="0" cy="0"/>
          </xdr:xfrm>
          <a:graphic>
            <a:graphicData uri="http://schemas.microsoft.com/office/drawing/2010/slicer">
              <sle:slicer xmlns:sle="http://schemas.microsoft.com/office/drawing/2010/slicer" name="hire_date (Year)"/>
            </a:graphicData>
          </a:graphic>
        </xdr:graphicFrame>
      </mc:Choice>
      <mc:Fallback xmlns="">
        <xdr:sp macro="" textlink="">
          <xdr:nvSpPr>
            <xdr:cNvPr id="0" name=""/>
            <xdr:cNvSpPr>
              <a:spLocks noTextEdit="1"/>
            </xdr:cNvSpPr>
          </xdr:nvSpPr>
          <xdr:spPr>
            <a:xfrm>
              <a:off x="22821900" y="76200"/>
              <a:ext cx="1828800" cy="435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219075</xdr:colOff>
      <xdr:row>4</xdr:row>
      <xdr:rowOff>95250</xdr:rowOff>
    </xdr:from>
    <xdr:to>
      <xdr:col>9</xdr:col>
      <xdr:colOff>114300</xdr:colOff>
      <xdr:row>9</xdr:row>
      <xdr:rowOff>38100</xdr:rowOff>
    </xdr:to>
    <xdr:sp macro="" textlink="">
      <xdr:nvSpPr>
        <xdr:cNvPr id="2" name="Rectangle: Rounded Corners 1">
          <a:extLst>
            <a:ext uri="{FF2B5EF4-FFF2-40B4-BE49-F238E27FC236}">
              <a16:creationId xmlns:a16="http://schemas.microsoft.com/office/drawing/2014/main" id="{D96234C8-B994-1FA5-7AC1-A526F11BD3D0}"/>
            </a:ext>
          </a:extLst>
        </xdr:cNvPr>
        <xdr:cNvSpPr/>
      </xdr:nvSpPr>
      <xdr:spPr>
        <a:xfrm>
          <a:off x="1438275" y="285750"/>
          <a:ext cx="2333625" cy="895350"/>
        </a:xfrm>
        <a:prstGeom prst="roundRect">
          <a:avLst>
            <a:gd name="adj" fmla="val 3901"/>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193675</xdr:colOff>
      <xdr:row>4</xdr:row>
      <xdr:rowOff>95250</xdr:rowOff>
    </xdr:from>
    <xdr:to>
      <xdr:col>13</xdr:col>
      <xdr:colOff>88900</xdr:colOff>
      <xdr:row>9</xdr:row>
      <xdr:rowOff>38100</xdr:rowOff>
    </xdr:to>
    <xdr:sp macro="" textlink="">
      <xdr:nvSpPr>
        <xdr:cNvPr id="3" name="Rectangle: Rounded Corners 2">
          <a:extLst>
            <a:ext uri="{FF2B5EF4-FFF2-40B4-BE49-F238E27FC236}">
              <a16:creationId xmlns:a16="http://schemas.microsoft.com/office/drawing/2014/main" id="{CA85F57C-BF74-4178-9D93-F50FB9E3289A}"/>
            </a:ext>
          </a:extLst>
        </xdr:cNvPr>
        <xdr:cNvSpPr/>
      </xdr:nvSpPr>
      <xdr:spPr>
        <a:xfrm>
          <a:off x="3851275" y="285750"/>
          <a:ext cx="2333625" cy="895350"/>
        </a:xfrm>
        <a:prstGeom prst="roundRect">
          <a:avLst>
            <a:gd name="adj" fmla="val 3901"/>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139700</xdr:colOff>
      <xdr:row>4</xdr:row>
      <xdr:rowOff>95250</xdr:rowOff>
    </xdr:from>
    <xdr:to>
      <xdr:col>17</xdr:col>
      <xdr:colOff>34925</xdr:colOff>
      <xdr:row>9</xdr:row>
      <xdr:rowOff>38100</xdr:rowOff>
    </xdr:to>
    <xdr:sp macro="" textlink="">
      <xdr:nvSpPr>
        <xdr:cNvPr id="4" name="Rectangle: Rounded Corners 3">
          <a:extLst>
            <a:ext uri="{FF2B5EF4-FFF2-40B4-BE49-F238E27FC236}">
              <a16:creationId xmlns:a16="http://schemas.microsoft.com/office/drawing/2014/main" id="{41EC9A91-3843-430C-AEED-69D0FB96B3C3}"/>
            </a:ext>
          </a:extLst>
        </xdr:cNvPr>
        <xdr:cNvSpPr/>
      </xdr:nvSpPr>
      <xdr:spPr>
        <a:xfrm>
          <a:off x="6235700" y="285750"/>
          <a:ext cx="2333625" cy="895350"/>
        </a:xfrm>
        <a:prstGeom prst="roundRect">
          <a:avLst>
            <a:gd name="adj" fmla="val 3901"/>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219075</xdr:colOff>
      <xdr:row>9</xdr:row>
      <xdr:rowOff>104774</xdr:rowOff>
    </xdr:from>
    <xdr:to>
      <xdr:col>9</xdr:col>
      <xdr:colOff>114300</xdr:colOff>
      <xdr:row>17</xdr:row>
      <xdr:rowOff>152399</xdr:rowOff>
    </xdr:to>
    <xdr:sp macro="" textlink="">
      <xdr:nvSpPr>
        <xdr:cNvPr id="5" name="Rectangle: Rounded Corners 4">
          <a:extLst>
            <a:ext uri="{FF2B5EF4-FFF2-40B4-BE49-F238E27FC236}">
              <a16:creationId xmlns:a16="http://schemas.microsoft.com/office/drawing/2014/main" id="{66119519-AFF7-453E-863A-6BE1F1B9A19E}"/>
            </a:ext>
          </a:extLst>
        </xdr:cNvPr>
        <xdr:cNvSpPr/>
      </xdr:nvSpPr>
      <xdr:spPr>
        <a:xfrm>
          <a:off x="1438275" y="1247774"/>
          <a:ext cx="2333625" cy="1571625"/>
        </a:xfrm>
        <a:prstGeom prst="roundRect">
          <a:avLst>
            <a:gd name="adj" fmla="val 3901"/>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95250</xdr:colOff>
      <xdr:row>4</xdr:row>
      <xdr:rowOff>95250</xdr:rowOff>
    </xdr:from>
    <xdr:to>
      <xdr:col>20</xdr:col>
      <xdr:colOff>600075</xdr:colOff>
      <xdr:row>9</xdr:row>
      <xdr:rowOff>38100</xdr:rowOff>
    </xdr:to>
    <xdr:sp macro="" textlink="">
      <xdr:nvSpPr>
        <xdr:cNvPr id="6" name="Rectangle: Rounded Corners 5">
          <a:extLst>
            <a:ext uri="{FF2B5EF4-FFF2-40B4-BE49-F238E27FC236}">
              <a16:creationId xmlns:a16="http://schemas.microsoft.com/office/drawing/2014/main" id="{3AE8CBD4-234B-4B8E-973B-C68515C08FE6}"/>
            </a:ext>
          </a:extLst>
        </xdr:cNvPr>
        <xdr:cNvSpPr/>
      </xdr:nvSpPr>
      <xdr:spPr>
        <a:xfrm>
          <a:off x="8629650" y="285750"/>
          <a:ext cx="2333625" cy="895350"/>
        </a:xfrm>
        <a:prstGeom prst="roundRect">
          <a:avLst>
            <a:gd name="adj" fmla="val 3901"/>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219075</xdr:colOff>
      <xdr:row>18</xdr:row>
      <xdr:rowOff>28574</xdr:rowOff>
    </xdr:from>
    <xdr:to>
      <xdr:col>9</xdr:col>
      <xdr:colOff>114300</xdr:colOff>
      <xdr:row>32</xdr:row>
      <xdr:rowOff>76200</xdr:rowOff>
    </xdr:to>
    <xdr:sp macro="" textlink="">
      <xdr:nvSpPr>
        <xdr:cNvPr id="7" name="Rectangle: Rounded Corners 6">
          <a:extLst>
            <a:ext uri="{FF2B5EF4-FFF2-40B4-BE49-F238E27FC236}">
              <a16:creationId xmlns:a16="http://schemas.microsoft.com/office/drawing/2014/main" id="{DF52E905-274B-43D8-9CAC-D584996B43E1}"/>
            </a:ext>
          </a:extLst>
        </xdr:cNvPr>
        <xdr:cNvSpPr/>
      </xdr:nvSpPr>
      <xdr:spPr>
        <a:xfrm>
          <a:off x="1438275" y="3076574"/>
          <a:ext cx="2333625" cy="2714626"/>
        </a:xfrm>
        <a:prstGeom prst="roundRect">
          <a:avLst>
            <a:gd name="adj" fmla="val 3901"/>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219076</xdr:colOff>
      <xdr:row>6</xdr:row>
      <xdr:rowOff>85725</xdr:rowOff>
    </xdr:from>
    <xdr:to>
      <xdr:col>6</xdr:col>
      <xdr:colOff>276226</xdr:colOff>
      <xdr:row>8</xdr:row>
      <xdr:rowOff>95250</xdr:rowOff>
    </xdr:to>
    <xdr:sp macro="" textlink="'Pivot Table'!B4">
      <xdr:nvSpPr>
        <xdr:cNvPr id="12" name="TextBox 11">
          <a:extLst>
            <a:ext uri="{FF2B5EF4-FFF2-40B4-BE49-F238E27FC236}">
              <a16:creationId xmlns:a16="http://schemas.microsoft.com/office/drawing/2014/main" id="{FE977A19-44AA-D9E2-3A60-31F1A88A5123}"/>
            </a:ext>
          </a:extLst>
        </xdr:cNvPr>
        <xdr:cNvSpPr txBox="1"/>
      </xdr:nvSpPr>
      <xdr:spPr>
        <a:xfrm>
          <a:off x="2047876" y="1228725"/>
          <a:ext cx="666750" cy="390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DA1889-EEF1-4CD9-A008-8D3DC66E8A49}" type="TxLink">
            <a:rPr lang="en-US" sz="1200" b="0" i="0" u="none" strike="noStrike">
              <a:solidFill>
                <a:srgbClr val="000000"/>
              </a:solidFill>
              <a:latin typeface="Arial" panose="020B0604020202020204" pitchFamily="34" charset="0"/>
              <a:cs typeface="Arial" panose="020B0604020202020204" pitchFamily="34" charset="0"/>
            </a:rPr>
            <a:pPr/>
            <a:t>22214</a:t>
          </a:fld>
          <a:endParaRPr lang="en-US" sz="1200">
            <a:latin typeface="Arial" panose="020B0604020202020204" pitchFamily="34" charset="0"/>
            <a:cs typeface="Arial" panose="020B0604020202020204" pitchFamily="34" charset="0"/>
          </a:endParaRPr>
        </a:p>
      </xdr:txBody>
    </xdr:sp>
    <xdr:clientData/>
  </xdr:twoCellAnchor>
  <xdr:twoCellAnchor>
    <xdr:from>
      <xdr:col>9</xdr:col>
      <xdr:colOff>295275</xdr:colOff>
      <xdr:row>6</xdr:row>
      <xdr:rowOff>85725</xdr:rowOff>
    </xdr:from>
    <xdr:to>
      <xdr:col>10</xdr:col>
      <xdr:colOff>381000</xdr:colOff>
      <xdr:row>8</xdr:row>
      <xdr:rowOff>95250</xdr:rowOff>
    </xdr:to>
    <xdr:sp macro="" textlink="'Pivot Table'!E4">
      <xdr:nvSpPr>
        <xdr:cNvPr id="13" name="TextBox 12">
          <a:extLst>
            <a:ext uri="{FF2B5EF4-FFF2-40B4-BE49-F238E27FC236}">
              <a16:creationId xmlns:a16="http://schemas.microsoft.com/office/drawing/2014/main" id="{28CFEC4B-B309-4ADE-95A4-A68CFB914DC5}"/>
            </a:ext>
          </a:extLst>
        </xdr:cNvPr>
        <xdr:cNvSpPr txBox="1"/>
      </xdr:nvSpPr>
      <xdr:spPr>
        <a:xfrm>
          <a:off x="4562475" y="1228725"/>
          <a:ext cx="6953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262EF1-8E16-415E-B3BE-452ACD1B49B8}" type="TxLink">
            <a:rPr lang="en-US" sz="1200" b="0" i="0" u="none" strike="noStrike">
              <a:solidFill>
                <a:srgbClr val="000000"/>
              </a:solidFill>
              <a:latin typeface="Arial" panose="020B0604020202020204" pitchFamily="34" charset="0"/>
              <a:cs typeface="Arial" panose="020B0604020202020204" pitchFamily="34" charset="0"/>
            </a:rPr>
            <a:pPr/>
            <a:t>75%</a:t>
          </a:fld>
          <a:endParaRPr lang="en-US" sz="1200">
            <a:latin typeface="Arial" panose="020B0604020202020204" pitchFamily="34" charset="0"/>
            <a:cs typeface="Arial" panose="020B0604020202020204" pitchFamily="34" charset="0"/>
          </a:endParaRPr>
        </a:p>
      </xdr:txBody>
    </xdr:sp>
    <xdr:clientData/>
  </xdr:twoCellAnchor>
  <xdr:twoCellAnchor>
    <xdr:from>
      <xdr:col>13</xdr:col>
      <xdr:colOff>285750</xdr:colOff>
      <xdr:row>6</xdr:row>
      <xdr:rowOff>85725</xdr:rowOff>
    </xdr:from>
    <xdr:to>
      <xdr:col>14</xdr:col>
      <xdr:colOff>371475</xdr:colOff>
      <xdr:row>8</xdr:row>
      <xdr:rowOff>95250</xdr:rowOff>
    </xdr:to>
    <xdr:sp macro="" textlink="'Pivot Table'!E5">
      <xdr:nvSpPr>
        <xdr:cNvPr id="14" name="TextBox 13">
          <a:extLst>
            <a:ext uri="{FF2B5EF4-FFF2-40B4-BE49-F238E27FC236}">
              <a16:creationId xmlns:a16="http://schemas.microsoft.com/office/drawing/2014/main" id="{15FC325D-96E7-4856-9731-7A05AC339B4F}"/>
            </a:ext>
          </a:extLst>
        </xdr:cNvPr>
        <xdr:cNvSpPr txBox="1"/>
      </xdr:nvSpPr>
      <xdr:spPr>
        <a:xfrm>
          <a:off x="6991350" y="1228725"/>
          <a:ext cx="6953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9B22735-BA53-42D9-84EB-10A30F5BFDA0}" type="TxLink">
            <a:rPr lang="en-US" sz="1200" b="0" i="0" u="none" strike="noStrike">
              <a:solidFill>
                <a:srgbClr val="000000"/>
              </a:solidFill>
              <a:latin typeface="Arial" panose="020B0604020202020204" pitchFamily="34" charset="0"/>
              <a:ea typeface="+mn-ea"/>
              <a:cs typeface="Arial" panose="020B0604020202020204" pitchFamily="34" charset="0"/>
            </a:rPr>
            <a:pPr marL="0" indent="0"/>
            <a:t>25%</a:t>
          </a:fld>
          <a:endParaRPr lang="en-US" sz="1200" b="0"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xdr:from>
      <xdr:col>17</xdr:col>
      <xdr:colOff>219075</xdr:colOff>
      <xdr:row>6</xdr:row>
      <xdr:rowOff>85725</xdr:rowOff>
    </xdr:from>
    <xdr:to>
      <xdr:col>18</xdr:col>
      <xdr:colOff>304800</xdr:colOff>
      <xdr:row>8</xdr:row>
      <xdr:rowOff>95250</xdr:rowOff>
    </xdr:to>
    <xdr:sp macro="" textlink="'Pivot Table'!G4">
      <xdr:nvSpPr>
        <xdr:cNvPr id="15" name="TextBox 14">
          <a:extLst>
            <a:ext uri="{FF2B5EF4-FFF2-40B4-BE49-F238E27FC236}">
              <a16:creationId xmlns:a16="http://schemas.microsoft.com/office/drawing/2014/main" id="{614A1BE0-BA46-450F-9090-A5265A498D0A}"/>
            </a:ext>
          </a:extLst>
        </xdr:cNvPr>
        <xdr:cNvSpPr txBox="1"/>
      </xdr:nvSpPr>
      <xdr:spPr>
        <a:xfrm>
          <a:off x="9363075" y="1228725"/>
          <a:ext cx="6953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627235F-66A9-43CF-A1FD-4D8D58FFDD63}" type="TxLink">
            <a:rPr lang="en-US" sz="1200" b="0" i="0" u="none" strike="noStrike">
              <a:solidFill>
                <a:srgbClr val="000000"/>
              </a:solidFill>
              <a:latin typeface="Arial" panose="020B0604020202020204" pitchFamily="34" charset="0"/>
              <a:ea typeface="+mn-ea"/>
              <a:cs typeface="Arial" panose="020B0604020202020204" pitchFamily="34" charset="0"/>
            </a:rPr>
            <a:pPr marL="0" indent="0"/>
            <a:t>39</a:t>
          </a:fld>
          <a:endParaRPr lang="en-US" sz="1200" b="0"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xdr:from>
      <xdr:col>5</xdr:col>
      <xdr:colOff>209550</xdr:colOff>
      <xdr:row>4</xdr:row>
      <xdr:rowOff>85725</xdr:rowOff>
    </xdr:from>
    <xdr:to>
      <xdr:col>7</xdr:col>
      <xdr:colOff>457200</xdr:colOff>
      <xdr:row>5</xdr:row>
      <xdr:rowOff>142875</xdr:rowOff>
    </xdr:to>
    <xdr:sp macro="" textlink="">
      <xdr:nvSpPr>
        <xdr:cNvPr id="16" name="TextBox 15">
          <a:extLst>
            <a:ext uri="{FF2B5EF4-FFF2-40B4-BE49-F238E27FC236}">
              <a16:creationId xmlns:a16="http://schemas.microsoft.com/office/drawing/2014/main" id="{7AAB6DD2-F9EB-474F-BB92-65AE0D8A6948}"/>
            </a:ext>
          </a:extLst>
        </xdr:cNvPr>
        <xdr:cNvSpPr txBox="1"/>
      </xdr:nvSpPr>
      <xdr:spPr>
        <a:xfrm>
          <a:off x="2038350" y="657225"/>
          <a:ext cx="14668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lumMod val="65000"/>
                </a:schemeClr>
              </a:solidFill>
              <a:latin typeface="Arial" panose="020B0604020202020204" pitchFamily="34" charset="0"/>
              <a:cs typeface="Arial" panose="020B0604020202020204" pitchFamily="34" charset="0"/>
            </a:rPr>
            <a:t># Employees</a:t>
          </a:r>
        </a:p>
      </xdr:txBody>
    </xdr:sp>
    <xdr:clientData/>
  </xdr:twoCellAnchor>
  <xdr:twoCellAnchor>
    <xdr:from>
      <xdr:col>9</xdr:col>
      <xdr:colOff>200023</xdr:colOff>
      <xdr:row>4</xdr:row>
      <xdr:rowOff>95250</xdr:rowOff>
    </xdr:from>
    <xdr:to>
      <xdr:col>12</xdr:col>
      <xdr:colOff>400050</xdr:colOff>
      <xdr:row>5</xdr:row>
      <xdr:rowOff>152400</xdr:rowOff>
    </xdr:to>
    <xdr:sp macro="" textlink="">
      <xdr:nvSpPr>
        <xdr:cNvPr id="17" name="TextBox 16">
          <a:extLst>
            <a:ext uri="{FF2B5EF4-FFF2-40B4-BE49-F238E27FC236}">
              <a16:creationId xmlns:a16="http://schemas.microsoft.com/office/drawing/2014/main" id="{D9C5C438-294C-4148-8510-9766D5351BEE}"/>
            </a:ext>
          </a:extLst>
        </xdr:cNvPr>
        <xdr:cNvSpPr txBox="1"/>
      </xdr:nvSpPr>
      <xdr:spPr>
        <a:xfrm>
          <a:off x="4467223" y="666750"/>
          <a:ext cx="202882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50" b="1">
              <a:solidFill>
                <a:schemeClr val="bg1">
                  <a:lumMod val="65000"/>
                </a:schemeClr>
              </a:solidFill>
              <a:latin typeface="Arial" panose="020B0604020202020204" pitchFamily="34" charset="0"/>
              <a:ea typeface="+mn-ea"/>
              <a:cs typeface="Arial" panose="020B0604020202020204" pitchFamily="34" charset="0"/>
            </a:rPr>
            <a:t>% Employees Works onsite</a:t>
          </a:r>
        </a:p>
      </xdr:txBody>
    </xdr:sp>
    <xdr:clientData/>
  </xdr:twoCellAnchor>
  <xdr:twoCellAnchor>
    <xdr:from>
      <xdr:col>13</xdr:col>
      <xdr:colOff>114298</xdr:colOff>
      <xdr:row>4</xdr:row>
      <xdr:rowOff>95250</xdr:rowOff>
    </xdr:from>
    <xdr:to>
      <xdr:col>16</xdr:col>
      <xdr:colOff>390525</xdr:colOff>
      <xdr:row>5</xdr:row>
      <xdr:rowOff>152400</xdr:rowOff>
    </xdr:to>
    <xdr:sp macro="" textlink="">
      <xdr:nvSpPr>
        <xdr:cNvPr id="18" name="TextBox 17">
          <a:extLst>
            <a:ext uri="{FF2B5EF4-FFF2-40B4-BE49-F238E27FC236}">
              <a16:creationId xmlns:a16="http://schemas.microsoft.com/office/drawing/2014/main" id="{EF619CBE-7DEB-407C-8EBD-5BD7F93DCAE7}"/>
            </a:ext>
          </a:extLst>
        </xdr:cNvPr>
        <xdr:cNvSpPr txBox="1"/>
      </xdr:nvSpPr>
      <xdr:spPr>
        <a:xfrm>
          <a:off x="6819898" y="666750"/>
          <a:ext cx="210502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50" b="1">
              <a:solidFill>
                <a:schemeClr val="bg1">
                  <a:lumMod val="65000"/>
                </a:schemeClr>
              </a:solidFill>
              <a:latin typeface="Arial" panose="020B0604020202020204" pitchFamily="34" charset="0"/>
              <a:ea typeface="+mn-ea"/>
              <a:cs typeface="Arial" panose="020B0604020202020204" pitchFamily="34" charset="0"/>
            </a:rPr>
            <a:t>% Employees Works remotely</a:t>
          </a:r>
        </a:p>
      </xdr:txBody>
    </xdr:sp>
    <xdr:clientData/>
  </xdr:twoCellAnchor>
  <xdr:twoCellAnchor>
    <xdr:from>
      <xdr:col>17</xdr:col>
      <xdr:colOff>95250</xdr:colOff>
      <xdr:row>4</xdr:row>
      <xdr:rowOff>95250</xdr:rowOff>
    </xdr:from>
    <xdr:to>
      <xdr:col>20</xdr:col>
      <xdr:colOff>276227</xdr:colOff>
      <xdr:row>5</xdr:row>
      <xdr:rowOff>152400</xdr:rowOff>
    </xdr:to>
    <xdr:sp macro="" textlink="">
      <xdr:nvSpPr>
        <xdr:cNvPr id="19" name="TextBox 18">
          <a:extLst>
            <a:ext uri="{FF2B5EF4-FFF2-40B4-BE49-F238E27FC236}">
              <a16:creationId xmlns:a16="http://schemas.microsoft.com/office/drawing/2014/main" id="{40935777-F767-4F78-B6AD-949D1A29AD53}"/>
            </a:ext>
          </a:extLst>
        </xdr:cNvPr>
        <xdr:cNvSpPr txBox="1"/>
      </xdr:nvSpPr>
      <xdr:spPr>
        <a:xfrm>
          <a:off x="8629650" y="285750"/>
          <a:ext cx="2009777"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bg1">
                  <a:lumMod val="65000"/>
                </a:schemeClr>
              </a:solidFill>
              <a:latin typeface="Arial" panose="020B0604020202020204" pitchFamily="34" charset="0"/>
              <a:ea typeface="+mn-ea"/>
              <a:cs typeface="Arial" panose="020B0604020202020204" pitchFamily="34" charset="0"/>
            </a:rPr>
            <a:t>Average</a:t>
          </a:r>
          <a:r>
            <a:rPr lang="en-US" sz="1050" b="1">
              <a:latin typeface="Arial" panose="020B0604020202020204" pitchFamily="34" charset="0"/>
              <a:cs typeface="Arial" panose="020B0604020202020204" pitchFamily="34" charset="0"/>
            </a:rPr>
            <a:t> </a:t>
          </a:r>
          <a:r>
            <a:rPr lang="en-US" sz="1050" b="1">
              <a:solidFill>
                <a:schemeClr val="bg1">
                  <a:lumMod val="65000"/>
                </a:schemeClr>
              </a:solidFill>
              <a:latin typeface="Arial" panose="020B0604020202020204" pitchFamily="34" charset="0"/>
              <a:cs typeface="Arial" panose="020B0604020202020204" pitchFamily="34" charset="0"/>
            </a:rPr>
            <a:t>Age</a:t>
          </a:r>
        </a:p>
      </xdr:txBody>
    </xdr:sp>
    <xdr:clientData/>
  </xdr:twoCellAnchor>
  <xdr:twoCellAnchor>
    <xdr:from>
      <xdr:col>5</xdr:col>
      <xdr:colOff>219075</xdr:colOff>
      <xdr:row>9</xdr:row>
      <xdr:rowOff>104774</xdr:rowOff>
    </xdr:from>
    <xdr:to>
      <xdr:col>9</xdr:col>
      <xdr:colOff>114300</xdr:colOff>
      <xdr:row>17</xdr:row>
      <xdr:rowOff>114300</xdr:rowOff>
    </xdr:to>
    <xdr:graphicFrame macro="">
      <xdr:nvGraphicFramePr>
        <xdr:cNvPr id="20" name="Chart 19">
          <a:extLst>
            <a:ext uri="{FF2B5EF4-FFF2-40B4-BE49-F238E27FC236}">
              <a16:creationId xmlns:a16="http://schemas.microsoft.com/office/drawing/2014/main" id="{4AE1F5AF-D38A-4D85-87A1-46391FCFB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18</xdr:row>
      <xdr:rowOff>95250</xdr:rowOff>
    </xdr:from>
    <xdr:to>
      <xdr:col>9</xdr:col>
      <xdr:colOff>104775</xdr:colOff>
      <xdr:row>30</xdr:row>
      <xdr:rowOff>152400</xdr:rowOff>
    </xdr:to>
    <xdr:graphicFrame macro="">
      <xdr:nvGraphicFramePr>
        <xdr:cNvPr id="21" name="Chart 20">
          <a:extLst>
            <a:ext uri="{FF2B5EF4-FFF2-40B4-BE49-F238E27FC236}">
              <a16:creationId xmlns:a16="http://schemas.microsoft.com/office/drawing/2014/main" id="{D7381903-0ECC-4A99-BC23-E202FD7BF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9</xdr:row>
      <xdr:rowOff>85725</xdr:rowOff>
    </xdr:from>
    <xdr:to>
      <xdr:col>16</xdr:col>
      <xdr:colOff>123825</xdr:colOff>
      <xdr:row>21</xdr:row>
      <xdr:rowOff>57150</xdr:rowOff>
    </xdr:to>
    <xdr:graphicFrame macro="">
      <xdr:nvGraphicFramePr>
        <xdr:cNvPr id="22" name="Chart 21">
          <a:extLst>
            <a:ext uri="{FF2B5EF4-FFF2-40B4-BE49-F238E27FC236}">
              <a16:creationId xmlns:a16="http://schemas.microsoft.com/office/drawing/2014/main" id="{A328A4D6-8C6A-4676-B6E3-02A08CD80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180975</xdr:colOff>
      <xdr:row>9</xdr:row>
      <xdr:rowOff>85725</xdr:rowOff>
    </xdr:from>
    <xdr:to>
      <xdr:col>21</xdr:col>
      <xdr:colOff>9525</xdr:colOff>
      <xdr:row>21</xdr:row>
      <xdr:rowOff>47624</xdr:rowOff>
    </xdr:to>
    <xdr:graphicFrame macro="">
      <xdr:nvGraphicFramePr>
        <xdr:cNvPr id="23" name="Chart 22">
          <a:extLst>
            <a:ext uri="{FF2B5EF4-FFF2-40B4-BE49-F238E27FC236}">
              <a16:creationId xmlns:a16="http://schemas.microsoft.com/office/drawing/2014/main" id="{723A6BE6-AA44-41C0-BE14-159A907B1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190500</xdr:colOff>
      <xdr:row>21</xdr:row>
      <xdr:rowOff>95250</xdr:rowOff>
    </xdr:from>
    <xdr:to>
      <xdr:col>16</xdr:col>
      <xdr:colOff>152400</xdr:colOff>
      <xdr:row>32</xdr:row>
      <xdr:rowOff>66676</xdr:rowOff>
    </xdr:to>
    <xdr:graphicFrame macro="">
      <xdr:nvGraphicFramePr>
        <xdr:cNvPr id="24" name="Chart 23">
          <a:extLst>
            <a:ext uri="{FF2B5EF4-FFF2-40B4-BE49-F238E27FC236}">
              <a16:creationId xmlns:a16="http://schemas.microsoft.com/office/drawing/2014/main" id="{DD97657C-7477-4D66-A9B0-1A0F27B55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190500</xdr:colOff>
      <xdr:row>21</xdr:row>
      <xdr:rowOff>95250</xdr:rowOff>
    </xdr:from>
    <xdr:to>
      <xdr:col>21</xdr:col>
      <xdr:colOff>28575</xdr:colOff>
      <xdr:row>32</xdr:row>
      <xdr:rowOff>66675</xdr:rowOff>
    </xdr:to>
    <xdr:graphicFrame macro="">
      <xdr:nvGraphicFramePr>
        <xdr:cNvPr id="25" name="Chart 24">
          <a:extLst>
            <a:ext uri="{FF2B5EF4-FFF2-40B4-BE49-F238E27FC236}">
              <a16:creationId xmlns:a16="http://schemas.microsoft.com/office/drawing/2014/main" id="{65CF722C-FB9D-4FC9-BC73-EF9031064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180975</xdr:colOff>
      <xdr:row>1</xdr:row>
      <xdr:rowOff>19050</xdr:rowOff>
    </xdr:from>
    <xdr:to>
      <xdr:col>20</xdr:col>
      <xdr:colOff>600075</xdr:colOff>
      <xdr:row>4</xdr:row>
      <xdr:rowOff>19050</xdr:rowOff>
    </xdr:to>
    <xdr:sp macro="" textlink="">
      <xdr:nvSpPr>
        <xdr:cNvPr id="8" name="Rectangle 7">
          <a:extLst>
            <a:ext uri="{FF2B5EF4-FFF2-40B4-BE49-F238E27FC236}">
              <a16:creationId xmlns:a16="http://schemas.microsoft.com/office/drawing/2014/main" id="{492CAF7A-EC6C-BD7F-6772-AF4D73D0D6EE}"/>
            </a:ext>
          </a:extLst>
        </xdr:cNvPr>
        <xdr:cNvSpPr/>
      </xdr:nvSpPr>
      <xdr:spPr>
        <a:xfrm>
          <a:off x="2009775" y="209550"/>
          <a:ext cx="9563100" cy="571500"/>
        </a:xfrm>
        <a:prstGeom prst="rect">
          <a:avLst/>
        </a:prstGeom>
        <a:ln>
          <a:solidFill>
            <a:schemeClr val="bg1">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b="1"/>
            <a:t>HUMAN</a:t>
          </a:r>
          <a:r>
            <a:rPr lang="en-US" sz="1600" b="1" baseline="0"/>
            <a:t> RESOURCES | OVERVIEW</a:t>
          </a:r>
          <a:endParaRPr lang="en-US" sz="1600" b="1"/>
        </a:p>
      </xdr:txBody>
    </xdr:sp>
    <xdr:clientData/>
  </xdr:twoCellAnchor>
  <xdr:twoCellAnchor>
    <xdr:from>
      <xdr:col>3</xdr:col>
      <xdr:colOff>152400</xdr:colOff>
      <xdr:row>1</xdr:row>
      <xdr:rowOff>19049</xdr:rowOff>
    </xdr:from>
    <xdr:to>
      <xdr:col>5</xdr:col>
      <xdr:colOff>171450</xdr:colOff>
      <xdr:row>32</xdr:row>
      <xdr:rowOff>66674</xdr:rowOff>
    </xdr:to>
    <xdr:sp macro="" textlink="">
      <xdr:nvSpPr>
        <xdr:cNvPr id="9" name="Rectangle 8">
          <a:extLst>
            <a:ext uri="{FF2B5EF4-FFF2-40B4-BE49-F238E27FC236}">
              <a16:creationId xmlns:a16="http://schemas.microsoft.com/office/drawing/2014/main" id="{D7136D1F-1AA3-4E51-9851-E309DFDBA432}"/>
            </a:ext>
          </a:extLst>
        </xdr:cNvPr>
        <xdr:cNvSpPr/>
      </xdr:nvSpPr>
      <xdr:spPr>
        <a:xfrm>
          <a:off x="762000" y="19049"/>
          <a:ext cx="1238250" cy="5953125"/>
        </a:xfrm>
        <a:prstGeom prst="rect">
          <a:avLst/>
        </a:prstGeom>
        <a:ln>
          <a:solidFill>
            <a:schemeClr val="bg1">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276225</xdr:colOff>
      <xdr:row>6</xdr:row>
      <xdr:rowOff>0</xdr:rowOff>
    </xdr:from>
    <xdr:to>
      <xdr:col>8</xdr:col>
      <xdr:colOff>550544</xdr:colOff>
      <xdr:row>6</xdr:row>
      <xdr:rowOff>0</xdr:rowOff>
    </xdr:to>
    <xdr:cxnSp macro="">
      <xdr:nvCxnSpPr>
        <xdr:cNvPr id="11" name="Straight Connector 10">
          <a:extLst>
            <a:ext uri="{FF2B5EF4-FFF2-40B4-BE49-F238E27FC236}">
              <a16:creationId xmlns:a16="http://schemas.microsoft.com/office/drawing/2014/main" id="{B4992297-2B41-9905-CA7E-E00F77CFD503}"/>
            </a:ext>
          </a:extLst>
        </xdr:cNvPr>
        <xdr:cNvCxnSpPr/>
      </xdr:nvCxnSpPr>
      <xdr:spPr>
        <a:xfrm>
          <a:off x="2105025" y="952500"/>
          <a:ext cx="2103119" cy="0"/>
        </a:xfrm>
        <a:prstGeom prst="line">
          <a:avLst/>
        </a:prstGeom>
        <a:ln>
          <a:solidFill>
            <a:schemeClr val="bg1">
              <a:lumMod val="6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228600</xdr:colOff>
      <xdr:row>6</xdr:row>
      <xdr:rowOff>9525</xdr:rowOff>
    </xdr:from>
    <xdr:to>
      <xdr:col>12</xdr:col>
      <xdr:colOff>502919</xdr:colOff>
      <xdr:row>6</xdr:row>
      <xdr:rowOff>9525</xdr:rowOff>
    </xdr:to>
    <xdr:cxnSp macro="">
      <xdr:nvCxnSpPr>
        <xdr:cNvPr id="30" name="Straight Connector 29">
          <a:extLst>
            <a:ext uri="{FF2B5EF4-FFF2-40B4-BE49-F238E27FC236}">
              <a16:creationId xmlns:a16="http://schemas.microsoft.com/office/drawing/2014/main" id="{AD45FABA-9F55-4200-B4B1-0F1A690C6CAF}"/>
            </a:ext>
          </a:extLst>
        </xdr:cNvPr>
        <xdr:cNvCxnSpPr/>
      </xdr:nvCxnSpPr>
      <xdr:spPr>
        <a:xfrm>
          <a:off x="4495800" y="962025"/>
          <a:ext cx="2103119" cy="0"/>
        </a:xfrm>
        <a:prstGeom prst="line">
          <a:avLst/>
        </a:prstGeom>
        <a:ln>
          <a:solidFill>
            <a:schemeClr val="bg1">
              <a:lumMod val="6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200025</xdr:colOff>
      <xdr:row>6</xdr:row>
      <xdr:rowOff>9525</xdr:rowOff>
    </xdr:from>
    <xdr:to>
      <xdr:col>16</xdr:col>
      <xdr:colOff>474344</xdr:colOff>
      <xdr:row>6</xdr:row>
      <xdr:rowOff>9525</xdr:rowOff>
    </xdr:to>
    <xdr:cxnSp macro="">
      <xdr:nvCxnSpPr>
        <xdr:cNvPr id="31" name="Straight Connector 30">
          <a:extLst>
            <a:ext uri="{FF2B5EF4-FFF2-40B4-BE49-F238E27FC236}">
              <a16:creationId xmlns:a16="http://schemas.microsoft.com/office/drawing/2014/main" id="{D4B6C0F7-2B85-4CDC-87A2-886DAA27EECA}"/>
            </a:ext>
          </a:extLst>
        </xdr:cNvPr>
        <xdr:cNvCxnSpPr/>
      </xdr:nvCxnSpPr>
      <xdr:spPr>
        <a:xfrm>
          <a:off x="6905625" y="962025"/>
          <a:ext cx="2103119" cy="0"/>
        </a:xfrm>
        <a:prstGeom prst="line">
          <a:avLst/>
        </a:prstGeom>
        <a:ln>
          <a:solidFill>
            <a:schemeClr val="bg1">
              <a:lumMod val="6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142875</xdr:colOff>
      <xdr:row>6</xdr:row>
      <xdr:rowOff>0</xdr:rowOff>
    </xdr:from>
    <xdr:to>
      <xdr:col>20</xdr:col>
      <xdr:colOff>417194</xdr:colOff>
      <xdr:row>6</xdr:row>
      <xdr:rowOff>0</xdr:rowOff>
    </xdr:to>
    <xdr:cxnSp macro="">
      <xdr:nvCxnSpPr>
        <xdr:cNvPr id="32" name="Straight Connector 31">
          <a:extLst>
            <a:ext uri="{FF2B5EF4-FFF2-40B4-BE49-F238E27FC236}">
              <a16:creationId xmlns:a16="http://schemas.microsoft.com/office/drawing/2014/main" id="{C39B5EE0-E2F1-4A17-AFFC-DCF1FE234CBA}"/>
            </a:ext>
          </a:extLst>
        </xdr:cNvPr>
        <xdr:cNvCxnSpPr/>
      </xdr:nvCxnSpPr>
      <xdr:spPr>
        <a:xfrm>
          <a:off x="9286875" y="952500"/>
          <a:ext cx="2103119" cy="0"/>
        </a:xfrm>
        <a:prstGeom prst="line">
          <a:avLst/>
        </a:prstGeom>
        <a:ln>
          <a:solidFill>
            <a:schemeClr val="bg1">
              <a:lumMod val="6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20</xdr:col>
      <xdr:colOff>9525</xdr:colOff>
      <xdr:row>1</xdr:row>
      <xdr:rowOff>9525</xdr:rowOff>
    </xdr:from>
    <xdr:to>
      <xdr:col>20</xdr:col>
      <xdr:colOff>590550</xdr:colOff>
      <xdr:row>4</xdr:row>
      <xdr:rowOff>19050</xdr:rowOff>
    </xdr:to>
    <xdr:pic>
      <xdr:nvPicPr>
        <xdr:cNvPr id="34" name="Graphic 33" descr="Business Growth with solid fill">
          <a:extLst>
            <a:ext uri="{FF2B5EF4-FFF2-40B4-BE49-F238E27FC236}">
              <a16:creationId xmlns:a16="http://schemas.microsoft.com/office/drawing/2014/main" id="{5711E540-4C4D-8AE2-4D7A-91B2BA50E73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982325" y="200025"/>
          <a:ext cx="581025" cy="581025"/>
        </a:xfrm>
        <a:prstGeom prst="rect">
          <a:avLst/>
        </a:prstGeom>
      </xdr:spPr>
    </xdr:pic>
    <xdr:clientData/>
  </xdr:twoCellAnchor>
  <xdr:twoCellAnchor editAs="oneCell">
    <xdr:from>
      <xdr:col>3</xdr:col>
      <xdr:colOff>238125</xdr:colOff>
      <xdr:row>1</xdr:row>
      <xdr:rowOff>104775</xdr:rowOff>
    </xdr:from>
    <xdr:to>
      <xdr:col>5</xdr:col>
      <xdr:colOff>76200</xdr:colOff>
      <xdr:row>31</xdr:row>
      <xdr:rowOff>152400</xdr:rowOff>
    </xdr:to>
    <mc:AlternateContent xmlns:mc="http://schemas.openxmlformats.org/markup-compatibility/2006" xmlns:a14="http://schemas.microsoft.com/office/drawing/2010/main">
      <mc:Choice Requires="a14">
        <xdr:graphicFrame macro="">
          <xdr:nvGraphicFramePr>
            <xdr:cNvPr id="35" name="hire_date (Year) 1">
              <a:extLst>
                <a:ext uri="{FF2B5EF4-FFF2-40B4-BE49-F238E27FC236}">
                  <a16:creationId xmlns:a16="http://schemas.microsoft.com/office/drawing/2014/main" id="{A3186CF9-0ACD-411A-BE4F-8D1B38580F1D}"/>
                </a:ext>
              </a:extLst>
            </xdr:cNvPr>
            <xdr:cNvGraphicFramePr/>
          </xdr:nvGraphicFramePr>
          <xdr:xfrm>
            <a:off x="0" y="0"/>
            <a:ext cx="0" cy="0"/>
          </xdr:xfrm>
          <a:graphic>
            <a:graphicData uri="http://schemas.microsoft.com/office/drawing/2010/slicer">
              <sle:slicer xmlns:sle="http://schemas.microsoft.com/office/drawing/2010/slicer" name="hire_date (Year) 1"/>
            </a:graphicData>
          </a:graphic>
        </xdr:graphicFrame>
      </mc:Choice>
      <mc:Fallback xmlns="">
        <xdr:sp macro="" textlink="">
          <xdr:nvSpPr>
            <xdr:cNvPr id="0" name=""/>
            <xdr:cNvSpPr>
              <a:spLocks noTextEdit="1"/>
            </xdr:cNvSpPr>
          </xdr:nvSpPr>
          <xdr:spPr>
            <a:xfrm>
              <a:off x="2084510" y="295275"/>
              <a:ext cx="1068998" cy="576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597.668928009261" backgroundQuery="1" createdVersion="8" refreshedVersion="8" minRefreshableVersion="3" recordCount="0" supportSubquery="1" supportAdvancedDrill="1" xr:uid="{E313A384-B8A4-40E4-BC95-CBF88CDBF168}">
  <cacheSource type="external" connectionId="2"/>
  <cacheFields count="2">
    <cacheField name="[Human Resources].[hire_date (Year)].[hire_date (Year)]" caption="hire_date (Year)" numFmtId="0" hierarchy="18" level="1">
      <sharedItems count="21">
        <s v="2000"/>
        <s v="2001"/>
        <s v="2002"/>
        <s v="2003"/>
        <s v="2004"/>
        <s v="2005"/>
        <s v="2006"/>
        <s v="2007"/>
        <s v="2008"/>
        <s v="2009"/>
        <s v="2010"/>
        <s v="2011"/>
        <s v="2012"/>
        <s v="2013"/>
        <s v="2014"/>
        <s v="2015"/>
        <s v="2016"/>
        <s v="2017"/>
        <s v="2018"/>
        <s v="2019"/>
        <s v="2020"/>
      </sharedItems>
    </cacheField>
    <cacheField name="[Measures].[Count of id]" caption="Count of id" numFmtId="0" hierarchy="25" level="32767"/>
  </cacheFields>
  <cacheHierarchies count="30">
    <cacheHierarchy uniqueName="[Human Resources].[id]" caption="id" attribute="1" defaultMemberUniqueName="[Human Resources].[id].[All]" allUniqueName="[Human Resources].[id].[All]" dimensionUniqueName="[Human Resources]" displayFolder="" count="0" memberValueDatatype="130" unbalanced="0"/>
    <cacheHierarchy uniqueName="[Human Resources].[first_name]" caption="first_name" attribute="1" defaultMemberUniqueName="[Human Resources].[first_name].[All]" allUniqueName="[Human Resources].[first_name].[All]" dimensionUniqueName="[Human Resources]" displayFolder="" count="0" memberValueDatatype="130" unbalanced="0"/>
    <cacheHierarchy uniqueName="[Human Resources].[last_name]" caption="last_name" attribute="1" defaultMemberUniqueName="[Human Resources].[last_name].[All]" allUniqueName="[Human Resources].[last_name].[All]" dimensionUniqueName="[Human Resources]" displayFolder="" count="0" memberValueDatatype="130" unbalanced="0"/>
    <cacheHierarchy uniqueName="[Human Resources].[birthdate]" caption="birthdate" attribute="1" time="1" defaultMemberUniqueName="[Human Resources].[birthdate].[All]" allUniqueName="[Human Resources].[birthdate].[All]" dimensionUniqueName="[Human Resources]" displayFolder="" count="0" memberValueDatatype="7" unbalanced="0"/>
    <cacheHierarchy uniqueName="[Human Resources].[gender]" caption="gender" attribute="1" defaultMemberUniqueName="[Human Resources].[gender].[All]" allUniqueName="[Human Resources].[gender].[All]" dimensionUniqueName="[Human Resources]" displayFolder="" count="0" memberValueDatatype="130" unbalanced="0"/>
    <cacheHierarchy uniqueName="[Human Resources].[race]" caption="race" attribute="1" defaultMemberUniqueName="[Human Resources].[race].[All]" allUniqueName="[Human Resources].[race].[All]" dimensionUniqueName="[Human Resources]" displayFolder="" count="0" memberValueDatatype="130" unbalanced="0"/>
    <cacheHierarchy uniqueName="[Human Resources].[department]" caption="department" attribute="1" defaultMemberUniqueName="[Human Resources].[department].[All]" allUniqueName="[Human Resources].[department].[All]" dimensionUniqueName="[Human Resources]" displayFolder="" count="0" memberValueDatatype="130" unbalanced="0"/>
    <cacheHierarchy uniqueName="[Human Resources].[jobtitle]" caption="jobtitle" attribute="1" defaultMemberUniqueName="[Human Resources].[jobtitle].[All]" allUniqueName="[Human Resources].[jobtitle].[All]" dimensionUniqueName="[Human Resources]" displayFolder="" count="0" memberValueDatatype="130" unbalanced="0"/>
    <cacheHierarchy uniqueName="[Human Resources].[Work location]" caption="Work location" attribute="1" defaultMemberUniqueName="[Human Resources].[Work location].[All]" allUniqueName="[Human Resources].[Work location].[All]" dimensionUniqueName="[Human Resources]" displayFolder="" count="0" memberValueDatatype="130" unbalanced="0"/>
    <cacheHierarchy uniqueName="[Human Resources].[hire_date]" caption="hire_date" attribute="1" time="1" defaultMemberUniqueName="[Human Resources].[hire_date].[All]" allUniqueName="[Human Resources].[hire_date].[All]" dimensionUniqueName="[Human Resources]" displayFolder="" count="0" memberValueDatatype="7" unbalanced="0"/>
    <cacheHierarchy uniqueName="[Human Resources].[termdate]" caption="termdate" attribute="1" defaultMemberUniqueName="[Human Resources].[termdate].[All]" allUniqueName="[Human Resources].[termdate].[All]" dimensionUniqueName="[Human Resources]" displayFolder="" count="0" memberValueDatatype="130" unbalanced="0"/>
    <cacheHierarchy uniqueName="[Human Resources].[location_city]" caption="location_city" attribute="1" defaultMemberUniqueName="[Human Resources].[location_city].[All]" allUniqueName="[Human Resources].[location_city].[All]" dimensionUniqueName="[Human Resources]" displayFolder="" count="0" memberValueDatatype="130" unbalanced="0"/>
    <cacheHierarchy uniqueName="[Human Resources].[location_state]" caption="location_state" attribute="1" defaultMemberUniqueName="[Human Resources].[location_state].[All]" allUniqueName="[Human Resources].[location_state].[All]" dimensionUniqueName="[Human Resources]" displayFolder="" count="0" memberValueDatatype="130" unbalanced="0"/>
    <cacheHierarchy uniqueName="[Human Resources].[Year]" caption="Year" attribute="1" defaultMemberUniqueName="[Human Resources].[Year].[All]" allUniqueName="[Human Resources].[Year].[All]" dimensionUniqueName="[Human Resources]" displayFolder="" count="0" memberValueDatatype="20" unbalanced="0"/>
    <cacheHierarchy uniqueName="[Human Resources].[Age]" caption="Age" attribute="1" defaultMemberUniqueName="[Human Resources].[Age].[All]" allUniqueName="[Human Resources].[Age].[All]" dimensionUniqueName="[Human Resources]" displayFolder="" count="0" memberValueDatatype="20" unbalanced="0"/>
    <cacheHierarchy uniqueName="[Human Resources].[birthdate (Year)]" caption="birthdate (Year)" attribute="1" defaultMemberUniqueName="[Human Resources].[birthdate (Year)].[All]" allUniqueName="[Human Resources].[birthdate (Year)].[All]" dimensionUniqueName="[Human Resources]" displayFolder="" count="0" memberValueDatatype="130" unbalanced="0"/>
    <cacheHierarchy uniqueName="[Human Resources].[birthdate (Quarter)]" caption="birthdate (Quarter)" attribute="1" defaultMemberUniqueName="[Human Resources].[birthdate (Quarter)].[All]" allUniqueName="[Human Resources].[birthdate (Quarter)].[All]" dimensionUniqueName="[Human Resources]" displayFolder="" count="0" memberValueDatatype="130" unbalanced="0"/>
    <cacheHierarchy uniqueName="[Human Resources].[birthdate (Month)]" caption="birthdate (Month)" attribute="1" defaultMemberUniqueName="[Human Resources].[birthdate (Month)].[All]" allUniqueName="[Human Resources].[birthdate (Month)].[All]" dimensionUniqueName="[Human Resources]" displayFolder="" count="0" memberValueDatatype="130" unbalanced="0"/>
    <cacheHierarchy uniqueName="[Human Resources].[hire_date (Year)]" caption="hire_date (Year)" attribute="1" defaultMemberUniqueName="[Human Resources].[hire_date (Year)].[All]" allUniqueName="[Human Resources].[hire_date (Year)].[All]" dimensionUniqueName="[Human Resources]" displayFolder="" count="2" memberValueDatatype="130" unbalanced="0">
      <fieldsUsage count="2">
        <fieldUsage x="-1"/>
        <fieldUsage x="0"/>
      </fieldsUsage>
    </cacheHierarchy>
    <cacheHierarchy uniqueName="[Human Resources].[hire_date (Quarter)]" caption="hire_date (Quarter)" attribute="1" defaultMemberUniqueName="[Human Resources].[hire_date (Quarter)].[All]" allUniqueName="[Human Resources].[hire_date (Quarter)].[All]" dimensionUniqueName="[Human Resources]" displayFolder="" count="0" memberValueDatatype="130" unbalanced="0"/>
    <cacheHierarchy uniqueName="[Human Resources].[hire_date (Month)]" caption="hire_date (Month)" attribute="1" defaultMemberUniqueName="[Human Resources].[hire_date (Month)].[All]" allUniqueName="[Human Resources].[hire_date (Month)].[All]" dimensionUniqueName="[Human Resources]" displayFolder="" count="0" memberValueDatatype="130" unbalanced="0"/>
    <cacheHierarchy uniqueName="[Human Resources].[birthdate (Month Index)]" caption="birthdate (Month Index)" attribute="1" defaultMemberUniqueName="[Human Resources].[birthdate (Month Index)].[All]" allUniqueName="[Human Resources].[birthdate (Month Index)].[All]" dimensionUniqueName="[Human Resources]" displayFolder="" count="0" memberValueDatatype="20" unbalanced="0" hidden="1"/>
    <cacheHierarchy uniqueName="[Human Resources].[hire_date (Month Index)]" caption="hire_date (Month Index)" attribute="1" defaultMemberUniqueName="[Human Resources].[hire_date (Month Index)].[All]" allUniqueName="[Human Resources].[hire_date (Month Index)].[All]" dimensionUniqueName="[Human Resources]" displayFolder="" count="0" memberValueDatatype="20" unbalanced="0" hidden="1"/>
    <cacheHierarchy uniqueName="[Measures].[__XL_Count Human Resources]" caption="__XL_Count Human Resources" measure="1" displayFolder="" measureGroup="Human Resources" count="0" hidden="1"/>
    <cacheHierarchy uniqueName="[Measures].[__No measures defined]" caption="__No measures defined" measure="1" displayFolder="" count="0" hidden="1"/>
    <cacheHierarchy uniqueName="[Measures].[Count of id]" caption="Count of id" measure="1" displayFolder="" measureGroup="Human Resource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Age]" caption="Count of Age" measure="1" displayFolder="" measureGroup="Human Resources" count="0" hidden="1">
      <extLst>
        <ext xmlns:x15="http://schemas.microsoft.com/office/spreadsheetml/2010/11/main" uri="{B97F6D7D-B522-45F9-BDA1-12C45D357490}">
          <x15:cacheHierarchy aggregatedColumn="14"/>
        </ext>
      </extLst>
    </cacheHierarchy>
    <cacheHierarchy uniqueName="[Measures].[Count of termdate]" caption="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Distinct Count of termdate]" caption="Distinct 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Average of Age]" caption="Average of Age" measure="1" displayFolder="" measureGroup="Human Resources" count="0" hidden="1">
      <extLst>
        <ext xmlns:x15="http://schemas.microsoft.com/office/spreadsheetml/2010/11/main" uri="{B97F6D7D-B522-45F9-BDA1-12C45D357490}">
          <x15:cacheHierarchy aggregatedColumn="14"/>
        </ext>
      </extLst>
    </cacheHierarchy>
  </cacheHierarchies>
  <kpis count="0"/>
  <dimensions count="2">
    <dimension name="Human Resources" uniqueName="[Human Resources]" caption="Human Resources"/>
    <dimension measure="1" name="Measures" uniqueName="[Measures]" caption="Measures"/>
  </dimensions>
  <measureGroups count="1">
    <measureGroup name="Human Resources" caption="Human Resourc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282.816001157407" backgroundQuery="1" createdVersion="3" refreshedVersion="8" minRefreshableVersion="3" recordCount="0" supportSubquery="1" supportAdvancedDrill="1" xr:uid="{D550F741-9AF3-4CD5-A2FD-9FE502D43110}">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Human Resources].[id]" caption="id" attribute="1" defaultMemberUniqueName="[Human Resources].[id].[All]" allUniqueName="[Human Resources].[id].[All]" dimensionUniqueName="[Human Resources]" displayFolder="" count="0" memberValueDatatype="130" unbalanced="0"/>
    <cacheHierarchy uniqueName="[Human Resources].[first_name]" caption="first_name" attribute="1" defaultMemberUniqueName="[Human Resources].[first_name].[All]" allUniqueName="[Human Resources].[first_name].[All]" dimensionUniqueName="[Human Resources]" displayFolder="" count="0" memberValueDatatype="130" unbalanced="0"/>
    <cacheHierarchy uniqueName="[Human Resources].[last_name]" caption="last_name" attribute="1" defaultMemberUniqueName="[Human Resources].[last_name].[All]" allUniqueName="[Human Resources].[last_name].[All]" dimensionUniqueName="[Human Resources]" displayFolder="" count="0" memberValueDatatype="130" unbalanced="0"/>
    <cacheHierarchy uniqueName="[Human Resources].[birthdate]" caption="birthdate" attribute="1" time="1" defaultMemberUniqueName="[Human Resources].[birthdate].[All]" allUniqueName="[Human Resources].[birthdate].[All]" dimensionUniqueName="[Human Resources]" displayFolder="" count="0" memberValueDatatype="7" unbalanced="0"/>
    <cacheHierarchy uniqueName="[Human Resources].[gender]" caption="gender" attribute="1" defaultMemberUniqueName="[Human Resources].[gender].[All]" allUniqueName="[Human Resources].[gender].[All]" dimensionUniqueName="[Human Resources]" displayFolder="" count="0" memberValueDatatype="130" unbalanced="0"/>
    <cacheHierarchy uniqueName="[Human Resources].[race]" caption="race" attribute="1" defaultMemberUniqueName="[Human Resources].[race].[All]" allUniqueName="[Human Resources].[race].[All]" dimensionUniqueName="[Human Resources]" displayFolder="" count="0" memberValueDatatype="130" unbalanced="0"/>
    <cacheHierarchy uniqueName="[Human Resources].[department]" caption="department" attribute="1" defaultMemberUniqueName="[Human Resources].[department].[All]" allUniqueName="[Human Resources].[department].[All]" dimensionUniqueName="[Human Resources]" displayFolder="" count="0" memberValueDatatype="130" unbalanced="0"/>
    <cacheHierarchy uniqueName="[Human Resources].[jobtitle]" caption="jobtitle" attribute="1" defaultMemberUniqueName="[Human Resources].[jobtitle].[All]" allUniqueName="[Human Resources].[jobtitle].[All]" dimensionUniqueName="[Human Resources]" displayFolder="" count="0" memberValueDatatype="130" unbalanced="0"/>
    <cacheHierarchy uniqueName="[Human Resources].[Work location]" caption="Work location" attribute="1" defaultMemberUniqueName="[Human Resources].[Work location].[All]" allUniqueName="[Human Resources].[Work location].[All]" dimensionUniqueName="[Human Resources]" displayFolder="" count="0" memberValueDatatype="130" unbalanced="0"/>
    <cacheHierarchy uniqueName="[Human Resources].[hire_date]" caption="hire_date" attribute="1" time="1" defaultMemberUniqueName="[Human Resources].[hire_date].[All]" allUniqueName="[Human Resources].[hire_date].[All]" dimensionUniqueName="[Human Resources]" displayFolder="" count="0" memberValueDatatype="7" unbalanced="0"/>
    <cacheHierarchy uniqueName="[Human Resources].[termdate]" caption="termdate" attribute="1" defaultMemberUniqueName="[Human Resources].[termdate].[All]" allUniqueName="[Human Resources].[termdate].[All]" dimensionUniqueName="[Human Resources]" displayFolder="" count="0" memberValueDatatype="130" unbalanced="0"/>
    <cacheHierarchy uniqueName="[Human Resources].[location_city]" caption="location_city" attribute="1" defaultMemberUniqueName="[Human Resources].[location_city].[All]" allUniqueName="[Human Resources].[location_city].[All]" dimensionUniqueName="[Human Resources]" displayFolder="" count="0" memberValueDatatype="130" unbalanced="0"/>
    <cacheHierarchy uniqueName="[Human Resources].[location_state]" caption="location_state" attribute="1" defaultMemberUniqueName="[Human Resources].[location_state].[All]" allUniqueName="[Human Resources].[location_state].[All]" dimensionUniqueName="[Human Resources]" displayFolder="" count="0" memberValueDatatype="130" unbalanced="0"/>
    <cacheHierarchy uniqueName="[Human Resources].[Year]" caption="Year" attribute="1" defaultMemberUniqueName="[Human Resources].[Year].[All]" allUniqueName="[Human Resources].[Year].[All]" dimensionUniqueName="[Human Resources]" displayFolder="" count="0" memberValueDatatype="20" unbalanced="0"/>
    <cacheHierarchy uniqueName="[Human Resources].[Age]" caption="Age" attribute="1" defaultMemberUniqueName="[Human Resources].[Age].[All]" allUniqueName="[Human Resources].[Age].[All]" dimensionUniqueName="[Human Resources]" displayFolder="" count="0" memberValueDatatype="20" unbalanced="0"/>
    <cacheHierarchy uniqueName="[Human Resources].[birthdate (Year)]" caption="birthdate (Year)" attribute="1" defaultMemberUniqueName="[Human Resources].[birthdate (Year)].[All]" allUniqueName="[Human Resources].[birthdate (Year)].[All]" dimensionUniqueName="[Human Resources]" displayFolder="" count="0" memberValueDatatype="130" unbalanced="0"/>
    <cacheHierarchy uniqueName="[Human Resources].[birthdate (Quarter)]" caption="birthdate (Quarter)" attribute="1" defaultMemberUniqueName="[Human Resources].[birthdate (Quarter)].[All]" allUniqueName="[Human Resources].[birthdate (Quarter)].[All]" dimensionUniqueName="[Human Resources]" displayFolder="" count="0" memberValueDatatype="130" unbalanced="0"/>
    <cacheHierarchy uniqueName="[Human Resources].[birthdate (Month)]" caption="birthdate (Month)" attribute="1" defaultMemberUniqueName="[Human Resources].[birthdate (Month)].[All]" allUniqueName="[Human Resources].[birthdate (Month)].[All]" dimensionUniqueName="[Human Resources]" displayFolder="" count="0" memberValueDatatype="130" unbalanced="0"/>
    <cacheHierarchy uniqueName="[Human Resources].[hire_date (Year)]" caption="hire_date (Year)" attribute="1" defaultMemberUniqueName="[Human Resources].[hire_date (Year)].[All]" allUniqueName="[Human Resources].[hire_date (Year)].[All]" dimensionUniqueName="[Human Resources]" displayFolder="" count="2" memberValueDatatype="130" unbalanced="0"/>
    <cacheHierarchy uniqueName="[Human Resources].[hire_date (Quarter)]" caption="hire_date (Quarter)" attribute="1" defaultMemberUniqueName="[Human Resources].[hire_date (Quarter)].[All]" allUniqueName="[Human Resources].[hire_date (Quarter)].[All]" dimensionUniqueName="[Human Resources]" displayFolder="" count="0" memberValueDatatype="130" unbalanced="0"/>
    <cacheHierarchy uniqueName="[Human Resources].[hire_date (Month)]" caption="hire_date (Month)" attribute="1" defaultMemberUniqueName="[Human Resources].[hire_date (Month)].[All]" allUniqueName="[Human Resources].[hire_date (Month)].[All]" dimensionUniqueName="[Human Resources]" displayFolder="" count="0" memberValueDatatype="130" unbalanced="0"/>
    <cacheHierarchy uniqueName="[Human Resources].[birthdate (Month Index)]" caption="birthdate (Month Index)" attribute="1" defaultMemberUniqueName="[Human Resources].[birthdate (Month Index)].[All]" allUniqueName="[Human Resources].[birthdate (Month Index)].[All]" dimensionUniqueName="[Human Resources]" displayFolder="" count="0" memberValueDatatype="20" unbalanced="0" hidden="1"/>
    <cacheHierarchy uniqueName="[Human Resources].[hire_date (Month Index)]" caption="hire_date (Month Index)" attribute="1" defaultMemberUniqueName="[Human Resources].[hire_date (Month Index)].[All]" allUniqueName="[Human Resources].[hire_date (Month Index)].[All]" dimensionUniqueName="[Human Resources]" displayFolder="" count="0" memberValueDatatype="20" unbalanced="0" hidden="1"/>
    <cacheHierarchy uniqueName="[Measures].[__XL_Count Human Resources]" caption="__XL_Count Human Resources" measure="1" displayFolder="" measureGroup="Human Resources" count="0" hidden="1"/>
    <cacheHierarchy uniqueName="[Measures].[__No measures defined]" caption="__No measures defined" measure="1" displayFolder="" count="0" hidden="1"/>
    <cacheHierarchy uniqueName="[Measures].[Count of id]" caption="Count of id" measure="1" displayFolder="" measureGroup="Human Resources" count="0" hidden="1">
      <extLst>
        <ext xmlns:x15="http://schemas.microsoft.com/office/spreadsheetml/2010/11/main" uri="{B97F6D7D-B522-45F9-BDA1-12C45D357490}">
          <x15:cacheHierarchy aggregatedColumn="0"/>
        </ext>
      </extLst>
    </cacheHierarchy>
    <cacheHierarchy uniqueName="[Measures].[Count of Age]" caption="Count of Age" measure="1" displayFolder="" measureGroup="Human Resources" count="0" hidden="1">
      <extLst>
        <ext xmlns:x15="http://schemas.microsoft.com/office/spreadsheetml/2010/11/main" uri="{B97F6D7D-B522-45F9-BDA1-12C45D357490}">
          <x15:cacheHierarchy aggregatedColumn="14"/>
        </ext>
      </extLst>
    </cacheHierarchy>
    <cacheHierarchy uniqueName="[Measures].[Count of termdate]" caption="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Distinct Count of termdate]" caption="Distinct 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Average of Age]" caption="Average of Age" measure="1" displayFolder="" measureGroup="Human Resource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1938045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597.669110185183" backgroundQuery="1" createdVersion="8" refreshedVersion="8" minRefreshableVersion="3" recordCount="0" supportSubquery="1" supportAdvancedDrill="1" xr:uid="{B0217FF7-74F6-4835-AD52-56A3D0F7C595}">
  <cacheSource type="external" connectionId="2"/>
  <cacheFields count="3">
    <cacheField name="[Measures].[Count of id]" caption="Count of id" numFmtId="0" hierarchy="25" level="32767"/>
    <cacheField name="[Human Resources].[jobtitle].[jobtitle]" caption="jobtitle" numFmtId="0" hierarchy="7" level="1">
      <sharedItems count="10">
        <s v="Account Executive"/>
        <s v="Business Analyst"/>
        <s v="Data Visualization Specialist"/>
        <s v="Human Resources Analyst"/>
        <s v="Human Resources Analyst II"/>
        <s v="Research Assistant I"/>
        <s v="Research Assistant II"/>
        <s v="Software Engineer I"/>
        <s v="Staff Accountant I"/>
        <s v="Systems Administrator I"/>
      </sharedItems>
    </cacheField>
    <cacheField name="[Human Resources].[hire_date (Year)].[hire_date (Year)]" caption="hire_date (Year)" numFmtId="0" hierarchy="18" level="1">
      <sharedItems containsSemiMixedTypes="0" containsNonDate="0" containsString="0"/>
    </cacheField>
  </cacheFields>
  <cacheHierarchies count="30">
    <cacheHierarchy uniqueName="[Human Resources].[id]" caption="id" attribute="1" defaultMemberUniqueName="[Human Resources].[id].[All]" allUniqueName="[Human Resources].[id].[All]" dimensionUniqueName="[Human Resources]" displayFolder="" count="2" memberValueDatatype="130" unbalanced="0"/>
    <cacheHierarchy uniqueName="[Human Resources].[first_name]" caption="first_name" attribute="1" defaultMemberUniqueName="[Human Resources].[first_name].[All]" allUniqueName="[Human Resources].[first_name].[All]" dimensionUniqueName="[Human Resources]" displayFolder="" count="2" memberValueDatatype="130" unbalanced="0"/>
    <cacheHierarchy uniqueName="[Human Resources].[last_name]" caption="last_name" attribute="1" defaultMemberUniqueName="[Human Resources].[last_name].[All]" allUniqueName="[Human Resources].[last_name].[All]" dimensionUniqueName="[Human Resources]" displayFolder="" count="2" memberValueDatatype="130" unbalanced="0"/>
    <cacheHierarchy uniqueName="[Human Resources].[birthdate]" caption="birthdate" attribute="1" time="1" defaultMemberUniqueName="[Human Resources].[birthdate].[All]" allUniqueName="[Human Resources].[birthdate].[All]" dimensionUniqueName="[Human Resources]" displayFolder="" count="2" memberValueDatatype="7" unbalanced="0"/>
    <cacheHierarchy uniqueName="[Human Resources].[gender]" caption="gender" attribute="1" defaultMemberUniqueName="[Human Resources].[gender].[All]" allUniqueName="[Human Resources].[gender].[All]" dimensionUniqueName="[Human Resources]" displayFolder="" count="2" memberValueDatatype="130" unbalanced="0"/>
    <cacheHierarchy uniqueName="[Human Resources].[race]" caption="race" attribute="1" defaultMemberUniqueName="[Human Resources].[race].[All]" allUniqueName="[Human Resources].[race].[All]" dimensionUniqueName="[Human Resources]" displayFolder="" count="2" memberValueDatatype="130" unbalanced="0"/>
    <cacheHierarchy uniqueName="[Human Resources].[department]" caption="department" attribute="1" defaultMemberUniqueName="[Human Resources].[department].[All]" allUniqueName="[Human Resources].[department].[All]" dimensionUniqueName="[Human Resources]" displayFolder="" count="2" memberValueDatatype="130" unbalanced="0"/>
    <cacheHierarchy uniqueName="[Human Resources].[jobtitle]" caption="jobtitle" attribute="1" defaultMemberUniqueName="[Human Resources].[jobtitle].[All]" allUniqueName="[Human Resources].[jobtitle].[All]" dimensionUniqueName="[Human Resources]" displayFolder="" count="2" memberValueDatatype="130" unbalanced="0">
      <fieldsUsage count="2">
        <fieldUsage x="-1"/>
        <fieldUsage x="1"/>
      </fieldsUsage>
    </cacheHierarchy>
    <cacheHierarchy uniqueName="[Human Resources].[Work location]" caption="Work location" attribute="1" defaultMemberUniqueName="[Human Resources].[Work location].[All]" allUniqueName="[Human Resources].[Work location].[All]" dimensionUniqueName="[Human Resources]" displayFolder="" count="2" memberValueDatatype="130" unbalanced="0"/>
    <cacheHierarchy uniqueName="[Human Resources].[hire_date]" caption="hire_date" attribute="1" time="1" defaultMemberUniqueName="[Human Resources].[hire_date].[All]" allUniqueName="[Human Resources].[hire_date].[All]" dimensionUniqueName="[Human Resources]" displayFolder="" count="2" memberValueDatatype="7" unbalanced="0"/>
    <cacheHierarchy uniqueName="[Human Resources].[termdate]" caption="termdate" attribute="1" defaultMemberUniqueName="[Human Resources].[termdate].[All]" allUniqueName="[Human Resources].[termdate].[All]" dimensionUniqueName="[Human Resources]" displayFolder="" count="2" memberValueDatatype="130" unbalanced="0"/>
    <cacheHierarchy uniqueName="[Human Resources].[location_city]" caption="location_city" attribute="1" defaultMemberUniqueName="[Human Resources].[location_city].[All]" allUniqueName="[Human Resources].[location_city].[All]" dimensionUniqueName="[Human Resources]" displayFolder="" count="2" memberValueDatatype="130" unbalanced="0"/>
    <cacheHierarchy uniqueName="[Human Resources].[location_state]" caption="location_state" attribute="1" defaultMemberUniqueName="[Human Resources].[location_state].[All]" allUniqueName="[Human Resources].[location_state].[All]" dimensionUniqueName="[Human Resources]" displayFolder="" count="2" memberValueDatatype="130" unbalanced="0"/>
    <cacheHierarchy uniqueName="[Human Resources].[Year]" caption="Year" attribute="1" defaultMemberUniqueName="[Human Resources].[Year].[All]" allUniqueName="[Human Resources].[Year].[All]" dimensionUniqueName="[Human Resources]" displayFolder="" count="2" memberValueDatatype="20" unbalanced="0"/>
    <cacheHierarchy uniqueName="[Human Resources].[Age]" caption="Age" attribute="1" defaultMemberUniqueName="[Human Resources].[Age].[All]" allUniqueName="[Human Resources].[Age].[All]" dimensionUniqueName="[Human Resources]" displayFolder="" count="2" memberValueDatatype="20" unbalanced="0"/>
    <cacheHierarchy uniqueName="[Human Resources].[birthdate (Year)]" caption="birthdate (Year)" attribute="1" defaultMemberUniqueName="[Human Resources].[birthdate (Year)].[All]" allUniqueName="[Human Resources].[birthdate (Year)].[All]" dimensionUniqueName="[Human Resources]" displayFolder="" count="2" memberValueDatatype="130" unbalanced="0"/>
    <cacheHierarchy uniqueName="[Human Resources].[birthdate (Quarter)]" caption="birthdate (Quarter)" attribute="1" defaultMemberUniqueName="[Human Resources].[birthdate (Quarter)].[All]" allUniqueName="[Human Resources].[birthdate (Quarter)].[All]" dimensionUniqueName="[Human Resources]" displayFolder="" count="2" memberValueDatatype="130" unbalanced="0"/>
    <cacheHierarchy uniqueName="[Human Resources].[birthdate (Month)]" caption="birthdate (Month)" attribute="1" defaultMemberUniqueName="[Human Resources].[birthdate (Month)].[All]" allUniqueName="[Human Resources].[birthdate (Month)].[All]" dimensionUniqueName="[Human Resources]" displayFolder="" count="2" memberValueDatatype="130" unbalanced="0"/>
    <cacheHierarchy uniqueName="[Human Resources].[hire_date (Year)]" caption="hire_date (Year)" attribute="1" defaultMemberUniqueName="[Human Resources].[hire_date (Year)].[All]" allUniqueName="[Human Resources].[hire_date (Year)].[All]" dimensionUniqueName="[Human Resources]" displayFolder="" count="2" memberValueDatatype="130" unbalanced="0">
      <fieldsUsage count="2">
        <fieldUsage x="-1"/>
        <fieldUsage x="2"/>
      </fieldsUsage>
    </cacheHierarchy>
    <cacheHierarchy uniqueName="[Human Resources].[hire_date (Quarter)]" caption="hire_date (Quarter)" attribute="1" defaultMemberUniqueName="[Human Resources].[hire_date (Quarter)].[All]" allUniqueName="[Human Resources].[hire_date (Quarter)].[All]" dimensionUniqueName="[Human Resources]" displayFolder="" count="2" memberValueDatatype="130" unbalanced="0"/>
    <cacheHierarchy uniqueName="[Human Resources].[hire_date (Month)]" caption="hire_date (Month)" attribute="1" defaultMemberUniqueName="[Human Resources].[hire_date (Month)].[All]" allUniqueName="[Human Resources].[hire_date (Month)].[All]" dimensionUniqueName="[Human Resources]" displayFolder="" count="2" memberValueDatatype="130" unbalanced="0"/>
    <cacheHierarchy uniqueName="[Human Resources].[birthdate (Month Index)]" caption="birthdate (Month Index)" attribute="1" defaultMemberUniqueName="[Human Resources].[birthdate (Month Index)].[All]" allUniqueName="[Human Resources].[birthdate (Month Index)].[All]" dimensionUniqueName="[Human Resources]" displayFolder="" count="2" memberValueDatatype="20" unbalanced="0" hidden="1"/>
    <cacheHierarchy uniqueName="[Human Resources].[hire_date (Month Index)]" caption="hire_date (Month Index)" attribute="1" defaultMemberUniqueName="[Human Resources].[hire_date (Month Index)].[All]" allUniqueName="[Human Resources].[hire_date (Month Index)].[All]" dimensionUniqueName="[Human Resources]" displayFolder="" count="2" memberValueDatatype="20" unbalanced="0" hidden="1"/>
    <cacheHierarchy uniqueName="[Measures].[__XL_Count Human Resources]" caption="__XL_Count Human Resources" measure="1" displayFolder="" measureGroup="Human Resources" count="0" hidden="1"/>
    <cacheHierarchy uniqueName="[Measures].[__No measures defined]" caption="__No measures defined" measure="1" displayFolder="" count="0" hidden="1"/>
    <cacheHierarchy uniqueName="[Measures].[Count of id]" caption="Count of id" measure="1" displayFolder="" measureGroup="Human Resource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ge]" caption="Count of Age" measure="1" displayFolder="" measureGroup="Human Resources" count="0" hidden="1">
      <extLst>
        <ext xmlns:x15="http://schemas.microsoft.com/office/spreadsheetml/2010/11/main" uri="{B97F6D7D-B522-45F9-BDA1-12C45D357490}">
          <x15:cacheHierarchy aggregatedColumn="14"/>
        </ext>
      </extLst>
    </cacheHierarchy>
    <cacheHierarchy uniqueName="[Measures].[Count of termdate]" caption="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Distinct Count of termdate]" caption="Distinct 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Average of Age]" caption="Average of Age" measure="1" displayFolder="" measureGroup="Human Resources" count="0" hidden="1">
      <extLst>
        <ext xmlns:x15="http://schemas.microsoft.com/office/spreadsheetml/2010/11/main" uri="{B97F6D7D-B522-45F9-BDA1-12C45D357490}">
          <x15:cacheHierarchy aggregatedColumn="14"/>
        </ext>
      </extLst>
    </cacheHierarchy>
  </cacheHierarchies>
  <kpis count="0"/>
  <dimensions count="2">
    <dimension name="Human Resources" uniqueName="[Human Resources]" caption="Human Resources"/>
    <dimension measure="1" name="Measures" uniqueName="[Measures]" caption="Measures"/>
  </dimensions>
  <measureGroups count="1">
    <measureGroup name="Human Resources" caption="Human Resourc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597.669110763891" backgroundQuery="1" createdVersion="8" refreshedVersion="8" minRefreshableVersion="3" recordCount="0" supportSubquery="1" supportAdvancedDrill="1" xr:uid="{83616014-F3BB-44F6-A146-150060307677}">
  <cacheSource type="external" connectionId="2"/>
  <cacheFields count="2">
    <cacheField name="[Measures].[Count of id]" caption="Count of id" numFmtId="0" hierarchy="25" level="32767"/>
    <cacheField name="[Human Resources].[hire_date (Year)].[hire_date (Year)]" caption="hire_date (Year)" numFmtId="0" hierarchy="18" level="1">
      <sharedItems containsSemiMixedTypes="0" containsNonDate="0" containsString="0"/>
    </cacheField>
  </cacheFields>
  <cacheHierarchies count="30">
    <cacheHierarchy uniqueName="[Human Resources].[id]" caption="id" attribute="1" defaultMemberUniqueName="[Human Resources].[id].[All]" allUniqueName="[Human Resources].[id].[All]" dimensionUniqueName="[Human Resources]" displayFolder="" count="0" memberValueDatatype="130" unbalanced="0"/>
    <cacheHierarchy uniqueName="[Human Resources].[first_name]" caption="first_name" attribute="1" defaultMemberUniqueName="[Human Resources].[first_name].[All]" allUniqueName="[Human Resources].[first_name].[All]" dimensionUniqueName="[Human Resources]" displayFolder="" count="0" memberValueDatatype="130" unbalanced="0"/>
    <cacheHierarchy uniqueName="[Human Resources].[last_name]" caption="last_name" attribute="1" defaultMemberUniqueName="[Human Resources].[last_name].[All]" allUniqueName="[Human Resources].[last_name].[All]" dimensionUniqueName="[Human Resources]" displayFolder="" count="0" memberValueDatatype="130" unbalanced="0"/>
    <cacheHierarchy uniqueName="[Human Resources].[birthdate]" caption="birthdate" attribute="1" time="1" defaultMemberUniqueName="[Human Resources].[birthdate].[All]" allUniqueName="[Human Resources].[birthdate].[All]" dimensionUniqueName="[Human Resources]" displayFolder="" count="0" memberValueDatatype="7" unbalanced="0"/>
    <cacheHierarchy uniqueName="[Human Resources].[gender]" caption="gender" attribute="1" defaultMemberUniqueName="[Human Resources].[gender].[All]" allUniqueName="[Human Resources].[gender].[All]" dimensionUniqueName="[Human Resources]" displayFolder="" count="0" memberValueDatatype="130" unbalanced="0"/>
    <cacheHierarchy uniqueName="[Human Resources].[race]" caption="race" attribute="1" defaultMemberUniqueName="[Human Resources].[race].[All]" allUniqueName="[Human Resources].[race].[All]" dimensionUniqueName="[Human Resources]" displayFolder="" count="0" memberValueDatatype="130" unbalanced="0"/>
    <cacheHierarchy uniqueName="[Human Resources].[department]" caption="department" attribute="1" defaultMemberUniqueName="[Human Resources].[department].[All]" allUniqueName="[Human Resources].[department].[All]" dimensionUniqueName="[Human Resources]" displayFolder="" count="0" memberValueDatatype="130" unbalanced="0"/>
    <cacheHierarchy uniqueName="[Human Resources].[jobtitle]" caption="jobtitle" attribute="1" defaultMemberUniqueName="[Human Resources].[jobtitle].[All]" allUniqueName="[Human Resources].[jobtitle].[All]" dimensionUniqueName="[Human Resources]" displayFolder="" count="0" memberValueDatatype="130" unbalanced="0"/>
    <cacheHierarchy uniqueName="[Human Resources].[Work location]" caption="Work location" attribute="1" defaultMemberUniqueName="[Human Resources].[Work location].[All]" allUniqueName="[Human Resources].[Work location].[All]" dimensionUniqueName="[Human Resources]" displayFolder="" count="0" memberValueDatatype="130" unbalanced="0"/>
    <cacheHierarchy uniqueName="[Human Resources].[hire_date]" caption="hire_date" attribute="1" time="1" defaultMemberUniqueName="[Human Resources].[hire_date].[All]" allUniqueName="[Human Resources].[hire_date].[All]" dimensionUniqueName="[Human Resources]" displayFolder="" count="0" memberValueDatatype="7" unbalanced="0"/>
    <cacheHierarchy uniqueName="[Human Resources].[termdate]" caption="termdate" attribute="1" defaultMemberUniqueName="[Human Resources].[termdate].[All]" allUniqueName="[Human Resources].[termdate].[All]" dimensionUniqueName="[Human Resources]" displayFolder="" count="0" memberValueDatatype="130" unbalanced="0"/>
    <cacheHierarchy uniqueName="[Human Resources].[location_city]" caption="location_city" attribute="1" defaultMemberUniqueName="[Human Resources].[location_city].[All]" allUniqueName="[Human Resources].[location_city].[All]" dimensionUniqueName="[Human Resources]" displayFolder="" count="0" memberValueDatatype="130" unbalanced="0"/>
    <cacheHierarchy uniqueName="[Human Resources].[location_state]" caption="location_state" attribute="1" defaultMemberUniqueName="[Human Resources].[location_state].[All]" allUniqueName="[Human Resources].[location_state].[All]" dimensionUniqueName="[Human Resources]" displayFolder="" count="0" memberValueDatatype="130" unbalanced="0"/>
    <cacheHierarchy uniqueName="[Human Resources].[Year]" caption="Year" attribute="1" defaultMemberUniqueName="[Human Resources].[Year].[All]" allUniqueName="[Human Resources].[Year].[All]" dimensionUniqueName="[Human Resources]" displayFolder="" count="0" memberValueDatatype="20" unbalanced="0"/>
    <cacheHierarchy uniqueName="[Human Resources].[Age]" caption="Age" attribute="1" defaultMemberUniqueName="[Human Resources].[Age].[All]" allUniqueName="[Human Resources].[Age].[All]" dimensionUniqueName="[Human Resources]" displayFolder="" count="0" memberValueDatatype="20" unbalanced="0"/>
    <cacheHierarchy uniqueName="[Human Resources].[birthdate (Year)]" caption="birthdate (Year)" attribute="1" defaultMemberUniqueName="[Human Resources].[birthdate (Year)].[All]" allUniqueName="[Human Resources].[birthdate (Year)].[All]" dimensionUniqueName="[Human Resources]" displayFolder="" count="0" memberValueDatatype="130" unbalanced="0"/>
    <cacheHierarchy uniqueName="[Human Resources].[birthdate (Quarter)]" caption="birthdate (Quarter)" attribute="1" defaultMemberUniqueName="[Human Resources].[birthdate (Quarter)].[All]" allUniqueName="[Human Resources].[birthdate (Quarter)].[All]" dimensionUniqueName="[Human Resources]" displayFolder="" count="0" memberValueDatatype="130" unbalanced="0"/>
    <cacheHierarchy uniqueName="[Human Resources].[birthdate (Month)]" caption="birthdate (Month)" attribute="1" defaultMemberUniqueName="[Human Resources].[birthdate (Month)].[All]" allUniqueName="[Human Resources].[birthdate (Month)].[All]" dimensionUniqueName="[Human Resources]" displayFolder="" count="0" memberValueDatatype="130" unbalanced="0"/>
    <cacheHierarchy uniqueName="[Human Resources].[hire_date (Year)]" caption="hire_date (Year)" attribute="1" defaultMemberUniqueName="[Human Resources].[hire_date (Year)].[All]" allUniqueName="[Human Resources].[hire_date (Year)].[All]" dimensionUniqueName="[Human Resources]" displayFolder="" count="2" memberValueDatatype="130" unbalanced="0">
      <fieldsUsage count="2">
        <fieldUsage x="-1"/>
        <fieldUsage x="1"/>
      </fieldsUsage>
    </cacheHierarchy>
    <cacheHierarchy uniqueName="[Human Resources].[hire_date (Quarter)]" caption="hire_date (Quarter)" attribute="1" defaultMemberUniqueName="[Human Resources].[hire_date (Quarter)].[All]" allUniqueName="[Human Resources].[hire_date (Quarter)].[All]" dimensionUniqueName="[Human Resources]" displayFolder="" count="0" memberValueDatatype="130" unbalanced="0"/>
    <cacheHierarchy uniqueName="[Human Resources].[hire_date (Month)]" caption="hire_date (Month)" attribute="1" defaultMemberUniqueName="[Human Resources].[hire_date (Month)].[All]" allUniqueName="[Human Resources].[hire_date (Month)].[All]" dimensionUniqueName="[Human Resources]" displayFolder="" count="0" memberValueDatatype="130" unbalanced="0"/>
    <cacheHierarchy uniqueName="[Human Resources].[birthdate (Month Index)]" caption="birthdate (Month Index)" attribute="1" defaultMemberUniqueName="[Human Resources].[birthdate (Month Index)].[All]" allUniqueName="[Human Resources].[birthdate (Month Index)].[All]" dimensionUniqueName="[Human Resources]" displayFolder="" count="0" memberValueDatatype="20" unbalanced="0" hidden="1"/>
    <cacheHierarchy uniqueName="[Human Resources].[hire_date (Month Index)]" caption="hire_date (Month Index)" attribute="1" defaultMemberUniqueName="[Human Resources].[hire_date (Month Index)].[All]" allUniqueName="[Human Resources].[hire_date (Month Index)].[All]" dimensionUniqueName="[Human Resources]" displayFolder="" count="0" memberValueDatatype="20" unbalanced="0" hidden="1"/>
    <cacheHierarchy uniqueName="[Measures].[__XL_Count Human Resources]" caption="__XL_Count Human Resources" measure="1" displayFolder="" measureGroup="Human Resources" count="0" hidden="1"/>
    <cacheHierarchy uniqueName="[Measures].[__No measures defined]" caption="__No measures defined" measure="1" displayFolder="" count="0" hidden="1"/>
    <cacheHierarchy uniqueName="[Measures].[Count of id]" caption="Count of id" measure="1" displayFolder="" measureGroup="Human Resource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ge]" caption="Count of Age" measure="1" displayFolder="" measureGroup="Human Resources" count="0" hidden="1">
      <extLst>
        <ext xmlns:x15="http://schemas.microsoft.com/office/spreadsheetml/2010/11/main" uri="{B97F6D7D-B522-45F9-BDA1-12C45D357490}">
          <x15:cacheHierarchy aggregatedColumn="14"/>
        </ext>
      </extLst>
    </cacheHierarchy>
    <cacheHierarchy uniqueName="[Measures].[Count of termdate]" caption="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Distinct Count of termdate]" caption="Distinct 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Average of Age]" caption="Average of Age" measure="1" displayFolder="" measureGroup="Human Resources" count="0" hidden="1">
      <extLst>
        <ext xmlns:x15="http://schemas.microsoft.com/office/spreadsheetml/2010/11/main" uri="{B97F6D7D-B522-45F9-BDA1-12C45D357490}">
          <x15:cacheHierarchy aggregatedColumn="14"/>
        </ext>
      </extLst>
    </cacheHierarchy>
  </cacheHierarchies>
  <kpis count="0"/>
  <dimensions count="2">
    <dimension name="Human Resources" uniqueName="[Human Resources]" caption="Human Resources"/>
    <dimension measure="1" name="Measures" uniqueName="[Measures]" caption="Measures"/>
  </dimensions>
  <measureGroups count="1">
    <measureGroup name="Human Resources" caption="Human Resourc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597.669111111114" backgroundQuery="1" createdVersion="8" refreshedVersion="8" minRefreshableVersion="3" recordCount="0" supportSubquery="1" supportAdvancedDrill="1" xr:uid="{88708634-9AEA-4A02-96FC-71059921373D}">
  <cacheSource type="external" connectionId="2"/>
  <cacheFields count="3">
    <cacheField name="[Measures].[Count of id]" caption="Count of id" numFmtId="0" hierarchy="25" level="32767"/>
    <cacheField name="[Human Resources].[Work location].[Work location]" caption="Work location" numFmtId="0" hierarchy="8" level="1">
      <sharedItems count="2">
        <s v="Headquarters"/>
        <s v="Remote"/>
      </sharedItems>
    </cacheField>
    <cacheField name="[Human Resources].[hire_date (Year)].[hire_date (Year)]" caption="hire_date (Year)" numFmtId="0" hierarchy="18" level="1">
      <sharedItems containsSemiMixedTypes="0" containsNonDate="0" containsString="0"/>
    </cacheField>
  </cacheFields>
  <cacheHierarchies count="30">
    <cacheHierarchy uniqueName="[Human Resources].[id]" caption="id" attribute="1" defaultMemberUniqueName="[Human Resources].[id].[All]" allUniqueName="[Human Resources].[id].[All]" dimensionUniqueName="[Human Resources]" displayFolder="" count="0" memberValueDatatype="130" unbalanced="0"/>
    <cacheHierarchy uniqueName="[Human Resources].[first_name]" caption="first_name" attribute="1" defaultMemberUniqueName="[Human Resources].[first_name].[All]" allUniqueName="[Human Resources].[first_name].[All]" dimensionUniqueName="[Human Resources]" displayFolder="" count="0" memberValueDatatype="130" unbalanced="0"/>
    <cacheHierarchy uniqueName="[Human Resources].[last_name]" caption="last_name" attribute="1" defaultMemberUniqueName="[Human Resources].[last_name].[All]" allUniqueName="[Human Resources].[last_name].[All]" dimensionUniqueName="[Human Resources]" displayFolder="" count="0" memberValueDatatype="130" unbalanced="0"/>
    <cacheHierarchy uniqueName="[Human Resources].[birthdate]" caption="birthdate" attribute="1" time="1" defaultMemberUniqueName="[Human Resources].[birthdate].[All]" allUniqueName="[Human Resources].[birthdate].[All]" dimensionUniqueName="[Human Resources]" displayFolder="" count="0" memberValueDatatype="7" unbalanced="0"/>
    <cacheHierarchy uniqueName="[Human Resources].[gender]" caption="gender" attribute="1" defaultMemberUniqueName="[Human Resources].[gender].[All]" allUniqueName="[Human Resources].[gender].[All]" dimensionUniqueName="[Human Resources]" displayFolder="" count="0" memberValueDatatype="130" unbalanced="0"/>
    <cacheHierarchy uniqueName="[Human Resources].[race]" caption="race" attribute="1" defaultMemberUniqueName="[Human Resources].[race].[All]" allUniqueName="[Human Resources].[race].[All]" dimensionUniqueName="[Human Resources]" displayFolder="" count="0" memberValueDatatype="130" unbalanced="0"/>
    <cacheHierarchy uniqueName="[Human Resources].[department]" caption="department" attribute="1" defaultMemberUniqueName="[Human Resources].[department].[All]" allUniqueName="[Human Resources].[department].[All]" dimensionUniqueName="[Human Resources]" displayFolder="" count="0" memberValueDatatype="130" unbalanced="0"/>
    <cacheHierarchy uniqueName="[Human Resources].[jobtitle]" caption="jobtitle" attribute="1" defaultMemberUniqueName="[Human Resources].[jobtitle].[All]" allUniqueName="[Human Resources].[jobtitle].[All]" dimensionUniqueName="[Human Resources]" displayFolder="" count="0" memberValueDatatype="130" unbalanced="0"/>
    <cacheHierarchy uniqueName="[Human Resources].[Work location]" caption="Work location" attribute="1" defaultMemberUniqueName="[Human Resources].[Work location].[All]" allUniqueName="[Human Resources].[Work location].[All]" dimensionUniqueName="[Human Resources]" displayFolder="" count="2" memberValueDatatype="130" unbalanced="0">
      <fieldsUsage count="2">
        <fieldUsage x="-1"/>
        <fieldUsage x="1"/>
      </fieldsUsage>
    </cacheHierarchy>
    <cacheHierarchy uniqueName="[Human Resources].[hire_date]" caption="hire_date" attribute="1" time="1" defaultMemberUniqueName="[Human Resources].[hire_date].[All]" allUniqueName="[Human Resources].[hire_date].[All]" dimensionUniqueName="[Human Resources]" displayFolder="" count="0" memberValueDatatype="7" unbalanced="0"/>
    <cacheHierarchy uniqueName="[Human Resources].[termdate]" caption="termdate" attribute="1" defaultMemberUniqueName="[Human Resources].[termdate].[All]" allUniqueName="[Human Resources].[termdate].[All]" dimensionUniqueName="[Human Resources]" displayFolder="" count="0" memberValueDatatype="130" unbalanced="0"/>
    <cacheHierarchy uniqueName="[Human Resources].[location_city]" caption="location_city" attribute="1" defaultMemberUniqueName="[Human Resources].[location_city].[All]" allUniqueName="[Human Resources].[location_city].[All]" dimensionUniqueName="[Human Resources]" displayFolder="" count="0" memberValueDatatype="130" unbalanced="0"/>
    <cacheHierarchy uniqueName="[Human Resources].[location_state]" caption="location_state" attribute="1" defaultMemberUniqueName="[Human Resources].[location_state].[All]" allUniqueName="[Human Resources].[location_state].[All]" dimensionUniqueName="[Human Resources]" displayFolder="" count="0" memberValueDatatype="130" unbalanced="0"/>
    <cacheHierarchy uniqueName="[Human Resources].[Year]" caption="Year" attribute="1" defaultMemberUniqueName="[Human Resources].[Year].[All]" allUniqueName="[Human Resources].[Year].[All]" dimensionUniqueName="[Human Resources]" displayFolder="" count="0" memberValueDatatype="20" unbalanced="0"/>
    <cacheHierarchy uniqueName="[Human Resources].[Age]" caption="Age" attribute="1" defaultMemberUniqueName="[Human Resources].[Age].[All]" allUniqueName="[Human Resources].[Age].[All]" dimensionUniqueName="[Human Resources]" displayFolder="" count="0" memberValueDatatype="20" unbalanced="0"/>
    <cacheHierarchy uniqueName="[Human Resources].[birthdate (Year)]" caption="birthdate (Year)" attribute="1" defaultMemberUniqueName="[Human Resources].[birthdate (Year)].[All]" allUniqueName="[Human Resources].[birthdate (Year)].[All]" dimensionUniqueName="[Human Resources]" displayFolder="" count="0" memberValueDatatype="130" unbalanced="0"/>
    <cacheHierarchy uniqueName="[Human Resources].[birthdate (Quarter)]" caption="birthdate (Quarter)" attribute="1" defaultMemberUniqueName="[Human Resources].[birthdate (Quarter)].[All]" allUniqueName="[Human Resources].[birthdate (Quarter)].[All]" dimensionUniqueName="[Human Resources]" displayFolder="" count="0" memberValueDatatype="130" unbalanced="0"/>
    <cacheHierarchy uniqueName="[Human Resources].[birthdate (Month)]" caption="birthdate (Month)" attribute="1" defaultMemberUniqueName="[Human Resources].[birthdate (Month)].[All]" allUniqueName="[Human Resources].[birthdate (Month)].[All]" dimensionUniqueName="[Human Resources]" displayFolder="" count="0" memberValueDatatype="130" unbalanced="0"/>
    <cacheHierarchy uniqueName="[Human Resources].[hire_date (Year)]" caption="hire_date (Year)" attribute="1" defaultMemberUniqueName="[Human Resources].[hire_date (Year)].[All]" allUniqueName="[Human Resources].[hire_date (Year)].[All]" dimensionUniqueName="[Human Resources]" displayFolder="" count="2" memberValueDatatype="130" unbalanced="0">
      <fieldsUsage count="2">
        <fieldUsage x="-1"/>
        <fieldUsage x="2"/>
      </fieldsUsage>
    </cacheHierarchy>
    <cacheHierarchy uniqueName="[Human Resources].[hire_date (Quarter)]" caption="hire_date (Quarter)" attribute="1" defaultMemberUniqueName="[Human Resources].[hire_date (Quarter)].[All]" allUniqueName="[Human Resources].[hire_date (Quarter)].[All]" dimensionUniqueName="[Human Resources]" displayFolder="" count="0" memberValueDatatype="130" unbalanced="0"/>
    <cacheHierarchy uniqueName="[Human Resources].[hire_date (Month)]" caption="hire_date (Month)" attribute="1" defaultMemberUniqueName="[Human Resources].[hire_date (Month)].[All]" allUniqueName="[Human Resources].[hire_date (Month)].[All]" dimensionUniqueName="[Human Resources]" displayFolder="" count="0" memberValueDatatype="130" unbalanced="0"/>
    <cacheHierarchy uniqueName="[Human Resources].[birthdate (Month Index)]" caption="birthdate (Month Index)" attribute="1" defaultMemberUniqueName="[Human Resources].[birthdate (Month Index)].[All]" allUniqueName="[Human Resources].[birthdate (Month Index)].[All]" dimensionUniqueName="[Human Resources]" displayFolder="" count="0" memberValueDatatype="20" unbalanced="0" hidden="1"/>
    <cacheHierarchy uniqueName="[Human Resources].[hire_date (Month Index)]" caption="hire_date (Month Index)" attribute="1" defaultMemberUniqueName="[Human Resources].[hire_date (Month Index)].[All]" allUniqueName="[Human Resources].[hire_date (Month Index)].[All]" dimensionUniqueName="[Human Resources]" displayFolder="" count="0" memberValueDatatype="20" unbalanced="0" hidden="1"/>
    <cacheHierarchy uniqueName="[Measures].[__XL_Count Human Resources]" caption="__XL_Count Human Resources" measure="1" displayFolder="" measureGroup="Human Resources" count="0" hidden="1"/>
    <cacheHierarchy uniqueName="[Measures].[__No measures defined]" caption="__No measures defined" measure="1" displayFolder="" count="0" hidden="1"/>
    <cacheHierarchy uniqueName="[Measures].[Count of id]" caption="Count of id" measure="1" displayFolder="" measureGroup="Human Resource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ge]" caption="Count of Age" measure="1" displayFolder="" measureGroup="Human Resources" count="0" hidden="1">
      <extLst>
        <ext xmlns:x15="http://schemas.microsoft.com/office/spreadsheetml/2010/11/main" uri="{B97F6D7D-B522-45F9-BDA1-12C45D357490}">
          <x15:cacheHierarchy aggregatedColumn="14"/>
        </ext>
      </extLst>
    </cacheHierarchy>
    <cacheHierarchy uniqueName="[Measures].[Count of termdate]" caption="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Distinct Count of termdate]" caption="Distinct 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Average of Age]" caption="Average of Age" measure="1" displayFolder="" measureGroup="Human Resources" count="0" hidden="1">
      <extLst>
        <ext xmlns:x15="http://schemas.microsoft.com/office/spreadsheetml/2010/11/main" uri="{B97F6D7D-B522-45F9-BDA1-12C45D357490}">
          <x15:cacheHierarchy aggregatedColumn="14"/>
        </ext>
      </extLst>
    </cacheHierarchy>
  </cacheHierarchies>
  <kpis count="0"/>
  <dimensions count="2">
    <dimension name="Human Resources" uniqueName="[Human Resources]" caption="Human Resources"/>
    <dimension measure="1" name="Measures" uniqueName="[Measures]" caption="Measures"/>
  </dimensions>
  <measureGroups count="1">
    <measureGroup name="Human Resources" caption="Human Resourc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597.669111342591" backgroundQuery="1" createdVersion="8" refreshedVersion="8" minRefreshableVersion="3" recordCount="0" supportSubquery="1" supportAdvancedDrill="1" xr:uid="{1583719C-7C41-4852-AF95-D45B632F3320}">
  <cacheSource type="external" connectionId="2"/>
  <cacheFields count="2">
    <cacheField name="[Measures].[Average of Age]" caption="Average of Age" numFmtId="0" hierarchy="29" level="32767"/>
    <cacheField name="[Human Resources].[hire_date (Year)].[hire_date (Year)]" caption="hire_date (Year)" numFmtId="0" hierarchy="18" level="1">
      <sharedItems containsSemiMixedTypes="0" containsNonDate="0" containsString="0"/>
    </cacheField>
  </cacheFields>
  <cacheHierarchies count="30">
    <cacheHierarchy uniqueName="[Human Resources].[id]" caption="id" attribute="1" defaultMemberUniqueName="[Human Resources].[id].[All]" allUniqueName="[Human Resources].[id].[All]" dimensionUniqueName="[Human Resources]" displayFolder="" count="0" memberValueDatatype="130" unbalanced="0"/>
    <cacheHierarchy uniqueName="[Human Resources].[first_name]" caption="first_name" attribute="1" defaultMemberUniqueName="[Human Resources].[first_name].[All]" allUniqueName="[Human Resources].[first_name].[All]" dimensionUniqueName="[Human Resources]" displayFolder="" count="0" memberValueDatatype="130" unbalanced="0"/>
    <cacheHierarchy uniqueName="[Human Resources].[last_name]" caption="last_name" attribute="1" defaultMemberUniqueName="[Human Resources].[last_name].[All]" allUniqueName="[Human Resources].[last_name].[All]" dimensionUniqueName="[Human Resources]" displayFolder="" count="0" memberValueDatatype="130" unbalanced="0"/>
    <cacheHierarchy uniqueName="[Human Resources].[birthdate]" caption="birthdate" attribute="1" time="1" defaultMemberUniqueName="[Human Resources].[birthdate].[All]" allUniqueName="[Human Resources].[birthdate].[All]" dimensionUniqueName="[Human Resources]" displayFolder="" count="0" memberValueDatatype="7" unbalanced="0"/>
    <cacheHierarchy uniqueName="[Human Resources].[gender]" caption="gender" attribute="1" defaultMemberUniqueName="[Human Resources].[gender].[All]" allUniqueName="[Human Resources].[gender].[All]" dimensionUniqueName="[Human Resources]" displayFolder="" count="0" memberValueDatatype="130" unbalanced="0"/>
    <cacheHierarchy uniqueName="[Human Resources].[race]" caption="race" attribute="1" defaultMemberUniqueName="[Human Resources].[race].[All]" allUniqueName="[Human Resources].[race].[All]" dimensionUniqueName="[Human Resources]" displayFolder="" count="0" memberValueDatatype="130" unbalanced="0"/>
    <cacheHierarchy uniqueName="[Human Resources].[department]" caption="department" attribute="1" defaultMemberUniqueName="[Human Resources].[department].[All]" allUniqueName="[Human Resources].[department].[All]" dimensionUniqueName="[Human Resources]" displayFolder="" count="0" memberValueDatatype="130" unbalanced="0"/>
    <cacheHierarchy uniqueName="[Human Resources].[jobtitle]" caption="jobtitle" attribute="1" defaultMemberUniqueName="[Human Resources].[jobtitle].[All]" allUniqueName="[Human Resources].[jobtitle].[All]" dimensionUniqueName="[Human Resources]" displayFolder="" count="0" memberValueDatatype="130" unbalanced="0"/>
    <cacheHierarchy uniqueName="[Human Resources].[Work location]" caption="Work location" attribute="1" defaultMemberUniqueName="[Human Resources].[Work location].[All]" allUniqueName="[Human Resources].[Work location].[All]" dimensionUniqueName="[Human Resources]" displayFolder="" count="0" memberValueDatatype="130" unbalanced="0"/>
    <cacheHierarchy uniqueName="[Human Resources].[hire_date]" caption="hire_date" attribute="1" time="1" defaultMemberUniqueName="[Human Resources].[hire_date].[All]" allUniqueName="[Human Resources].[hire_date].[All]" dimensionUniqueName="[Human Resources]" displayFolder="" count="0" memberValueDatatype="7" unbalanced="0"/>
    <cacheHierarchy uniqueName="[Human Resources].[termdate]" caption="termdate" attribute="1" defaultMemberUniqueName="[Human Resources].[termdate].[All]" allUniqueName="[Human Resources].[termdate].[All]" dimensionUniqueName="[Human Resources]" displayFolder="" count="0" memberValueDatatype="130" unbalanced="0"/>
    <cacheHierarchy uniqueName="[Human Resources].[location_city]" caption="location_city" attribute="1" defaultMemberUniqueName="[Human Resources].[location_city].[All]" allUniqueName="[Human Resources].[location_city].[All]" dimensionUniqueName="[Human Resources]" displayFolder="" count="0" memberValueDatatype="130" unbalanced="0"/>
    <cacheHierarchy uniqueName="[Human Resources].[location_state]" caption="location_state" attribute="1" defaultMemberUniqueName="[Human Resources].[location_state].[All]" allUniqueName="[Human Resources].[location_state].[All]" dimensionUniqueName="[Human Resources]" displayFolder="" count="0" memberValueDatatype="130" unbalanced="0"/>
    <cacheHierarchy uniqueName="[Human Resources].[Year]" caption="Year" attribute="1" defaultMemberUniqueName="[Human Resources].[Year].[All]" allUniqueName="[Human Resources].[Year].[All]" dimensionUniqueName="[Human Resources]" displayFolder="" count="0" memberValueDatatype="20" unbalanced="0"/>
    <cacheHierarchy uniqueName="[Human Resources].[Age]" caption="Age" attribute="1" defaultMemberUniqueName="[Human Resources].[Age].[All]" allUniqueName="[Human Resources].[Age].[All]" dimensionUniqueName="[Human Resources]" displayFolder="" count="0" memberValueDatatype="20" unbalanced="0"/>
    <cacheHierarchy uniqueName="[Human Resources].[birthdate (Year)]" caption="birthdate (Year)" attribute="1" defaultMemberUniqueName="[Human Resources].[birthdate (Year)].[All]" allUniqueName="[Human Resources].[birthdate (Year)].[All]" dimensionUniqueName="[Human Resources]" displayFolder="" count="0" memberValueDatatype="130" unbalanced="0"/>
    <cacheHierarchy uniqueName="[Human Resources].[birthdate (Quarter)]" caption="birthdate (Quarter)" attribute="1" defaultMemberUniqueName="[Human Resources].[birthdate (Quarter)].[All]" allUniqueName="[Human Resources].[birthdate (Quarter)].[All]" dimensionUniqueName="[Human Resources]" displayFolder="" count="0" memberValueDatatype="130" unbalanced="0"/>
    <cacheHierarchy uniqueName="[Human Resources].[birthdate (Month)]" caption="birthdate (Month)" attribute="1" defaultMemberUniqueName="[Human Resources].[birthdate (Month)].[All]" allUniqueName="[Human Resources].[birthdate (Month)].[All]" dimensionUniqueName="[Human Resources]" displayFolder="" count="0" memberValueDatatype="130" unbalanced="0"/>
    <cacheHierarchy uniqueName="[Human Resources].[hire_date (Year)]" caption="hire_date (Year)" attribute="1" defaultMemberUniqueName="[Human Resources].[hire_date (Year)].[All]" allUniqueName="[Human Resources].[hire_date (Year)].[All]" dimensionUniqueName="[Human Resources]" displayFolder="" count="2" memberValueDatatype="130" unbalanced="0">
      <fieldsUsage count="2">
        <fieldUsage x="-1"/>
        <fieldUsage x="1"/>
      </fieldsUsage>
    </cacheHierarchy>
    <cacheHierarchy uniqueName="[Human Resources].[hire_date (Quarter)]" caption="hire_date (Quarter)" attribute="1" defaultMemberUniqueName="[Human Resources].[hire_date (Quarter)].[All]" allUniqueName="[Human Resources].[hire_date (Quarter)].[All]" dimensionUniqueName="[Human Resources]" displayFolder="" count="0" memberValueDatatype="130" unbalanced="0"/>
    <cacheHierarchy uniqueName="[Human Resources].[hire_date (Month)]" caption="hire_date (Month)" attribute="1" defaultMemberUniqueName="[Human Resources].[hire_date (Month)].[All]" allUniqueName="[Human Resources].[hire_date (Month)].[All]" dimensionUniqueName="[Human Resources]" displayFolder="" count="0" memberValueDatatype="130" unbalanced="0"/>
    <cacheHierarchy uniqueName="[Human Resources].[birthdate (Month Index)]" caption="birthdate (Month Index)" attribute="1" defaultMemberUniqueName="[Human Resources].[birthdate (Month Index)].[All]" allUniqueName="[Human Resources].[birthdate (Month Index)].[All]" dimensionUniqueName="[Human Resources]" displayFolder="" count="0" memberValueDatatype="20" unbalanced="0" hidden="1"/>
    <cacheHierarchy uniqueName="[Human Resources].[hire_date (Month Index)]" caption="hire_date (Month Index)" attribute="1" defaultMemberUniqueName="[Human Resources].[hire_date (Month Index)].[All]" allUniqueName="[Human Resources].[hire_date (Month Index)].[All]" dimensionUniqueName="[Human Resources]" displayFolder="" count="0" memberValueDatatype="20" unbalanced="0" hidden="1"/>
    <cacheHierarchy uniqueName="[Measures].[__XL_Count Human Resources]" caption="__XL_Count Human Resources" measure="1" displayFolder="" measureGroup="Human Resources" count="0" hidden="1"/>
    <cacheHierarchy uniqueName="[Measures].[__No measures defined]" caption="__No measures defined" measure="1" displayFolder="" count="0" hidden="1"/>
    <cacheHierarchy uniqueName="[Measures].[Count of id]" caption="Count of id" measure="1" displayFolder="" measureGroup="Human Resources" count="0" hidden="1">
      <extLst>
        <ext xmlns:x15="http://schemas.microsoft.com/office/spreadsheetml/2010/11/main" uri="{B97F6D7D-B522-45F9-BDA1-12C45D357490}">
          <x15:cacheHierarchy aggregatedColumn="0"/>
        </ext>
      </extLst>
    </cacheHierarchy>
    <cacheHierarchy uniqueName="[Measures].[Count of Age]" caption="Count of Age" measure="1" displayFolder="" measureGroup="Human Resources" count="0" hidden="1">
      <extLst>
        <ext xmlns:x15="http://schemas.microsoft.com/office/spreadsheetml/2010/11/main" uri="{B97F6D7D-B522-45F9-BDA1-12C45D357490}">
          <x15:cacheHierarchy aggregatedColumn="14"/>
        </ext>
      </extLst>
    </cacheHierarchy>
    <cacheHierarchy uniqueName="[Measures].[Count of termdate]" caption="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Distinct Count of termdate]" caption="Distinct 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Average of Age]" caption="Average of Age" measure="1" displayFolder="" measureGroup="Human Resource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2">
    <dimension name="Human Resources" uniqueName="[Human Resources]" caption="Human Resources"/>
    <dimension measure="1" name="Measures" uniqueName="[Measures]" caption="Measures"/>
  </dimensions>
  <measureGroups count="1">
    <measureGroup name="Human Resources" caption="Human Resourc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597.669111689815" backgroundQuery="1" createdVersion="8" refreshedVersion="8" minRefreshableVersion="3" recordCount="0" supportSubquery="1" supportAdvancedDrill="1" xr:uid="{BC3FF8EF-4E69-4E25-A598-8CC4D6876B98}">
  <cacheSource type="external" connectionId="2"/>
  <cacheFields count="3">
    <cacheField name="[Human Resources].[gender].[gender]" caption="gender" numFmtId="0" hierarchy="4" level="1">
      <sharedItems count="3">
        <s v="Female"/>
        <s v="Male"/>
        <s v="Non-Conforming"/>
      </sharedItems>
    </cacheField>
    <cacheField name="[Measures].[Count of id]" caption="Count of id" numFmtId="0" hierarchy="25" level="32767"/>
    <cacheField name="[Human Resources].[hire_date (Year)].[hire_date (Year)]" caption="hire_date (Year)" numFmtId="0" hierarchy="18" level="1">
      <sharedItems containsSemiMixedTypes="0" containsNonDate="0" containsString="0"/>
    </cacheField>
  </cacheFields>
  <cacheHierarchies count="30">
    <cacheHierarchy uniqueName="[Human Resources].[id]" caption="id" attribute="1" defaultMemberUniqueName="[Human Resources].[id].[All]" allUniqueName="[Human Resources].[id].[All]" dimensionUniqueName="[Human Resources]" displayFolder="" count="0" memberValueDatatype="130" unbalanced="0"/>
    <cacheHierarchy uniqueName="[Human Resources].[first_name]" caption="first_name" attribute="1" defaultMemberUniqueName="[Human Resources].[first_name].[All]" allUniqueName="[Human Resources].[first_name].[All]" dimensionUniqueName="[Human Resources]" displayFolder="" count="0" memberValueDatatype="130" unbalanced="0"/>
    <cacheHierarchy uniqueName="[Human Resources].[last_name]" caption="last_name" attribute="1" defaultMemberUniqueName="[Human Resources].[last_name].[All]" allUniqueName="[Human Resources].[last_name].[All]" dimensionUniqueName="[Human Resources]" displayFolder="" count="0" memberValueDatatype="130" unbalanced="0"/>
    <cacheHierarchy uniqueName="[Human Resources].[birthdate]" caption="birthdate" attribute="1" time="1" defaultMemberUniqueName="[Human Resources].[birthdate].[All]" allUniqueName="[Human Resources].[birthdate].[All]" dimensionUniqueName="[Human Resources]" displayFolder="" count="0" memberValueDatatype="7" unbalanced="0"/>
    <cacheHierarchy uniqueName="[Human Resources].[gender]" caption="gender" attribute="1" defaultMemberUniqueName="[Human Resources].[gender].[All]" allUniqueName="[Human Resources].[gender].[All]" dimensionUniqueName="[Human Resources]" displayFolder="" count="2" memberValueDatatype="130" unbalanced="0">
      <fieldsUsage count="2">
        <fieldUsage x="-1"/>
        <fieldUsage x="0"/>
      </fieldsUsage>
    </cacheHierarchy>
    <cacheHierarchy uniqueName="[Human Resources].[race]" caption="race" attribute="1" defaultMemberUniqueName="[Human Resources].[race].[All]" allUniqueName="[Human Resources].[race].[All]" dimensionUniqueName="[Human Resources]" displayFolder="" count="0" memberValueDatatype="130" unbalanced="0"/>
    <cacheHierarchy uniqueName="[Human Resources].[department]" caption="department" attribute="1" defaultMemberUniqueName="[Human Resources].[department].[All]" allUniqueName="[Human Resources].[department].[All]" dimensionUniqueName="[Human Resources]" displayFolder="" count="0" memberValueDatatype="130" unbalanced="0"/>
    <cacheHierarchy uniqueName="[Human Resources].[jobtitle]" caption="jobtitle" attribute="1" defaultMemberUniqueName="[Human Resources].[jobtitle].[All]" allUniqueName="[Human Resources].[jobtitle].[All]" dimensionUniqueName="[Human Resources]" displayFolder="" count="0" memberValueDatatype="130" unbalanced="0"/>
    <cacheHierarchy uniqueName="[Human Resources].[Work location]" caption="Work location" attribute="1" defaultMemberUniqueName="[Human Resources].[Work location].[All]" allUniqueName="[Human Resources].[Work location].[All]" dimensionUniqueName="[Human Resources]" displayFolder="" count="0" memberValueDatatype="130" unbalanced="0"/>
    <cacheHierarchy uniqueName="[Human Resources].[hire_date]" caption="hire_date" attribute="1" time="1" defaultMemberUniqueName="[Human Resources].[hire_date].[All]" allUniqueName="[Human Resources].[hire_date].[All]" dimensionUniqueName="[Human Resources]" displayFolder="" count="0" memberValueDatatype="7" unbalanced="0"/>
    <cacheHierarchy uniqueName="[Human Resources].[termdate]" caption="termdate" attribute="1" defaultMemberUniqueName="[Human Resources].[termdate].[All]" allUniqueName="[Human Resources].[termdate].[All]" dimensionUniqueName="[Human Resources]" displayFolder="" count="0" memberValueDatatype="130" unbalanced="0"/>
    <cacheHierarchy uniqueName="[Human Resources].[location_city]" caption="location_city" attribute="1" defaultMemberUniqueName="[Human Resources].[location_city].[All]" allUniqueName="[Human Resources].[location_city].[All]" dimensionUniqueName="[Human Resources]" displayFolder="" count="0" memberValueDatatype="130" unbalanced="0"/>
    <cacheHierarchy uniqueName="[Human Resources].[location_state]" caption="location_state" attribute="1" defaultMemberUniqueName="[Human Resources].[location_state].[All]" allUniqueName="[Human Resources].[location_state].[All]" dimensionUniqueName="[Human Resources]" displayFolder="" count="0" memberValueDatatype="130" unbalanced="0"/>
    <cacheHierarchy uniqueName="[Human Resources].[Year]" caption="Year" attribute="1" defaultMemberUniqueName="[Human Resources].[Year].[All]" allUniqueName="[Human Resources].[Year].[All]" dimensionUniqueName="[Human Resources]" displayFolder="" count="0" memberValueDatatype="20" unbalanced="0"/>
    <cacheHierarchy uniqueName="[Human Resources].[Age]" caption="Age" attribute="1" defaultMemberUniqueName="[Human Resources].[Age].[All]" allUniqueName="[Human Resources].[Age].[All]" dimensionUniqueName="[Human Resources]" displayFolder="" count="0" memberValueDatatype="20" unbalanced="0"/>
    <cacheHierarchy uniqueName="[Human Resources].[birthdate (Year)]" caption="birthdate (Year)" attribute="1" defaultMemberUniqueName="[Human Resources].[birthdate (Year)].[All]" allUniqueName="[Human Resources].[birthdate (Year)].[All]" dimensionUniqueName="[Human Resources]" displayFolder="" count="0" memberValueDatatype="130" unbalanced="0"/>
    <cacheHierarchy uniqueName="[Human Resources].[birthdate (Quarter)]" caption="birthdate (Quarter)" attribute="1" defaultMemberUniqueName="[Human Resources].[birthdate (Quarter)].[All]" allUniqueName="[Human Resources].[birthdate (Quarter)].[All]" dimensionUniqueName="[Human Resources]" displayFolder="" count="0" memberValueDatatype="130" unbalanced="0"/>
    <cacheHierarchy uniqueName="[Human Resources].[birthdate (Month)]" caption="birthdate (Month)" attribute="1" defaultMemberUniqueName="[Human Resources].[birthdate (Month)].[All]" allUniqueName="[Human Resources].[birthdate (Month)].[All]" dimensionUniqueName="[Human Resources]" displayFolder="" count="0" memberValueDatatype="130" unbalanced="0"/>
    <cacheHierarchy uniqueName="[Human Resources].[hire_date (Year)]" caption="hire_date (Year)" attribute="1" defaultMemberUniqueName="[Human Resources].[hire_date (Year)].[All]" allUniqueName="[Human Resources].[hire_date (Year)].[All]" dimensionUniqueName="[Human Resources]" displayFolder="" count="2" memberValueDatatype="130" unbalanced="0">
      <fieldsUsage count="2">
        <fieldUsage x="-1"/>
        <fieldUsage x="2"/>
      </fieldsUsage>
    </cacheHierarchy>
    <cacheHierarchy uniqueName="[Human Resources].[hire_date (Quarter)]" caption="hire_date (Quarter)" attribute="1" defaultMemberUniqueName="[Human Resources].[hire_date (Quarter)].[All]" allUniqueName="[Human Resources].[hire_date (Quarter)].[All]" dimensionUniqueName="[Human Resources]" displayFolder="" count="0" memberValueDatatype="130" unbalanced="0"/>
    <cacheHierarchy uniqueName="[Human Resources].[hire_date (Month)]" caption="hire_date (Month)" attribute="1" defaultMemberUniqueName="[Human Resources].[hire_date (Month)].[All]" allUniqueName="[Human Resources].[hire_date (Month)].[All]" dimensionUniqueName="[Human Resources]" displayFolder="" count="0" memberValueDatatype="130" unbalanced="0"/>
    <cacheHierarchy uniqueName="[Human Resources].[birthdate (Month Index)]" caption="birthdate (Month Index)" attribute="1" defaultMemberUniqueName="[Human Resources].[birthdate (Month Index)].[All]" allUniqueName="[Human Resources].[birthdate (Month Index)].[All]" dimensionUniqueName="[Human Resources]" displayFolder="" count="0" memberValueDatatype="20" unbalanced="0" hidden="1"/>
    <cacheHierarchy uniqueName="[Human Resources].[hire_date (Month Index)]" caption="hire_date (Month Index)" attribute="1" defaultMemberUniqueName="[Human Resources].[hire_date (Month Index)].[All]" allUniqueName="[Human Resources].[hire_date (Month Index)].[All]" dimensionUniqueName="[Human Resources]" displayFolder="" count="0" memberValueDatatype="20" unbalanced="0" hidden="1"/>
    <cacheHierarchy uniqueName="[Measures].[__XL_Count Human Resources]" caption="__XL_Count Human Resources" measure="1" displayFolder="" measureGroup="Human Resources" count="0" hidden="1"/>
    <cacheHierarchy uniqueName="[Measures].[__No measures defined]" caption="__No measures defined" measure="1" displayFolder="" count="0" hidden="1"/>
    <cacheHierarchy uniqueName="[Measures].[Count of id]" caption="Count of id" measure="1" displayFolder="" measureGroup="Human Resource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Age]" caption="Count of Age" measure="1" displayFolder="" measureGroup="Human Resources" count="0" hidden="1">
      <extLst>
        <ext xmlns:x15="http://schemas.microsoft.com/office/spreadsheetml/2010/11/main" uri="{B97F6D7D-B522-45F9-BDA1-12C45D357490}">
          <x15:cacheHierarchy aggregatedColumn="14"/>
        </ext>
      </extLst>
    </cacheHierarchy>
    <cacheHierarchy uniqueName="[Measures].[Count of termdate]" caption="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Distinct Count of termdate]" caption="Distinct 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Average of Age]" caption="Average of Age" measure="1" displayFolder="" measureGroup="Human Resources" count="0" hidden="1">
      <extLst>
        <ext xmlns:x15="http://schemas.microsoft.com/office/spreadsheetml/2010/11/main" uri="{B97F6D7D-B522-45F9-BDA1-12C45D357490}">
          <x15:cacheHierarchy aggregatedColumn="14"/>
        </ext>
      </extLst>
    </cacheHierarchy>
  </cacheHierarchies>
  <kpis count="0"/>
  <dimensions count="2">
    <dimension name="Human Resources" uniqueName="[Human Resources]" caption="Human Resources"/>
    <dimension measure="1" name="Measures" uniqueName="[Measures]" caption="Measures"/>
  </dimensions>
  <measureGroups count="1">
    <measureGroup name="Human Resources" caption="Human Resourc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597.669112268515" backgroundQuery="1" createdVersion="8" refreshedVersion="8" minRefreshableVersion="3" recordCount="0" supportSubquery="1" supportAdvancedDrill="1" xr:uid="{72A08372-27AA-4C87-8B38-10F9F7806F86}">
  <cacheSource type="external" connectionId="2"/>
  <cacheFields count="3">
    <cacheField name="[Measures].[Count of id]" caption="Count of id" numFmtId="0" hierarchy="25" level="32767"/>
    <cacheField name="[Human Resources].[race].[race]" caption="race" numFmtId="0" hierarchy="5" level="1">
      <sharedItems count="7">
        <s v="American Indian or Alaska Native"/>
        <s v="Asian"/>
        <s v="Black or African American"/>
        <s v="Hispanic or Latino"/>
        <s v="Native Hawaiian or Other Pacific Islander"/>
        <s v="Two or More Races"/>
        <s v="White"/>
      </sharedItems>
    </cacheField>
    <cacheField name="[Human Resources].[hire_date (Year)].[hire_date (Year)]" caption="hire_date (Year)" numFmtId="0" hierarchy="18" level="1">
      <sharedItems containsSemiMixedTypes="0" containsNonDate="0" containsString="0"/>
    </cacheField>
  </cacheFields>
  <cacheHierarchies count="30">
    <cacheHierarchy uniqueName="[Human Resources].[id]" caption="id" attribute="1" defaultMemberUniqueName="[Human Resources].[id].[All]" allUniqueName="[Human Resources].[id].[All]" dimensionUniqueName="[Human Resources]" displayFolder="" count="0" memberValueDatatype="130" unbalanced="0"/>
    <cacheHierarchy uniqueName="[Human Resources].[first_name]" caption="first_name" attribute="1" defaultMemberUniqueName="[Human Resources].[first_name].[All]" allUniqueName="[Human Resources].[first_name].[All]" dimensionUniqueName="[Human Resources]" displayFolder="" count="0" memberValueDatatype="130" unbalanced="0"/>
    <cacheHierarchy uniqueName="[Human Resources].[last_name]" caption="last_name" attribute="1" defaultMemberUniqueName="[Human Resources].[last_name].[All]" allUniqueName="[Human Resources].[last_name].[All]" dimensionUniqueName="[Human Resources]" displayFolder="" count="0" memberValueDatatype="130" unbalanced="0"/>
    <cacheHierarchy uniqueName="[Human Resources].[birthdate]" caption="birthdate" attribute="1" time="1" defaultMemberUniqueName="[Human Resources].[birthdate].[All]" allUniqueName="[Human Resources].[birthdate].[All]" dimensionUniqueName="[Human Resources]" displayFolder="" count="0" memberValueDatatype="7" unbalanced="0"/>
    <cacheHierarchy uniqueName="[Human Resources].[gender]" caption="gender" attribute="1" defaultMemberUniqueName="[Human Resources].[gender].[All]" allUniqueName="[Human Resources].[gender].[All]" dimensionUniqueName="[Human Resources]" displayFolder="" count="0" memberValueDatatype="130" unbalanced="0"/>
    <cacheHierarchy uniqueName="[Human Resources].[race]" caption="race" attribute="1" defaultMemberUniqueName="[Human Resources].[race].[All]" allUniqueName="[Human Resources].[race].[All]" dimensionUniqueName="[Human Resources]" displayFolder="" count="2" memberValueDatatype="130" unbalanced="0">
      <fieldsUsage count="2">
        <fieldUsage x="-1"/>
        <fieldUsage x="1"/>
      </fieldsUsage>
    </cacheHierarchy>
    <cacheHierarchy uniqueName="[Human Resources].[department]" caption="department" attribute="1" defaultMemberUniqueName="[Human Resources].[department].[All]" allUniqueName="[Human Resources].[department].[All]" dimensionUniqueName="[Human Resources]" displayFolder="" count="0" memberValueDatatype="130" unbalanced="0"/>
    <cacheHierarchy uniqueName="[Human Resources].[jobtitle]" caption="jobtitle" attribute="1" defaultMemberUniqueName="[Human Resources].[jobtitle].[All]" allUniqueName="[Human Resources].[jobtitle].[All]" dimensionUniqueName="[Human Resources]" displayFolder="" count="0" memberValueDatatype="130" unbalanced="0"/>
    <cacheHierarchy uniqueName="[Human Resources].[Work location]" caption="Work location" attribute="1" defaultMemberUniqueName="[Human Resources].[Work location].[All]" allUniqueName="[Human Resources].[Work location].[All]" dimensionUniqueName="[Human Resources]" displayFolder="" count="0" memberValueDatatype="130" unbalanced="0"/>
    <cacheHierarchy uniqueName="[Human Resources].[hire_date]" caption="hire_date" attribute="1" time="1" defaultMemberUniqueName="[Human Resources].[hire_date].[All]" allUniqueName="[Human Resources].[hire_date].[All]" dimensionUniqueName="[Human Resources]" displayFolder="" count="0" memberValueDatatype="7" unbalanced="0"/>
    <cacheHierarchy uniqueName="[Human Resources].[termdate]" caption="termdate" attribute="1" defaultMemberUniqueName="[Human Resources].[termdate].[All]" allUniqueName="[Human Resources].[termdate].[All]" dimensionUniqueName="[Human Resources]" displayFolder="" count="0" memberValueDatatype="130" unbalanced="0"/>
    <cacheHierarchy uniqueName="[Human Resources].[location_city]" caption="location_city" attribute="1" defaultMemberUniqueName="[Human Resources].[location_city].[All]" allUniqueName="[Human Resources].[location_city].[All]" dimensionUniqueName="[Human Resources]" displayFolder="" count="0" memberValueDatatype="130" unbalanced="0"/>
    <cacheHierarchy uniqueName="[Human Resources].[location_state]" caption="location_state" attribute="1" defaultMemberUniqueName="[Human Resources].[location_state].[All]" allUniqueName="[Human Resources].[location_state].[All]" dimensionUniqueName="[Human Resources]" displayFolder="" count="0" memberValueDatatype="130" unbalanced="0"/>
    <cacheHierarchy uniqueName="[Human Resources].[Year]" caption="Year" attribute="1" defaultMemberUniqueName="[Human Resources].[Year].[All]" allUniqueName="[Human Resources].[Year].[All]" dimensionUniqueName="[Human Resources]" displayFolder="" count="0" memberValueDatatype="20" unbalanced="0"/>
    <cacheHierarchy uniqueName="[Human Resources].[Age]" caption="Age" attribute="1" defaultMemberUniqueName="[Human Resources].[Age].[All]" allUniqueName="[Human Resources].[Age].[All]" dimensionUniqueName="[Human Resources]" displayFolder="" count="0" memberValueDatatype="20" unbalanced="0"/>
    <cacheHierarchy uniqueName="[Human Resources].[birthdate (Year)]" caption="birthdate (Year)" attribute="1" defaultMemberUniqueName="[Human Resources].[birthdate (Year)].[All]" allUniqueName="[Human Resources].[birthdate (Year)].[All]" dimensionUniqueName="[Human Resources]" displayFolder="" count="0" memberValueDatatype="130" unbalanced="0"/>
    <cacheHierarchy uniqueName="[Human Resources].[birthdate (Quarter)]" caption="birthdate (Quarter)" attribute="1" defaultMemberUniqueName="[Human Resources].[birthdate (Quarter)].[All]" allUniqueName="[Human Resources].[birthdate (Quarter)].[All]" dimensionUniqueName="[Human Resources]" displayFolder="" count="0" memberValueDatatype="130" unbalanced="0"/>
    <cacheHierarchy uniqueName="[Human Resources].[birthdate (Month)]" caption="birthdate (Month)" attribute="1" defaultMemberUniqueName="[Human Resources].[birthdate (Month)].[All]" allUniqueName="[Human Resources].[birthdate (Month)].[All]" dimensionUniqueName="[Human Resources]" displayFolder="" count="0" memberValueDatatype="130" unbalanced="0"/>
    <cacheHierarchy uniqueName="[Human Resources].[hire_date (Year)]" caption="hire_date (Year)" attribute="1" defaultMemberUniqueName="[Human Resources].[hire_date (Year)].[All]" allUniqueName="[Human Resources].[hire_date (Year)].[All]" dimensionUniqueName="[Human Resources]" displayFolder="" count="2" memberValueDatatype="130" unbalanced="0">
      <fieldsUsage count="2">
        <fieldUsage x="-1"/>
        <fieldUsage x="2"/>
      </fieldsUsage>
    </cacheHierarchy>
    <cacheHierarchy uniqueName="[Human Resources].[hire_date (Quarter)]" caption="hire_date (Quarter)" attribute="1" defaultMemberUniqueName="[Human Resources].[hire_date (Quarter)].[All]" allUniqueName="[Human Resources].[hire_date (Quarter)].[All]" dimensionUniqueName="[Human Resources]" displayFolder="" count="0" memberValueDatatype="130" unbalanced="0"/>
    <cacheHierarchy uniqueName="[Human Resources].[hire_date (Month)]" caption="hire_date (Month)" attribute="1" defaultMemberUniqueName="[Human Resources].[hire_date (Month)].[All]" allUniqueName="[Human Resources].[hire_date (Month)].[All]" dimensionUniqueName="[Human Resources]" displayFolder="" count="0" memberValueDatatype="130" unbalanced="0"/>
    <cacheHierarchy uniqueName="[Human Resources].[birthdate (Month Index)]" caption="birthdate (Month Index)" attribute="1" defaultMemberUniqueName="[Human Resources].[birthdate (Month Index)].[All]" allUniqueName="[Human Resources].[birthdate (Month Index)].[All]" dimensionUniqueName="[Human Resources]" displayFolder="" count="0" memberValueDatatype="20" unbalanced="0" hidden="1"/>
    <cacheHierarchy uniqueName="[Human Resources].[hire_date (Month Index)]" caption="hire_date (Month Index)" attribute="1" defaultMemberUniqueName="[Human Resources].[hire_date (Month Index)].[All]" allUniqueName="[Human Resources].[hire_date (Month Index)].[All]" dimensionUniqueName="[Human Resources]" displayFolder="" count="0" memberValueDatatype="20" unbalanced="0" hidden="1"/>
    <cacheHierarchy uniqueName="[Measures].[__XL_Count Human Resources]" caption="__XL_Count Human Resources" measure="1" displayFolder="" measureGroup="Human Resources" count="0" hidden="1"/>
    <cacheHierarchy uniqueName="[Measures].[__No measures defined]" caption="__No measures defined" measure="1" displayFolder="" count="0" hidden="1"/>
    <cacheHierarchy uniqueName="[Measures].[Count of id]" caption="Count of id" measure="1" displayFolder="" measureGroup="Human Resource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ge]" caption="Count of Age" measure="1" displayFolder="" measureGroup="Human Resources" count="0" hidden="1">
      <extLst>
        <ext xmlns:x15="http://schemas.microsoft.com/office/spreadsheetml/2010/11/main" uri="{B97F6D7D-B522-45F9-BDA1-12C45D357490}">
          <x15:cacheHierarchy aggregatedColumn="14"/>
        </ext>
      </extLst>
    </cacheHierarchy>
    <cacheHierarchy uniqueName="[Measures].[Count of termdate]" caption="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Distinct Count of termdate]" caption="Distinct 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Average of Age]" caption="Average of Age" measure="1" displayFolder="" measureGroup="Human Resources" count="0" hidden="1">
      <extLst>
        <ext xmlns:x15="http://schemas.microsoft.com/office/spreadsheetml/2010/11/main" uri="{B97F6D7D-B522-45F9-BDA1-12C45D357490}">
          <x15:cacheHierarchy aggregatedColumn="14"/>
        </ext>
      </extLst>
    </cacheHierarchy>
  </cacheHierarchies>
  <kpis count="0"/>
  <dimensions count="2">
    <dimension name="Human Resources" uniqueName="[Human Resources]" caption="Human Resources"/>
    <dimension measure="1" name="Measures" uniqueName="[Measures]" caption="Measures"/>
  </dimensions>
  <measureGroups count="1">
    <measureGroup name="Human Resources" caption="Human Resourc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597.669112731484" backgroundQuery="1" createdVersion="8" refreshedVersion="8" minRefreshableVersion="3" recordCount="0" supportSubquery="1" supportAdvancedDrill="1" xr:uid="{A924C33D-6F7E-4CFD-83CE-E3F238B20E87}">
  <cacheSource type="external" connectionId="2"/>
  <cacheFields count="3">
    <cacheField name="[Measures].[Count of id]" caption="Count of id" numFmtId="0" hierarchy="25" level="32767"/>
    <cacheField name="[Human Resources].[location_state].[location_state]" caption="location_state" numFmtId="0" hierarchy="12" level="1">
      <sharedItems count="7">
        <s v="Illinois"/>
        <s v="Indiana"/>
        <s v="Kentucky"/>
        <s v="Michigan"/>
        <s v="Ohio"/>
        <s v="Pennsylvania"/>
        <s v="Wisconsin"/>
      </sharedItems>
    </cacheField>
    <cacheField name="[Human Resources].[hire_date (Year)].[hire_date (Year)]" caption="hire_date (Year)" numFmtId="0" hierarchy="18" level="1">
      <sharedItems containsSemiMixedTypes="0" containsNonDate="0" containsString="0"/>
    </cacheField>
  </cacheFields>
  <cacheHierarchies count="30">
    <cacheHierarchy uniqueName="[Human Resources].[id]" caption="id" attribute="1" defaultMemberUniqueName="[Human Resources].[id].[All]" allUniqueName="[Human Resources].[id].[All]" dimensionUniqueName="[Human Resources]" displayFolder="" count="0" memberValueDatatype="130" unbalanced="0"/>
    <cacheHierarchy uniqueName="[Human Resources].[first_name]" caption="first_name" attribute="1" defaultMemberUniqueName="[Human Resources].[first_name].[All]" allUniqueName="[Human Resources].[first_name].[All]" dimensionUniqueName="[Human Resources]" displayFolder="" count="0" memberValueDatatype="130" unbalanced="0"/>
    <cacheHierarchy uniqueName="[Human Resources].[last_name]" caption="last_name" attribute="1" defaultMemberUniqueName="[Human Resources].[last_name].[All]" allUniqueName="[Human Resources].[last_name].[All]" dimensionUniqueName="[Human Resources]" displayFolder="" count="0" memberValueDatatype="130" unbalanced="0"/>
    <cacheHierarchy uniqueName="[Human Resources].[birthdate]" caption="birthdate" attribute="1" time="1" defaultMemberUniqueName="[Human Resources].[birthdate].[All]" allUniqueName="[Human Resources].[birthdate].[All]" dimensionUniqueName="[Human Resources]" displayFolder="" count="0" memberValueDatatype="7" unbalanced="0"/>
    <cacheHierarchy uniqueName="[Human Resources].[gender]" caption="gender" attribute="1" defaultMemberUniqueName="[Human Resources].[gender].[All]" allUniqueName="[Human Resources].[gender].[All]" dimensionUniqueName="[Human Resources]" displayFolder="" count="0" memberValueDatatype="130" unbalanced="0"/>
    <cacheHierarchy uniqueName="[Human Resources].[race]" caption="race" attribute="1" defaultMemberUniqueName="[Human Resources].[race].[All]" allUniqueName="[Human Resources].[race].[All]" dimensionUniqueName="[Human Resources]" displayFolder="" count="0" memberValueDatatype="130" unbalanced="0"/>
    <cacheHierarchy uniqueName="[Human Resources].[department]" caption="department" attribute="1" defaultMemberUniqueName="[Human Resources].[department].[All]" allUniqueName="[Human Resources].[department].[All]" dimensionUniqueName="[Human Resources]" displayFolder="" count="0" memberValueDatatype="130" unbalanced="0"/>
    <cacheHierarchy uniqueName="[Human Resources].[jobtitle]" caption="jobtitle" attribute="1" defaultMemberUniqueName="[Human Resources].[jobtitle].[All]" allUniqueName="[Human Resources].[jobtitle].[All]" dimensionUniqueName="[Human Resources]" displayFolder="" count="0" memberValueDatatype="130" unbalanced="0"/>
    <cacheHierarchy uniqueName="[Human Resources].[Work location]" caption="Work location" attribute="1" defaultMemberUniqueName="[Human Resources].[Work location].[All]" allUniqueName="[Human Resources].[Work location].[All]" dimensionUniqueName="[Human Resources]" displayFolder="" count="0" memberValueDatatype="130" unbalanced="0"/>
    <cacheHierarchy uniqueName="[Human Resources].[hire_date]" caption="hire_date" attribute="1" time="1" defaultMemberUniqueName="[Human Resources].[hire_date].[All]" allUniqueName="[Human Resources].[hire_date].[All]" dimensionUniqueName="[Human Resources]" displayFolder="" count="0" memberValueDatatype="7" unbalanced="0"/>
    <cacheHierarchy uniqueName="[Human Resources].[termdate]" caption="termdate" attribute="1" defaultMemberUniqueName="[Human Resources].[termdate].[All]" allUniqueName="[Human Resources].[termdate].[All]" dimensionUniqueName="[Human Resources]" displayFolder="" count="0" memberValueDatatype="130" unbalanced="0"/>
    <cacheHierarchy uniqueName="[Human Resources].[location_city]" caption="location_city" attribute="1" defaultMemberUniqueName="[Human Resources].[location_city].[All]" allUniqueName="[Human Resources].[location_city].[All]" dimensionUniqueName="[Human Resources]" displayFolder="" count="0" memberValueDatatype="130" unbalanced="0"/>
    <cacheHierarchy uniqueName="[Human Resources].[location_state]" caption="location_state" attribute="1" defaultMemberUniqueName="[Human Resources].[location_state].[All]" allUniqueName="[Human Resources].[location_state].[All]" dimensionUniqueName="[Human Resources]" displayFolder="" count="2" memberValueDatatype="130" unbalanced="0">
      <fieldsUsage count="2">
        <fieldUsage x="-1"/>
        <fieldUsage x="1"/>
      </fieldsUsage>
    </cacheHierarchy>
    <cacheHierarchy uniqueName="[Human Resources].[Year]" caption="Year" attribute="1" defaultMemberUniqueName="[Human Resources].[Year].[All]" allUniqueName="[Human Resources].[Year].[All]" dimensionUniqueName="[Human Resources]" displayFolder="" count="0" memberValueDatatype="20" unbalanced="0"/>
    <cacheHierarchy uniqueName="[Human Resources].[Age]" caption="Age" attribute="1" defaultMemberUniqueName="[Human Resources].[Age].[All]" allUniqueName="[Human Resources].[Age].[All]" dimensionUniqueName="[Human Resources]" displayFolder="" count="0" memberValueDatatype="20" unbalanced="0"/>
    <cacheHierarchy uniqueName="[Human Resources].[birthdate (Year)]" caption="birthdate (Year)" attribute="1" defaultMemberUniqueName="[Human Resources].[birthdate (Year)].[All]" allUniqueName="[Human Resources].[birthdate (Year)].[All]" dimensionUniqueName="[Human Resources]" displayFolder="" count="0" memberValueDatatype="130" unbalanced="0"/>
    <cacheHierarchy uniqueName="[Human Resources].[birthdate (Quarter)]" caption="birthdate (Quarter)" attribute="1" defaultMemberUniqueName="[Human Resources].[birthdate (Quarter)].[All]" allUniqueName="[Human Resources].[birthdate (Quarter)].[All]" dimensionUniqueName="[Human Resources]" displayFolder="" count="0" memberValueDatatype="130" unbalanced="0"/>
    <cacheHierarchy uniqueName="[Human Resources].[birthdate (Month)]" caption="birthdate (Month)" attribute="1" defaultMemberUniqueName="[Human Resources].[birthdate (Month)].[All]" allUniqueName="[Human Resources].[birthdate (Month)].[All]" dimensionUniqueName="[Human Resources]" displayFolder="" count="0" memberValueDatatype="130" unbalanced="0"/>
    <cacheHierarchy uniqueName="[Human Resources].[hire_date (Year)]" caption="hire_date (Year)" attribute="1" defaultMemberUniqueName="[Human Resources].[hire_date (Year)].[All]" allUniqueName="[Human Resources].[hire_date (Year)].[All]" dimensionUniqueName="[Human Resources]" displayFolder="" count="2" memberValueDatatype="130" unbalanced="0">
      <fieldsUsage count="2">
        <fieldUsage x="-1"/>
        <fieldUsage x="2"/>
      </fieldsUsage>
    </cacheHierarchy>
    <cacheHierarchy uniqueName="[Human Resources].[hire_date (Quarter)]" caption="hire_date (Quarter)" attribute="1" defaultMemberUniqueName="[Human Resources].[hire_date (Quarter)].[All]" allUniqueName="[Human Resources].[hire_date (Quarter)].[All]" dimensionUniqueName="[Human Resources]" displayFolder="" count="0" memberValueDatatype="130" unbalanced="0"/>
    <cacheHierarchy uniqueName="[Human Resources].[hire_date (Month)]" caption="hire_date (Month)" attribute="1" defaultMemberUniqueName="[Human Resources].[hire_date (Month)].[All]" allUniqueName="[Human Resources].[hire_date (Month)].[All]" dimensionUniqueName="[Human Resources]" displayFolder="" count="0" memberValueDatatype="130" unbalanced="0"/>
    <cacheHierarchy uniqueName="[Human Resources].[birthdate (Month Index)]" caption="birthdate (Month Index)" attribute="1" defaultMemberUniqueName="[Human Resources].[birthdate (Month Index)].[All]" allUniqueName="[Human Resources].[birthdate (Month Index)].[All]" dimensionUniqueName="[Human Resources]" displayFolder="" count="0" memberValueDatatype="20" unbalanced="0" hidden="1"/>
    <cacheHierarchy uniqueName="[Human Resources].[hire_date (Month Index)]" caption="hire_date (Month Index)" attribute="1" defaultMemberUniqueName="[Human Resources].[hire_date (Month Index)].[All]" allUniqueName="[Human Resources].[hire_date (Month Index)].[All]" dimensionUniqueName="[Human Resources]" displayFolder="" count="0" memberValueDatatype="20" unbalanced="0" hidden="1"/>
    <cacheHierarchy uniqueName="[Measures].[__XL_Count Human Resources]" caption="__XL_Count Human Resources" measure="1" displayFolder="" measureGroup="Human Resources" count="0" hidden="1"/>
    <cacheHierarchy uniqueName="[Measures].[__No measures defined]" caption="__No measures defined" measure="1" displayFolder="" count="0" hidden="1"/>
    <cacheHierarchy uniqueName="[Measures].[Count of id]" caption="Count of id" measure="1" displayFolder="" measureGroup="Human Resource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ge]" caption="Count of Age" measure="1" displayFolder="" measureGroup="Human Resources" count="0" hidden="1">
      <extLst>
        <ext xmlns:x15="http://schemas.microsoft.com/office/spreadsheetml/2010/11/main" uri="{B97F6D7D-B522-45F9-BDA1-12C45D357490}">
          <x15:cacheHierarchy aggregatedColumn="14"/>
        </ext>
      </extLst>
    </cacheHierarchy>
    <cacheHierarchy uniqueName="[Measures].[Count of termdate]" caption="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Distinct Count of termdate]" caption="Distinct 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Average of Age]" caption="Average of Age" measure="1" displayFolder="" measureGroup="Human Resources" count="0" hidden="1">
      <extLst>
        <ext xmlns:x15="http://schemas.microsoft.com/office/spreadsheetml/2010/11/main" uri="{B97F6D7D-B522-45F9-BDA1-12C45D357490}">
          <x15:cacheHierarchy aggregatedColumn="14"/>
        </ext>
      </extLst>
    </cacheHierarchy>
  </cacheHierarchies>
  <kpis count="0"/>
  <dimensions count="2">
    <dimension name="Human Resources" uniqueName="[Human Resources]" caption="Human Resources"/>
    <dimension measure="1" name="Measures" uniqueName="[Measures]" caption="Measures"/>
  </dimensions>
  <measureGroups count="1">
    <measureGroup name="Human Resources" caption="Human Resourc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597.66911354167" backgroundQuery="1" createdVersion="8" refreshedVersion="8" minRefreshableVersion="3" recordCount="0" supportSubquery="1" supportAdvancedDrill="1" xr:uid="{9B7420C3-39E1-4A22-AA6F-E10DDDB95993}">
  <cacheSource type="external" connectionId="2"/>
  <cacheFields count="3">
    <cacheField name="[Human Resources].[department].[department]" caption="department" numFmtId="0" hierarchy="6" level="1">
      <sharedItems count="13">
        <s v="Accounting"/>
        <s v="Auditing"/>
        <s v="Business Development"/>
        <s v="Engineering"/>
        <s v="Human Resources"/>
        <s v="Legal"/>
        <s v="Marketing"/>
        <s v="Product Management"/>
        <s v="Research and Development"/>
        <s v="Sales"/>
        <s v="Services"/>
        <s v="Support"/>
        <s v="Training"/>
      </sharedItems>
    </cacheField>
    <cacheField name="[Measures].[Count of id]" caption="Count of id" numFmtId="0" hierarchy="25" level="32767"/>
    <cacheField name="[Human Resources].[hire_date (Year)].[hire_date (Year)]" caption="hire_date (Year)" numFmtId="0" hierarchy="18" level="1">
      <sharedItems containsSemiMixedTypes="0" containsNonDate="0" containsString="0"/>
    </cacheField>
  </cacheFields>
  <cacheHierarchies count="30">
    <cacheHierarchy uniqueName="[Human Resources].[id]" caption="id" attribute="1" defaultMemberUniqueName="[Human Resources].[id].[All]" allUniqueName="[Human Resources].[id].[All]" dimensionUniqueName="[Human Resources]" displayFolder="" count="0" memberValueDatatype="130" unbalanced="0"/>
    <cacheHierarchy uniqueName="[Human Resources].[first_name]" caption="first_name" attribute="1" defaultMemberUniqueName="[Human Resources].[first_name].[All]" allUniqueName="[Human Resources].[first_name].[All]" dimensionUniqueName="[Human Resources]" displayFolder="" count="0" memberValueDatatype="130" unbalanced="0"/>
    <cacheHierarchy uniqueName="[Human Resources].[last_name]" caption="last_name" attribute="1" defaultMemberUniqueName="[Human Resources].[last_name].[All]" allUniqueName="[Human Resources].[last_name].[All]" dimensionUniqueName="[Human Resources]" displayFolder="" count="0" memberValueDatatype="130" unbalanced="0"/>
    <cacheHierarchy uniqueName="[Human Resources].[birthdate]" caption="birthdate" attribute="1" time="1" defaultMemberUniqueName="[Human Resources].[birthdate].[All]" allUniqueName="[Human Resources].[birthdate].[All]" dimensionUniqueName="[Human Resources]" displayFolder="" count="0" memberValueDatatype="7" unbalanced="0"/>
    <cacheHierarchy uniqueName="[Human Resources].[gender]" caption="gender" attribute="1" defaultMemberUniqueName="[Human Resources].[gender].[All]" allUniqueName="[Human Resources].[gender].[All]" dimensionUniqueName="[Human Resources]" displayFolder="" count="0" memberValueDatatype="130" unbalanced="0"/>
    <cacheHierarchy uniqueName="[Human Resources].[race]" caption="race" attribute="1" defaultMemberUniqueName="[Human Resources].[race].[All]" allUniqueName="[Human Resources].[race].[All]" dimensionUniqueName="[Human Resources]" displayFolder="" count="0" memberValueDatatype="130" unbalanced="0"/>
    <cacheHierarchy uniqueName="[Human Resources].[department]" caption="department" attribute="1" defaultMemberUniqueName="[Human Resources].[department].[All]" allUniqueName="[Human Resources].[department].[All]" dimensionUniqueName="[Human Resources]" displayFolder="" count="2" memberValueDatatype="130" unbalanced="0">
      <fieldsUsage count="2">
        <fieldUsage x="-1"/>
        <fieldUsage x="0"/>
      </fieldsUsage>
    </cacheHierarchy>
    <cacheHierarchy uniqueName="[Human Resources].[jobtitle]" caption="jobtitle" attribute="1" defaultMemberUniqueName="[Human Resources].[jobtitle].[All]" allUniqueName="[Human Resources].[jobtitle].[All]" dimensionUniqueName="[Human Resources]" displayFolder="" count="0" memberValueDatatype="130" unbalanced="0"/>
    <cacheHierarchy uniqueName="[Human Resources].[Work location]" caption="Work location" attribute="1" defaultMemberUniqueName="[Human Resources].[Work location].[All]" allUniqueName="[Human Resources].[Work location].[All]" dimensionUniqueName="[Human Resources]" displayFolder="" count="0" memberValueDatatype="130" unbalanced="0"/>
    <cacheHierarchy uniqueName="[Human Resources].[hire_date]" caption="hire_date" attribute="1" time="1" defaultMemberUniqueName="[Human Resources].[hire_date].[All]" allUniqueName="[Human Resources].[hire_date].[All]" dimensionUniqueName="[Human Resources]" displayFolder="" count="0" memberValueDatatype="7" unbalanced="0"/>
    <cacheHierarchy uniqueName="[Human Resources].[termdate]" caption="termdate" attribute="1" defaultMemberUniqueName="[Human Resources].[termdate].[All]" allUniqueName="[Human Resources].[termdate].[All]" dimensionUniqueName="[Human Resources]" displayFolder="" count="0" memberValueDatatype="130" unbalanced="0"/>
    <cacheHierarchy uniqueName="[Human Resources].[location_city]" caption="location_city" attribute="1" defaultMemberUniqueName="[Human Resources].[location_city].[All]" allUniqueName="[Human Resources].[location_city].[All]" dimensionUniqueName="[Human Resources]" displayFolder="" count="0" memberValueDatatype="130" unbalanced="0"/>
    <cacheHierarchy uniqueName="[Human Resources].[location_state]" caption="location_state" attribute="1" defaultMemberUniqueName="[Human Resources].[location_state].[All]" allUniqueName="[Human Resources].[location_state].[All]" dimensionUniqueName="[Human Resources]" displayFolder="" count="0" memberValueDatatype="130" unbalanced="0"/>
    <cacheHierarchy uniqueName="[Human Resources].[Year]" caption="Year" attribute="1" defaultMemberUniqueName="[Human Resources].[Year].[All]" allUniqueName="[Human Resources].[Year].[All]" dimensionUniqueName="[Human Resources]" displayFolder="" count="0" memberValueDatatype="20" unbalanced="0"/>
    <cacheHierarchy uniqueName="[Human Resources].[Age]" caption="Age" attribute="1" defaultMemberUniqueName="[Human Resources].[Age].[All]" allUniqueName="[Human Resources].[Age].[All]" dimensionUniqueName="[Human Resources]" displayFolder="" count="0" memberValueDatatype="20" unbalanced="0"/>
    <cacheHierarchy uniqueName="[Human Resources].[birthdate (Year)]" caption="birthdate (Year)" attribute="1" defaultMemberUniqueName="[Human Resources].[birthdate (Year)].[All]" allUniqueName="[Human Resources].[birthdate (Year)].[All]" dimensionUniqueName="[Human Resources]" displayFolder="" count="0" memberValueDatatype="130" unbalanced="0"/>
    <cacheHierarchy uniqueName="[Human Resources].[birthdate (Quarter)]" caption="birthdate (Quarter)" attribute="1" defaultMemberUniqueName="[Human Resources].[birthdate (Quarter)].[All]" allUniqueName="[Human Resources].[birthdate (Quarter)].[All]" dimensionUniqueName="[Human Resources]" displayFolder="" count="0" memberValueDatatype="130" unbalanced="0"/>
    <cacheHierarchy uniqueName="[Human Resources].[birthdate (Month)]" caption="birthdate (Month)" attribute="1" defaultMemberUniqueName="[Human Resources].[birthdate (Month)].[All]" allUniqueName="[Human Resources].[birthdate (Month)].[All]" dimensionUniqueName="[Human Resources]" displayFolder="" count="0" memberValueDatatype="130" unbalanced="0"/>
    <cacheHierarchy uniqueName="[Human Resources].[hire_date (Year)]" caption="hire_date (Year)" attribute="1" defaultMemberUniqueName="[Human Resources].[hire_date (Year)].[All]" allUniqueName="[Human Resources].[hire_date (Year)].[All]" dimensionUniqueName="[Human Resources]" displayFolder="" count="2" memberValueDatatype="130" unbalanced="0">
      <fieldsUsage count="2">
        <fieldUsage x="-1"/>
        <fieldUsage x="2"/>
      </fieldsUsage>
    </cacheHierarchy>
    <cacheHierarchy uniqueName="[Human Resources].[hire_date (Quarter)]" caption="hire_date (Quarter)" attribute="1" defaultMemberUniqueName="[Human Resources].[hire_date (Quarter)].[All]" allUniqueName="[Human Resources].[hire_date (Quarter)].[All]" dimensionUniqueName="[Human Resources]" displayFolder="" count="0" memberValueDatatype="130" unbalanced="0"/>
    <cacheHierarchy uniqueName="[Human Resources].[hire_date (Month)]" caption="hire_date (Month)" attribute="1" defaultMemberUniqueName="[Human Resources].[hire_date (Month)].[All]" allUniqueName="[Human Resources].[hire_date (Month)].[All]" dimensionUniqueName="[Human Resources]" displayFolder="" count="0" memberValueDatatype="130" unbalanced="0"/>
    <cacheHierarchy uniqueName="[Human Resources].[birthdate (Month Index)]" caption="birthdate (Month Index)" attribute="1" defaultMemberUniqueName="[Human Resources].[birthdate (Month Index)].[All]" allUniqueName="[Human Resources].[birthdate (Month Index)].[All]" dimensionUniqueName="[Human Resources]" displayFolder="" count="0" memberValueDatatype="20" unbalanced="0" hidden="1"/>
    <cacheHierarchy uniqueName="[Human Resources].[hire_date (Month Index)]" caption="hire_date (Month Index)" attribute="1" defaultMemberUniqueName="[Human Resources].[hire_date (Month Index)].[All]" allUniqueName="[Human Resources].[hire_date (Month Index)].[All]" dimensionUniqueName="[Human Resources]" displayFolder="" count="0" memberValueDatatype="20" unbalanced="0" hidden="1"/>
    <cacheHierarchy uniqueName="[Measures].[__XL_Count Human Resources]" caption="__XL_Count Human Resources" measure="1" displayFolder="" measureGroup="Human Resources" count="0" hidden="1"/>
    <cacheHierarchy uniqueName="[Measures].[__No measures defined]" caption="__No measures defined" measure="1" displayFolder="" count="0" hidden="1"/>
    <cacheHierarchy uniqueName="[Measures].[Count of id]" caption="Count of id" measure="1" displayFolder="" measureGroup="Human Resource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Age]" caption="Count of Age" measure="1" displayFolder="" measureGroup="Human Resources" count="0" hidden="1">
      <extLst>
        <ext xmlns:x15="http://schemas.microsoft.com/office/spreadsheetml/2010/11/main" uri="{B97F6D7D-B522-45F9-BDA1-12C45D357490}">
          <x15:cacheHierarchy aggregatedColumn="14"/>
        </ext>
      </extLst>
    </cacheHierarchy>
    <cacheHierarchy uniqueName="[Measures].[Count of termdate]" caption="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Distinct Count of termdate]" caption="Distinct Count of termdate" measure="1" displayFolder="" measureGroup="Human Resources" count="0" hidden="1">
      <extLst>
        <ext xmlns:x15="http://schemas.microsoft.com/office/spreadsheetml/2010/11/main" uri="{B97F6D7D-B522-45F9-BDA1-12C45D357490}">
          <x15:cacheHierarchy aggregatedColumn="10"/>
        </ext>
      </extLst>
    </cacheHierarchy>
    <cacheHierarchy uniqueName="[Measures].[Average of Age]" caption="Average of Age" measure="1" displayFolder="" measureGroup="Human Resources" count="0" hidden="1">
      <extLst>
        <ext xmlns:x15="http://schemas.microsoft.com/office/spreadsheetml/2010/11/main" uri="{B97F6D7D-B522-45F9-BDA1-12C45D357490}">
          <x15:cacheHierarchy aggregatedColumn="14"/>
        </ext>
      </extLst>
    </cacheHierarchy>
  </cacheHierarchies>
  <kpis count="0"/>
  <dimensions count="2">
    <dimension name="Human Resources" uniqueName="[Human Resources]" caption="Human Resources"/>
    <dimension measure="1" name="Measures" uniqueName="[Measures]" caption="Measures"/>
  </dimensions>
  <measureGroups count="1">
    <measureGroup name="Human Resources" caption="Human Resourc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C3DFEC-446E-42AA-A11C-D82E615C218A}" name="PivotTable4" cacheId="324" applyNumberFormats="0" applyBorderFormats="0" applyFontFormats="0" applyPatternFormats="0" applyAlignmentFormats="0" applyWidthHeightFormats="1" dataCaption="Values" tag="de5453ca-4d34-4a21-85d8-66bb99274bcf" updatedVersion="8" minRefreshableVersion="3" useAutoFormatting="1" subtotalHiddenItems="1" itemPrintTitles="1" createdVersion="8" indent="0" outline="1" outlineData="1" multipleFieldFilters="0" chartFormat="15">
  <location ref="I3:J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id" fld="1" subtotal="count" baseField="0" baseItem="0"/>
  </dataFields>
  <formats count="1">
    <format dxfId="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0" count="1" selected="0">
            <x v="0"/>
          </reference>
        </references>
      </pivotArea>
    </chartFormat>
    <chartFormat chart="11" format="14">
      <pivotArea type="data" outline="0" fieldPosition="0">
        <references count="2">
          <reference field="4294967294" count="1" selected="0">
            <x v="0"/>
          </reference>
          <reference field="0" count="1" selected="0">
            <x v="1"/>
          </reference>
        </references>
      </pivotArea>
    </chartFormat>
    <chartFormat chart="11" format="15">
      <pivotArea type="data" outline="0" fieldPosition="0">
        <references count="2">
          <reference field="4294967294" count="1" selected="0">
            <x v="0"/>
          </reference>
          <reference field="0" count="1" selected="0">
            <x v="2"/>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uman 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B3747D-4D24-402D-B9A1-AA7BFF527474}" name="PivotTable2" cacheId="318" applyNumberFormats="0" applyBorderFormats="0" applyFontFormats="0" applyPatternFormats="0" applyAlignmentFormats="0" applyWidthHeightFormats="1" dataCaption="Values" tag="293e0799-aba9-4562-8309-8bd4a2c635e5" updatedVersion="8" minRefreshableVersion="3" useAutoFormatting="1" subtotalHiddenItems="1" itemPrintTitles="1" createdVersion="8" indent="0" outline="1" outlineData="1" multipleFieldFilters="0">
  <location ref="C3:D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id" fld="0"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uman 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4FC839-38BA-4266-B4EB-DDED01493229}" name="PivotTable1" cacheId="315" applyNumberFormats="0" applyBorderFormats="0" applyFontFormats="0" applyPatternFormats="0" applyAlignmentFormats="0" applyWidthHeightFormats="1" dataCaption="Values" tag="685ffa5f-8daf-4502-871f-8d7c8e141007"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id" fld="0"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uman 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5E6DC0-B649-4C84-92C2-0707F0E8F60E}" name="PivotTable9" cacheId="312" applyNumberFormats="0" applyBorderFormats="0" applyFontFormats="0" applyPatternFormats="0" applyAlignmentFormats="0" applyWidthHeightFormats="1" dataCaption="Values" tag="aa3d97c1-5c74-45a9-b348-9a10dac5269f" updatedVersion="8" minRefreshableVersion="3" useAutoFormatting="1" subtotalHiddenItems="1" itemPrintTitles="1" createdVersion="8" indent="0" outline="1" outlineData="1" multipleFieldFilters="0" chartFormat="27">
  <location ref="Z3:AA14"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6"/>
    </i>
    <i>
      <x v="1"/>
    </i>
    <i>
      <x v="4"/>
    </i>
    <i>
      <x v="5"/>
    </i>
    <i>
      <x/>
    </i>
    <i>
      <x v="2"/>
    </i>
    <i>
      <x v="8"/>
    </i>
    <i>
      <x v="3"/>
    </i>
    <i>
      <x v="7"/>
    </i>
    <i>
      <x v="9"/>
    </i>
    <i t="grand">
      <x/>
    </i>
  </rowItems>
  <colItems count="1">
    <i/>
  </colItems>
  <dataFields count="1">
    <dataField name="Count of id" fld="0" subtotal="count" baseField="0" baseItem="0"/>
  </dataFields>
  <formats count="1">
    <format dxfId="1">
      <pivotArea outline="0" collapsedLevelsAreSubtotals="1" fieldPosition="0"/>
    </format>
  </formats>
  <chartFormats count="9">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1" count="1" selected="0">
            <x v="6"/>
          </reference>
        </references>
      </pivotArea>
    </chartFormat>
    <chartFormat chart="26" format="4">
      <pivotArea type="data" outline="0" fieldPosition="0">
        <references count="2">
          <reference field="4294967294" count="1" selected="0">
            <x v="0"/>
          </reference>
          <reference field="1" count="1" selected="0">
            <x v="1"/>
          </reference>
        </references>
      </pivotArea>
    </chartFormat>
    <chartFormat chart="26" format="5">
      <pivotArea type="data" outline="0" fieldPosition="0">
        <references count="2">
          <reference field="4294967294" count="1" selected="0">
            <x v="0"/>
          </reference>
          <reference field="1" count="1" selected="0">
            <x v="4"/>
          </reference>
        </references>
      </pivotArea>
    </chartFormat>
    <chartFormat chart="26" format="6">
      <pivotArea type="data" outline="0" fieldPosition="0">
        <references count="2">
          <reference field="4294967294" count="1" selected="0">
            <x v="0"/>
          </reference>
          <reference field="1" count="1" selected="0">
            <x v="5"/>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termdate"/>
    <pivotHierarchy dragToData="1"/>
  </pivotHierarchies>
  <pivotTableStyleInfo name="PivotStyleLight16" showRowHeaders="1" showColHeaders="1" showRowStripes="0" showColStripes="0" showLastColumn="1"/>
  <filters count="1">
    <filter fld="1" type="count" id="1" iMeasureHier="25">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uman 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C07589-4241-4DC9-ACB2-C8DC5031A2A5}" name="PivotTable8" cacheId="333" applyNumberFormats="0" applyBorderFormats="0" applyFontFormats="0" applyPatternFormats="0" applyAlignmentFormats="0" applyWidthHeightFormats="1" dataCaption="Values" tag="16cdfda3-c4d0-4e0f-b1a3-6e9913ff31af" updatedVersion="8" minRefreshableVersion="3" useAutoFormatting="1" subtotalHiddenItems="1" itemPrintTitles="1" createdVersion="8" indent="0" outline="1" outlineData="1" multipleFieldFilters="0" chartFormat="23">
  <location ref="W3:X17"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Count of id" fld="1" subtotal="count" baseField="0" baseItem="0"/>
  </dataFields>
  <formats count="1">
    <format dxfId="2">
      <pivotArea outline="0" collapsedLevelsAreSubtotals="1" fieldPosition="0"/>
    </format>
  </formats>
  <chartFormats count="7">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0" count="1" selected="0">
            <x v="3"/>
          </reference>
        </references>
      </pivotArea>
    </chartFormat>
    <chartFormat chart="21" format="4">
      <pivotArea type="data" outline="0" fieldPosition="0">
        <references count="2">
          <reference field="4294967294" count="1" selected="0">
            <x v="0"/>
          </reference>
          <reference field="0" count="1" selected="0">
            <x v="0"/>
          </reference>
        </references>
      </pivotArea>
    </chartFormat>
    <chartFormat chart="21" format="5">
      <pivotArea type="data" outline="0" fieldPosition="0">
        <references count="2">
          <reference field="4294967294" count="1" selected="0">
            <x v="0"/>
          </reference>
          <reference field="0" count="1" selected="0">
            <x v="9"/>
          </reference>
        </references>
      </pivotArea>
    </chartFormat>
    <chartFormat chart="21" format="6">
      <pivotArea type="data" outline="0" fieldPosition="0">
        <references count="2">
          <reference field="4294967294" count="1" selected="0">
            <x v="0"/>
          </reference>
          <reference field="0" count="1" selected="0">
            <x v="4"/>
          </reference>
        </references>
      </pivotArea>
    </chartFormat>
    <chartFormat chart="21" format="7">
      <pivotArea type="data" outline="0" fieldPosition="0">
        <references count="2">
          <reference field="4294967294" count="1" selected="0">
            <x v="0"/>
          </reference>
          <reference field="0" count="1" selected="0">
            <x v="12"/>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termdate"/>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uman 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D6E693-9D1C-45E8-A0A9-015C9E401A2E}" name="PivotTable3" cacheId="321" applyNumberFormats="0" applyBorderFormats="0" applyFontFormats="0" applyPatternFormats="0" applyAlignmentFormats="0" applyWidthHeightFormats="1" dataCaption="Values" tag="ae6519b3-e410-45a7-9aca-63bd60ff48f2" updatedVersion="8" minRefreshableVersion="3" useAutoFormatting="1" subtotalHiddenItems="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 fld="0" subtotal="average" baseField="0" baseItem="0"/>
  </dataFields>
  <formats count="1">
    <format dxfId="3">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g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uman 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A8E93C-2948-4857-85D1-21644CAF4F67}" name="PivotTable6" cacheId="327" applyNumberFormats="0" applyBorderFormats="0" applyFontFormats="0" applyPatternFormats="0" applyAlignmentFormats="0" applyWidthHeightFormats="1" dataCaption="Values" tag="541c534f-40cf-4db5-b378-3b2471567bcb" updatedVersion="8" minRefreshableVersion="3" useAutoFormatting="1" subtotalHiddenItems="1" itemPrintTitles="1" createdVersion="8" indent="0" outline="1" outlineData="1" multipleFieldFilters="0" chartFormat="25">
  <location ref="P3:Q11"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id" fld="0" subtotal="count" baseField="0" baseItem="0"/>
  </dataFields>
  <formats count="1">
    <format dxfId="4">
      <pivotArea outline="0" collapsedLevelsAreSubtotals="1" fieldPosition="0"/>
    </format>
  </formats>
  <chartFormats count="7">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1" count="1" selected="0">
            <x v="6"/>
          </reference>
        </references>
      </pivotArea>
    </chartFormat>
    <chartFormat chart="23" format="4">
      <pivotArea type="data" outline="0" fieldPosition="0">
        <references count="2">
          <reference field="4294967294" count="1" selected="0">
            <x v="0"/>
          </reference>
          <reference field="1" count="1" selected="0">
            <x v="5"/>
          </reference>
        </references>
      </pivotArea>
    </chartFormat>
    <chartFormat chart="23" format="5">
      <pivotArea type="data" outline="0" fieldPosition="0">
        <references count="2">
          <reference field="4294967294" count="1" selected="0">
            <x v="0"/>
          </reference>
          <reference field="1" count="1" selected="0">
            <x v="2"/>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uman 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6273E1-6CCF-4FEF-BD58-536A6F775F71}" name="PivotTable5" cacheId="213" applyNumberFormats="0" applyBorderFormats="0" applyFontFormats="0" applyPatternFormats="0" applyAlignmentFormats="0" applyWidthHeightFormats="1" dataCaption="Values" tag="fbdff02a-bd24-47a7-85c4-1d962a63a933" updatedVersion="8" minRefreshableVersion="3" useAutoFormatting="1" subtotalHiddenItems="1" itemPrintTitles="1" createdVersion="8" indent="0" outline="1" outlineData="1" multipleFieldFilters="0" chartFormat="17">
  <location ref="L3:M25" firstHeaderRow="1" firstDataRow="1" firstDataCol="1"/>
  <pivotFields count="2">
    <pivotField axis="axisRow" allDrilled="1" subtotalTop="0" showAll="0" dataSourceSort="1" defaultSubtotal="0">
      <items count="21">
        <item x="0" e="0"/>
        <item x="1" e="0"/>
        <item x="2" e="0"/>
        <item x="3" e="0"/>
        <item x="4" e="0"/>
        <item x="5" e="0"/>
        <item x="6" e="0"/>
        <item x="7" e="0"/>
        <item x="8" e="0"/>
        <item x="9" e="0"/>
        <item x="10" e="0"/>
        <item x="11" e="0"/>
        <item x="12" e="0"/>
        <item x="13" e="0"/>
        <item x="14" e="0"/>
        <item x="15" e="0"/>
        <item x="16" e="0"/>
        <item x="17" e="0"/>
        <item x="18" e="0"/>
        <item x="19" e="0"/>
        <item x="20" e="0"/>
      </items>
    </pivotField>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id" fld="1" subtotal="count" baseField="0" baseItem="0"/>
  </dataFields>
  <formats count="1">
    <format dxfId="5">
      <pivotArea outline="0" collapsedLevelsAreSubtotals="1" fieldPosition="0"/>
    </format>
  </formats>
  <chartFormats count="2">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uman 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764FD5-A47F-4478-AC18-A11053F055C4}" name="PivotTable7" cacheId="330" applyNumberFormats="0" applyBorderFormats="0" applyFontFormats="0" applyPatternFormats="0" applyAlignmentFormats="0" applyWidthHeightFormats="1" dataCaption="Values" tag="191b2807-cfe9-4ee9-9c14-31f841fafb1b" updatedVersion="8" minRefreshableVersion="3" useAutoFormatting="1" subtotalHiddenItems="1" itemPrintTitles="1" createdVersion="8" indent="0" outline="1" outlineData="1" multipleFieldFilters="0" chartFormat="20">
  <location ref="S3:T11"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id" fld="0" subtotal="count" baseField="0" baseItem="0"/>
  </dataFields>
  <formats count="1">
    <format dxfId="6">
      <pivotArea outline="0" collapsedLevelsAreSubtotals="1" fieldPosition="0"/>
    </format>
  </formats>
  <chartFormats count="8">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1" count="1" selected="0">
            <x v="4"/>
          </reference>
        </references>
      </pivotArea>
    </chartFormat>
    <chartFormat chart="19" format="4">
      <pivotArea type="data" outline="0" fieldPosition="0">
        <references count="2">
          <reference field="4294967294" count="1" selected="0">
            <x v="0"/>
          </reference>
          <reference field="1" count="1" selected="0">
            <x v="3"/>
          </reference>
        </references>
      </pivotArea>
    </chartFormat>
    <chartFormat chart="19" format="5">
      <pivotArea type="data" outline="0" fieldPosition="0">
        <references count="2">
          <reference field="4294967294" count="1" selected="0">
            <x v="0"/>
          </reference>
          <reference field="1" count="1" selected="0">
            <x v="5"/>
          </reference>
        </references>
      </pivotArea>
    </chartFormat>
    <chartFormat chart="19" format="6">
      <pivotArea type="data" outline="0" fieldPosition="0">
        <references count="2">
          <reference field="4294967294" count="1" selected="0">
            <x v="0"/>
          </reference>
          <reference field="1"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uman Resourc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date__Year" xr10:uid="{FA9D7D15-845B-497B-85DE-E1DD79BE9C59}" sourceName="[Human Resources].[hire_date (Year)]">
  <pivotTables>
    <pivotTable tabId="3" name="PivotTable9"/>
    <pivotTable tabId="3" name="PivotTable1"/>
    <pivotTable tabId="3" name="PivotTable2"/>
    <pivotTable tabId="3" name="PivotTable3"/>
    <pivotTable tabId="3" name="PivotTable4"/>
    <pivotTable tabId="3" name="PivotTable6"/>
    <pivotTable tabId="3" name="PivotTable7"/>
    <pivotTable tabId="3" name="PivotTable8"/>
  </pivotTables>
  <data>
    <olap pivotCacheId="1193804544">
      <levels count="2">
        <level uniqueName="[Human Resources].[hire_date (Year)].[(All)]" sourceCaption="(All)" count="0"/>
        <level uniqueName="[Human Resources].[hire_date (Year)].[hire_date (Year)]" sourceCaption="hire_date (Year)" count="21">
          <ranges>
            <range startItem="0">
              <i n="[Human Resources].[hire_date (Year)].&amp;[2000]" c="2000"/>
              <i n="[Human Resources].[hire_date (Year)].&amp;[2001]" c="2001"/>
              <i n="[Human Resources].[hire_date (Year)].&amp;[2002]" c="2002"/>
              <i n="[Human Resources].[hire_date (Year)].&amp;[2003]" c="2003"/>
              <i n="[Human Resources].[hire_date (Year)].&amp;[2004]" c="2004"/>
              <i n="[Human Resources].[hire_date (Year)].&amp;[2005]" c="2005"/>
              <i n="[Human Resources].[hire_date (Year)].&amp;[2006]" c="2006"/>
              <i n="[Human Resources].[hire_date (Year)].&amp;[2007]" c="2007"/>
              <i n="[Human Resources].[hire_date (Year)].&amp;[2008]" c="2008"/>
              <i n="[Human Resources].[hire_date (Year)].&amp;[2009]" c="2009"/>
              <i n="[Human Resources].[hire_date (Year)].&amp;[2010]" c="2010"/>
              <i n="[Human Resources].[hire_date (Year)].&amp;[2011]" c="2011"/>
              <i n="[Human Resources].[hire_date (Year)].&amp;[2012]" c="2012"/>
              <i n="[Human Resources].[hire_date (Year)].&amp;[2013]" c="2013"/>
              <i n="[Human Resources].[hire_date (Year)].&amp;[2014]" c="2014"/>
              <i n="[Human Resources].[hire_date (Year)].&amp;[2015]" c="2015"/>
              <i n="[Human Resources].[hire_date (Year)].&amp;[2016]" c="2016"/>
              <i n="[Human Resources].[hire_date (Year)].&amp;[2017]" c="2017"/>
              <i n="[Human Resources].[hire_date (Year)].&amp;[2018]" c="2018"/>
              <i n="[Human Resources].[hire_date (Year)].&amp;[2019]" c="2019"/>
              <i n="[Human Resources].[hire_date (Year)].&amp;[2020]" c="2020"/>
            </range>
          </ranges>
        </level>
      </levels>
      <selections count="1">
        <selection n="[Human Resources].[hire_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re_date (Year)" xr10:uid="{22793F9F-231C-42D3-805C-4F993AE1CAB3}" cache="Slicer_hire_date__Year" caption="hire_date (Year)" showCaption="0" level="1"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re_date (Year) 1" xr10:uid="{02F0F8ED-AAE9-4C38-9EE3-922A3D4F51BE}" cache="Slicer_hire_date__Year" caption="hire_date (Year)" showCaption="0" level="1"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election activeCell="C11" sqref="C11"/>
    </sheetView>
  </sheetViews>
  <sheetFormatPr defaultRowHeight="15" x14ac:dyDescent="0.25"/>
  <sheetData>
    <row r="1" spans="1:1" x14ac:dyDescent="0.25">
      <c r="A1" t="s">
        <v>0</v>
      </c>
    </row>
    <row r="3" spans="1:1" x14ac:dyDescent="0.25">
      <c r="A3" t="s">
        <v>1</v>
      </c>
    </row>
    <row r="5" spans="1:1" x14ac:dyDescent="0.25">
      <c r="A5" t="s">
        <v>2</v>
      </c>
    </row>
    <row r="7" spans="1:1" x14ac:dyDescent="0.25">
      <c r="A7"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E2C88-EE40-4E7E-B609-6EC763C6D43A}">
  <dimension ref="A3:AA25"/>
  <sheetViews>
    <sheetView topLeftCell="B1" workbookViewId="0">
      <selection activeCell="L4" sqref="L4"/>
    </sheetView>
  </sheetViews>
  <sheetFormatPr defaultRowHeight="15" x14ac:dyDescent="0.25"/>
  <cols>
    <col min="1" max="1" width="10.7109375" bestFit="1" customWidth="1"/>
    <col min="3" max="3" width="13.140625" bestFit="1" customWidth="1"/>
    <col min="4" max="4" width="10.7109375" bestFit="1" customWidth="1"/>
    <col min="6" max="6" width="14.5703125" bestFit="1" customWidth="1"/>
    <col min="7" max="7" width="10.7109375" bestFit="1" customWidth="1"/>
    <col min="8" max="8" width="5" bestFit="1" customWidth="1"/>
    <col min="9" max="9" width="16" bestFit="1" customWidth="1"/>
    <col min="10" max="10" width="10.7109375" bestFit="1" customWidth="1"/>
    <col min="11" max="11" width="5" bestFit="1" customWidth="1"/>
    <col min="12" max="12" width="13.140625" bestFit="1" customWidth="1"/>
    <col min="13" max="13" width="10.7109375" bestFit="1" customWidth="1"/>
    <col min="14" max="15" width="5" bestFit="1" customWidth="1"/>
    <col min="16" max="16" width="38" bestFit="1" customWidth="1"/>
    <col min="17" max="17" width="10.7109375" bestFit="1" customWidth="1"/>
    <col min="18" max="18" width="5" bestFit="1" customWidth="1"/>
    <col min="19" max="19" width="13.140625" bestFit="1" customWidth="1"/>
    <col min="20" max="20" width="10.7109375" bestFit="1" customWidth="1"/>
    <col min="21" max="22" width="5" bestFit="1" customWidth="1"/>
    <col min="23" max="23" width="25.85546875" bestFit="1" customWidth="1"/>
    <col min="24" max="24" width="10.7109375" bestFit="1" customWidth="1"/>
    <col min="25" max="25" width="5" bestFit="1" customWidth="1"/>
    <col min="26" max="26" width="26.28515625" bestFit="1" customWidth="1"/>
    <col min="27" max="27" width="10.7109375" bestFit="1" customWidth="1"/>
    <col min="28" max="44" width="5" bestFit="1" customWidth="1"/>
    <col min="45" max="45" width="11.28515625" bestFit="1" customWidth="1"/>
    <col min="46" max="46" width="6.85546875" bestFit="1" customWidth="1"/>
    <col min="47" max="47" width="6.140625" bestFit="1" customWidth="1"/>
    <col min="48" max="48" width="6.42578125" bestFit="1" customWidth="1"/>
    <col min="49" max="50" width="6.7109375" bestFit="1" customWidth="1"/>
    <col min="51" max="51" width="5.85546875" bestFit="1" customWidth="1"/>
    <col min="52" max="52" width="6.7109375" bestFit="1" customWidth="1"/>
    <col min="53" max="53" width="6.28515625" bestFit="1" customWidth="1"/>
    <col min="54" max="54" width="6.140625" bestFit="1" customWidth="1"/>
    <col min="55" max="55" width="6.7109375" bestFit="1" customWidth="1"/>
    <col min="56" max="56" width="6.42578125" bestFit="1" customWidth="1"/>
    <col min="57" max="57" width="6.140625" bestFit="1" customWidth="1"/>
    <col min="58" max="58" width="6.85546875" bestFit="1" customWidth="1"/>
    <col min="59" max="59" width="6.140625" bestFit="1" customWidth="1"/>
    <col min="60" max="60" width="6.42578125" bestFit="1" customWidth="1"/>
    <col min="61" max="62" width="6.7109375" bestFit="1" customWidth="1"/>
    <col min="63" max="63" width="5.85546875" bestFit="1" customWidth="1"/>
    <col min="64" max="64" width="6.7109375" bestFit="1" customWidth="1"/>
    <col min="65" max="65" width="6.28515625" bestFit="1" customWidth="1"/>
    <col min="66" max="66" width="6.140625" bestFit="1" customWidth="1"/>
    <col min="67" max="67" width="6.7109375" bestFit="1" customWidth="1"/>
    <col min="68" max="68" width="6.42578125" bestFit="1" customWidth="1"/>
    <col min="69" max="69" width="6.140625" bestFit="1" customWidth="1"/>
    <col min="70" max="70" width="6.85546875" bestFit="1" customWidth="1"/>
    <col min="71" max="71" width="6.140625" bestFit="1" customWidth="1"/>
    <col min="72" max="72" width="6.42578125" bestFit="1" customWidth="1"/>
    <col min="73" max="74" width="6.7109375" bestFit="1" customWidth="1"/>
    <col min="75" max="75" width="5.85546875" bestFit="1" customWidth="1"/>
    <col min="76" max="76" width="6.7109375" bestFit="1" customWidth="1"/>
    <col min="77" max="77" width="6.28515625" bestFit="1" customWidth="1"/>
    <col min="78" max="78" width="6.140625" bestFit="1" customWidth="1"/>
    <col min="79" max="79" width="6.7109375" bestFit="1" customWidth="1"/>
    <col min="80" max="80" width="6.42578125" bestFit="1" customWidth="1"/>
    <col min="81" max="81" width="6.140625" bestFit="1" customWidth="1"/>
    <col min="82" max="82" width="6.85546875" bestFit="1" customWidth="1"/>
    <col min="83" max="83" width="6.140625" bestFit="1" customWidth="1"/>
    <col min="84" max="84" width="6.42578125" bestFit="1" customWidth="1"/>
    <col min="85" max="86" width="6.7109375" bestFit="1" customWidth="1"/>
    <col min="87" max="87" width="5.85546875" bestFit="1" customWidth="1"/>
    <col min="88" max="88" width="6.7109375" bestFit="1" customWidth="1"/>
    <col min="89" max="89" width="6.28515625" bestFit="1" customWidth="1"/>
    <col min="90" max="90" width="6.140625" bestFit="1" customWidth="1"/>
    <col min="91" max="91" width="6.7109375" bestFit="1" customWidth="1"/>
    <col min="92" max="92" width="6.42578125" bestFit="1" customWidth="1"/>
    <col min="93" max="93" width="6.140625" bestFit="1" customWidth="1"/>
    <col min="94" max="94" width="6.85546875" bestFit="1" customWidth="1"/>
    <col min="95" max="95" width="6.140625" bestFit="1" customWidth="1"/>
    <col min="96" max="96" width="6.42578125" bestFit="1" customWidth="1"/>
    <col min="97" max="98" width="6.7109375" bestFit="1" customWidth="1"/>
    <col min="99" max="99" width="5.85546875" bestFit="1" customWidth="1"/>
    <col min="100" max="100" width="6.7109375" bestFit="1" customWidth="1"/>
    <col min="101" max="101" width="6.28515625" bestFit="1" customWidth="1"/>
    <col min="102" max="102" width="6.140625" bestFit="1" customWidth="1"/>
    <col min="103" max="103" width="6.7109375" bestFit="1" customWidth="1"/>
    <col min="104" max="104" width="6.42578125" bestFit="1" customWidth="1"/>
    <col min="105" max="105" width="6.140625" bestFit="1" customWidth="1"/>
    <col min="106" max="106" width="6.85546875" bestFit="1" customWidth="1"/>
    <col min="107" max="107" width="6.140625" bestFit="1" customWidth="1"/>
    <col min="108" max="108" width="6.42578125" bestFit="1" customWidth="1"/>
    <col min="109" max="110" width="6.7109375" bestFit="1" customWidth="1"/>
    <col min="111" max="111" width="5.85546875" bestFit="1" customWidth="1"/>
    <col min="112" max="112" width="6.7109375" bestFit="1" customWidth="1"/>
    <col min="113" max="113" width="6.28515625" bestFit="1" customWidth="1"/>
    <col min="114" max="114" width="6.140625" bestFit="1" customWidth="1"/>
    <col min="115" max="115" width="6.7109375" bestFit="1" customWidth="1"/>
    <col min="116" max="116" width="6.42578125" bestFit="1" customWidth="1"/>
    <col min="117" max="117" width="6.140625" bestFit="1" customWidth="1"/>
    <col min="118" max="118" width="6.85546875" bestFit="1" customWidth="1"/>
    <col min="119" max="119" width="6.140625" bestFit="1" customWidth="1"/>
    <col min="120" max="120" width="6.42578125" bestFit="1" customWidth="1"/>
    <col min="121" max="122" width="6.7109375" bestFit="1" customWidth="1"/>
    <col min="123" max="123" width="5.85546875" bestFit="1" customWidth="1"/>
    <col min="124" max="124" width="6.7109375" bestFit="1" customWidth="1"/>
    <col min="125" max="125" width="6.28515625" bestFit="1" customWidth="1"/>
    <col min="126" max="126" width="6.140625" bestFit="1" customWidth="1"/>
    <col min="127" max="127" width="6.7109375" bestFit="1" customWidth="1"/>
    <col min="128" max="128" width="6.42578125" bestFit="1" customWidth="1"/>
    <col min="129" max="129" width="6.140625" bestFit="1" customWidth="1"/>
    <col min="130" max="130" width="6.85546875" bestFit="1" customWidth="1"/>
    <col min="131" max="131" width="6.140625" bestFit="1" customWidth="1"/>
    <col min="132" max="132" width="6.42578125" bestFit="1" customWidth="1"/>
    <col min="133" max="134" width="6.7109375" bestFit="1" customWidth="1"/>
    <col min="135" max="135" width="5.85546875" bestFit="1" customWidth="1"/>
    <col min="136" max="136" width="6.7109375" bestFit="1" customWidth="1"/>
    <col min="137" max="137" width="6.28515625" bestFit="1" customWidth="1"/>
    <col min="138" max="138" width="6.140625" bestFit="1" customWidth="1"/>
    <col min="139" max="139" width="6.7109375" bestFit="1" customWidth="1"/>
    <col min="140" max="140" width="6.42578125" bestFit="1" customWidth="1"/>
    <col min="141" max="141" width="6.140625" bestFit="1" customWidth="1"/>
    <col min="142" max="142" width="6.85546875" bestFit="1" customWidth="1"/>
    <col min="143" max="143" width="6.140625" bestFit="1" customWidth="1"/>
    <col min="144" max="144" width="6.42578125" bestFit="1" customWidth="1"/>
    <col min="145" max="146" width="6.7109375" bestFit="1" customWidth="1"/>
    <col min="147" max="147" width="5.85546875" bestFit="1" customWidth="1"/>
    <col min="148" max="148" width="6.7109375" bestFit="1" customWidth="1"/>
    <col min="149" max="149" width="6.28515625" bestFit="1" customWidth="1"/>
    <col min="150" max="150" width="6.140625" bestFit="1" customWidth="1"/>
    <col min="151" max="151" width="6.7109375" bestFit="1" customWidth="1"/>
    <col min="152" max="152" width="6.42578125" bestFit="1" customWidth="1"/>
    <col min="153" max="153" width="6.140625" bestFit="1" customWidth="1"/>
    <col min="154" max="154" width="6.85546875" bestFit="1" customWidth="1"/>
    <col min="155" max="155" width="6.140625" bestFit="1" customWidth="1"/>
    <col min="156" max="156" width="6.42578125" bestFit="1" customWidth="1"/>
    <col min="157" max="158" width="6.7109375" bestFit="1" customWidth="1"/>
    <col min="159" max="159" width="5.85546875" bestFit="1" customWidth="1"/>
    <col min="160" max="160" width="6.7109375" bestFit="1" customWidth="1"/>
    <col min="161" max="161" width="6.28515625" bestFit="1" customWidth="1"/>
    <col min="162" max="162" width="6.140625" bestFit="1" customWidth="1"/>
    <col min="163" max="163" width="6.7109375" bestFit="1" customWidth="1"/>
    <col min="164" max="164" width="6.42578125" bestFit="1" customWidth="1"/>
    <col min="165" max="165" width="6.140625" bestFit="1" customWidth="1"/>
    <col min="166" max="166" width="6.85546875" bestFit="1" customWidth="1"/>
    <col min="167" max="167" width="6.140625" bestFit="1" customWidth="1"/>
    <col min="168" max="168" width="6.42578125" bestFit="1" customWidth="1"/>
    <col min="169" max="170" width="6.7109375" bestFit="1" customWidth="1"/>
    <col min="171" max="171" width="5.85546875" bestFit="1" customWidth="1"/>
    <col min="172" max="172" width="6.7109375" bestFit="1" customWidth="1"/>
    <col min="173" max="173" width="6.28515625" bestFit="1" customWidth="1"/>
    <col min="174" max="174" width="6.140625" bestFit="1" customWidth="1"/>
    <col min="175" max="175" width="6.7109375" bestFit="1" customWidth="1"/>
    <col min="176" max="176" width="6.42578125" bestFit="1" customWidth="1"/>
    <col min="177" max="177" width="6.140625" bestFit="1" customWidth="1"/>
    <col min="178" max="178" width="6.85546875" bestFit="1" customWidth="1"/>
    <col min="179" max="179" width="6.140625" bestFit="1" customWidth="1"/>
    <col min="180" max="180" width="6.42578125" bestFit="1" customWidth="1"/>
    <col min="181" max="182" width="6.7109375" bestFit="1" customWidth="1"/>
    <col min="183" max="183" width="5.85546875" bestFit="1" customWidth="1"/>
    <col min="184" max="184" width="6.7109375" bestFit="1" customWidth="1"/>
    <col min="185" max="185" width="6.28515625" bestFit="1" customWidth="1"/>
    <col min="186" max="186" width="6.140625" bestFit="1" customWidth="1"/>
    <col min="187" max="187" width="6.7109375" bestFit="1" customWidth="1"/>
    <col min="188" max="188" width="6.42578125" bestFit="1" customWidth="1"/>
    <col min="189" max="189" width="6.140625" bestFit="1" customWidth="1"/>
    <col min="190" max="190" width="6.85546875" bestFit="1" customWidth="1"/>
    <col min="191" max="191" width="6.140625" bestFit="1" customWidth="1"/>
    <col min="192" max="192" width="6.42578125" bestFit="1" customWidth="1"/>
    <col min="193" max="194" width="6.7109375" bestFit="1" customWidth="1"/>
    <col min="195" max="195" width="5.85546875" bestFit="1" customWidth="1"/>
    <col min="196" max="196" width="6.7109375" bestFit="1" customWidth="1"/>
    <col min="197" max="197" width="6.28515625" bestFit="1" customWidth="1"/>
    <col min="198" max="198" width="6.140625" bestFit="1" customWidth="1"/>
    <col min="199" max="199" width="6.7109375" bestFit="1" customWidth="1"/>
    <col min="200" max="200" width="6.42578125" bestFit="1" customWidth="1"/>
    <col min="201" max="201" width="6.140625" bestFit="1" customWidth="1"/>
    <col min="202" max="202" width="6.85546875" bestFit="1" customWidth="1"/>
    <col min="203" max="203" width="6.140625" bestFit="1" customWidth="1"/>
    <col min="204" max="204" width="6.42578125" bestFit="1" customWidth="1"/>
    <col min="205" max="206" width="6.7109375" bestFit="1" customWidth="1"/>
    <col min="207" max="207" width="5.85546875" bestFit="1" customWidth="1"/>
    <col min="208" max="208" width="6.7109375" bestFit="1" customWidth="1"/>
    <col min="209" max="209" width="6.28515625" bestFit="1" customWidth="1"/>
    <col min="210" max="210" width="6.140625" bestFit="1" customWidth="1"/>
    <col min="211" max="211" width="6.7109375" bestFit="1" customWidth="1"/>
    <col min="212" max="212" width="6.42578125" bestFit="1" customWidth="1"/>
    <col min="213" max="213" width="6.140625" bestFit="1" customWidth="1"/>
    <col min="214" max="214" width="6.85546875" bestFit="1" customWidth="1"/>
    <col min="215" max="215" width="6.140625" bestFit="1" customWidth="1"/>
    <col min="216" max="216" width="6.42578125" bestFit="1" customWidth="1"/>
    <col min="217" max="218" width="6.7109375" bestFit="1" customWidth="1"/>
    <col min="219" max="219" width="5.85546875" bestFit="1" customWidth="1"/>
    <col min="220" max="220" width="6.7109375" bestFit="1" customWidth="1"/>
    <col min="221" max="221" width="6.28515625" bestFit="1" customWidth="1"/>
    <col min="222" max="222" width="6.140625" bestFit="1" customWidth="1"/>
    <col min="223" max="223" width="6.7109375" bestFit="1" customWidth="1"/>
    <col min="224" max="224" width="6.42578125" bestFit="1" customWidth="1"/>
    <col min="225" max="225" width="6.140625" bestFit="1" customWidth="1"/>
    <col min="226" max="226" width="6.85546875" bestFit="1" customWidth="1"/>
    <col min="227" max="227" width="6.140625" bestFit="1" customWidth="1"/>
    <col min="228" max="228" width="6.42578125" bestFit="1" customWidth="1"/>
    <col min="229" max="230" width="6.7109375" bestFit="1" customWidth="1"/>
    <col min="231" max="231" width="5.85546875" bestFit="1" customWidth="1"/>
    <col min="232" max="232" width="6.7109375" bestFit="1" customWidth="1"/>
    <col min="233" max="233" width="6.28515625" bestFit="1" customWidth="1"/>
    <col min="234" max="234" width="6.140625" bestFit="1" customWidth="1"/>
    <col min="235" max="235" width="6.7109375" bestFit="1" customWidth="1"/>
    <col min="236" max="236" width="6.42578125" bestFit="1" customWidth="1"/>
    <col min="237" max="237" width="6.140625" bestFit="1" customWidth="1"/>
    <col min="238" max="238" width="6.85546875" bestFit="1" customWidth="1"/>
    <col min="239" max="239" width="6.140625" bestFit="1" customWidth="1"/>
    <col min="240" max="240" width="6.42578125" bestFit="1" customWidth="1"/>
    <col min="241" max="242" width="6.7109375" bestFit="1" customWidth="1"/>
    <col min="243" max="243" width="5.85546875" bestFit="1" customWidth="1"/>
    <col min="244" max="244" width="6.7109375" bestFit="1" customWidth="1"/>
    <col min="245" max="245" width="6.28515625" bestFit="1" customWidth="1"/>
    <col min="246" max="246" width="6.140625" bestFit="1" customWidth="1"/>
    <col min="247" max="247" width="6.7109375" bestFit="1" customWidth="1"/>
    <col min="248" max="248" width="6.42578125" bestFit="1" customWidth="1"/>
    <col min="249" max="249" width="6.140625" bestFit="1" customWidth="1"/>
    <col min="250" max="250" width="6.85546875" bestFit="1" customWidth="1"/>
    <col min="251" max="251" width="6.140625" bestFit="1" customWidth="1"/>
    <col min="252" max="252" width="6.42578125" bestFit="1" customWidth="1"/>
    <col min="253" max="254" width="6.7109375" bestFit="1" customWidth="1"/>
    <col min="255" max="255" width="5.85546875" bestFit="1" customWidth="1"/>
    <col min="256" max="256" width="6.7109375" bestFit="1" customWidth="1"/>
    <col min="257" max="257" width="6.28515625" bestFit="1" customWidth="1"/>
    <col min="258" max="258" width="6.140625" bestFit="1" customWidth="1"/>
    <col min="259" max="259" width="6.7109375" bestFit="1" customWidth="1"/>
    <col min="260" max="260" width="6.42578125" bestFit="1" customWidth="1"/>
    <col min="261" max="261" width="6.140625" bestFit="1" customWidth="1"/>
    <col min="262" max="262" width="6.85546875" bestFit="1" customWidth="1"/>
    <col min="263" max="263" width="6.140625" bestFit="1" customWidth="1"/>
    <col min="264" max="264" width="6.42578125" bestFit="1" customWidth="1"/>
    <col min="265" max="266" width="6.7109375" bestFit="1" customWidth="1"/>
    <col min="267" max="267" width="5.85546875" bestFit="1" customWidth="1"/>
    <col min="268" max="268" width="6.7109375" bestFit="1" customWidth="1"/>
    <col min="269" max="269" width="6.28515625" bestFit="1" customWidth="1"/>
    <col min="270" max="270" width="6.140625" bestFit="1" customWidth="1"/>
    <col min="271" max="271" width="6.7109375" bestFit="1" customWidth="1"/>
    <col min="272" max="272" width="6.42578125" bestFit="1" customWidth="1"/>
    <col min="273" max="273" width="6.140625" bestFit="1" customWidth="1"/>
    <col min="274" max="274" width="6.85546875" bestFit="1" customWidth="1"/>
    <col min="275" max="275" width="6.140625" bestFit="1" customWidth="1"/>
    <col min="276" max="276" width="6.42578125" bestFit="1" customWidth="1"/>
    <col min="277" max="278" width="6.7109375" bestFit="1" customWidth="1"/>
    <col min="279" max="279" width="5.85546875" bestFit="1" customWidth="1"/>
    <col min="280" max="280" width="6.7109375" bestFit="1" customWidth="1"/>
    <col min="281" max="281" width="6.28515625" bestFit="1" customWidth="1"/>
    <col min="282" max="282" width="6.140625" bestFit="1" customWidth="1"/>
    <col min="283" max="283" width="6.7109375" bestFit="1" customWidth="1"/>
    <col min="284" max="284" width="6.42578125" bestFit="1" customWidth="1"/>
    <col min="285" max="285" width="6.140625" bestFit="1" customWidth="1"/>
    <col min="286" max="286" width="6.85546875" bestFit="1" customWidth="1"/>
    <col min="287" max="287" width="6.140625" bestFit="1" customWidth="1"/>
    <col min="288" max="288" width="6.42578125" bestFit="1" customWidth="1"/>
    <col min="289" max="290" width="6.7109375" bestFit="1" customWidth="1"/>
    <col min="291" max="291" width="5.85546875" bestFit="1" customWidth="1"/>
    <col min="292" max="292" width="6.7109375" bestFit="1" customWidth="1"/>
    <col min="293" max="293" width="6.28515625" bestFit="1" customWidth="1"/>
    <col min="294" max="294" width="6.140625" bestFit="1" customWidth="1"/>
    <col min="295" max="295" width="6.7109375" bestFit="1" customWidth="1"/>
    <col min="296" max="296" width="6.42578125" bestFit="1" customWidth="1"/>
    <col min="297" max="297" width="6.140625" bestFit="1" customWidth="1"/>
    <col min="298" max="298" width="6.85546875" bestFit="1" customWidth="1"/>
    <col min="299" max="299" width="6.140625" bestFit="1" customWidth="1"/>
    <col min="300" max="300" width="6.42578125" bestFit="1" customWidth="1"/>
    <col min="301" max="302" width="6.7109375" bestFit="1" customWidth="1"/>
    <col min="303" max="303" width="5.85546875" bestFit="1" customWidth="1"/>
    <col min="304" max="304" width="6.7109375" bestFit="1" customWidth="1"/>
    <col min="305" max="305" width="6.28515625" bestFit="1" customWidth="1"/>
    <col min="306" max="306" width="6.140625" bestFit="1" customWidth="1"/>
    <col min="307" max="307" width="6.7109375" bestFit="1" customWidth="1"/>
    <col min="308" max="308" width="6.42578125" bestFit="1" customWidth="1"/>
    <col min="309" max="309" width="6.140625" bestFit="1" customWidth="1"/>
    <col min="310" max="310" width="6.85546875" bestFit="1" customWidth="1"/>
    <col min="311" max="311" width="6.140625" bestFit="1" customWidth="1"/>
    <col min="312" max="312" width="6.42578125" bestFit="1" customWidth="1"/>
    <col min="313" max="314" width="6.7109375" bestFit="1" customWidth="1"/>
    <col min="315" max="315" width="5.85546875" bestFit="1" customWidth="1"/>
    <col min="316" max="316" width="6.7109375" bestFit="1" customWidth="1"/>
    <col min="317" max="317" width="6.28515625" bestFit="1" customWidth="1"/>
    <col min="318" max="318" width="6.140625" bestFit="1" customWidth="1"/>
    <col min="319" max="319" width="6.7109375" bestFit="1" customWidth="1"/>
    <col min="320" max="320" width="6.42578125" bestFit="1" customWidth="1"/>
    <col min="321" max="321" width="6.140625" bestFit="1" customWidth="1"/>
    <col min="322" max="322" width="6.85546875" bestFit="1" customWidth="1"/>
    <col min="323" max="323" width="6.140625" bestFit="1" customWidth="1"/>
    <col min="324" max="324" width="6.42578125" bestFit="1" customWidth="1"/>
    <col min="325" max="326" width="6.7109375" bestFit="1" customWidth="1"/>
    <col min="327" max="327" width="5.85546875" bestFit="1" customWidth="1"/>
    <col min="328" max="328" width="6.7109375" bestFit="1" customWidth="1"/>
    <col min="329" max="329" width="6.28515625" bestFit="1" customWidth="1"/>
    <col min="330" max="330" width="6.140625" bestFit="1" customWidth="1"/>
    <col min="331" max="331" width="6.7109375" bestFit="1" customWidth="1"/>
    <col min="332" max="332" width="6.42578125" bestFit="1" customWidth="1"/>
    <col min="333" max="333" width="6.140625" bestFit="1" customWidth="1"/>
    <col min="334" max="334" width="6.85546875" bestFit="1" customWidth="1"/>
    <col min="335" max="335" width="6.140625" bestFit="1" customWidth="1"/>
    <col min="336" max="336" width="6.42578125" bestFit="1" customWidth="1"/>
    <col min="337" max="338" width="6.7109375" bestFit="1" customWidth="1"/>
    <col min="339" max="339" width="5.85546875" bestFit="1" customWidth="1"/>
    <col min="340" max="340" width="6.7109375" bestFit="1" customWidth="1"/>
    <col min="341" max="341" width="6.28515625" bestFit="1" customWidth="1"/>
    <col min="342" max="342" width="6.140625" bestFit="1" customWidth="1"/>
    <col min="343" max="343" width="6.7109375" bestFit="1" customWidth="1"/>
    <col min="344" max="344" width="6.42578125" bestFit="1" customWidth="1"/>
    <col min="345" max="345" width="6.140625" bestFit="1" customWidth="1"/>
    <col min="346" max="346" width="6.85546875" bestFit="1" customWidth="1"/>
    <col min="347" max="347" width="6.140625" bestFit="1" customWidth="1"/>
    <col min="348" max="348" width="6.42578125" bestFit="1" customWidth="1"/>
    <col min="349" max="350" width="6.7109375" bestFit="1" customWidth="1"/>
    <col min="351" max="351" width="5.85546875" bestFit="1" customWidth="1"/>
    <col min="352" max="352" width="6.7109375" bestFit="1" customWidth="1"/>
    <col min="353" max="353" width="6.28515625" bestFit="1" customWidth="1"/>
    <col min="354" max="354" width="6.140625" bestFit="1" customWidth="1"/>
    <col min="355" max="355" width="6.7109375" bestFit="1" customWidth="1"/>
    <col min="356" max="356" width="6.42578125" bestFit="1" customWidth="1"/>
    <col min="357" max="357" width="6.140625" bestFit="1" customWidth="1"/>
    <col min="358" max="358" width="6.85546875" bestFit="1" customWidth="1"/>
    <col min="359" max="359" width="6.140625" bestFit="1" customWidth="1"/>
    <col min="360" max="360" width="6.42578125" bestFit="1" customWidth="1"/>
    <col min="361" max="362" width="6.7109375" bestFit="1" customWidth="1"/>
    <col min="363" max="363" width="5.85546875" bestFit="1" customWidth="1"/>
    <col min="364" max="364" width="6.7109375" bestFit="1" customWidth="1"/>
    <col min="365" max="365" width="6.28515625" bestFit="1" customWidth="1"/>
    <col min="366" max="366" width="6.140625" bestFit="1" customWidth="1"/>
    <col min="367" max="367" width="6.7109375" bestFit="1" customWidth="1"/>
    <col min="368" max="368" width="6.42578125" bestFit="1" customWidth="1"/>
    <col min="369" max="369" width="6.140625" bestFit="1" customWidth="1"/>
    <col min="370" max="370" width="6.85546875" bestFit="1" customWidth="1"/>
    <col min="371" max="371" width="6.140625" bestFit="1" customWidth="1"/>
    <col min="372" max="372" width="6.42578125" bestFit="1" customWidth="1"/>
    <col min="373" max="374" width="6.7109375" bestFit="1" customWidth="1"/>
    <col min="375" max="375" width="5.85546875" bestFit="1" customWidth="1"/>
    <col min="376" max="376" width="6.7109375" bestFit="1" customWidth="1"/>
    <col min="377" max="377" width="6.28515625" bestFit="1" customWidth="1"/>
    <col min="378" max="378" width="6.140625" bestFit="1" customWidth="1"/>
    <col min="379" max="379" width="6.7109375" bestFit="1" customWidth="1"/>
    <col min="380" max="380" width="6.42578125" bestFit="1" customWidth="1"/>
    <col min="381" max="381" width="6.140625" bestFit="1" customWidth="1"/>
    <col min="382" max="382" width="6.85546875" bestFit="1" customWidth="1"/>
    <col min="383" max="383" width="6.140625" bestFit="1" customWidth="1"/>
    <col min="384" max="384" width="6.42578125" bestFit="1" customWidth="1"/>
    <col min="385" max="386" width="6.7109375" bestFit="1" customWidth="1"/>
    <col min="387" max="387" width="5.85546875" bestFit="1" customWidth="1"/>
    <col min="388" max="388" width="6.7109375" bestFit="1" customWidth="1"/>
    <col min="389" max="389" width="6.28515625" bestFit="1" customWidth="1"/>
    <col min="390" max="390" width="6.140625" bestFit="1" customWidth="1"/>
    <col min="391" max="391" width="6.7109375" bestFit="1" customWidth="1"/>
    <col min="392" max="392" width="6.42578125" bestFit="1" customWidth="1"/>
    <col min="393" max="393" width="6.140625" bestFit="1" customWidth="1"/>
    <col min="394" max="394" width="6.85546875" bestFit="1" customWidth="1"/>
    <col min="395" max="395" width="6.140625" bestFit="1" customWidth="1"/>
    <col min="396" max="396" width="6.42578125" bestFit="1" customWidth="1"/>
    <col min="397" max="398" width="6.7109375" bestFit="1" customWidth="1"/>
    <col min="399" max="399" width="5.85546875" bestFit="1" customWidth="1"/>
    <col min="400" max="400" width="6.7109375" bestFit="1" customWidth="1"/>
    <col min="401" max="401" width="6.28515625" bestFit="1" customWidth="1"/>
    <col min="402" max="402" width="6.140625" bestFit="1" customWidth="1"/>
    <col min="403" max="403" width="6.7109375" bestFit="1" customWidth="1"/>
    <col min="404" max="404" width="6.42578125" bestFit="1" customWidth="1"/>
    <col min="405" max="405" width="6.140625" bestFit="1" customWidth="1"/>
    <col min="406" max="406" width="6.85546875" bestFit="1" customWidth="1"/>
    <col min="407" max="407" width="6.140625" bestFit="1" customWidth="1"/>
    <col min="408" max="408" width="6.42578125" bestFit="1" customWidth="1"/>
    <col min="409" max="410" width="6.7109375" bestFit="1" customWidth="1"/>
    <col min="411" max="411" width="5.85546875" bestFit="1" customWidth="1"/>
    <col min="412" max="412" width="6.7109375" bestFit="1" customWidth="1"/>
    <col min="413" max="413" width="6.28515625" bestFit="1" customWidth="1"/>
    <col min="414" max="414" width="6.140625" bestFit="1" customWidth="1"/>
    <col min="415" max="415" width="6.7109375" bestFit="1" customWidth="1"/>
    <col min="416" max="416" width="6.42578125" bestFit="1" customWidth="1"/>
    <col min="417" max="417" width="6.140625" bestFit="1" customWidth="1"/>
    <col min="418" max="418" width="6.85546875" bestFit="1" customWidth="1"/>
    <col min="419" max="419" width="6.140625" bestFit="1" customWidth="1"/>
    <col min="420" max="420" width="6.42578125" bestFit="1" customWidth="1"/>
    <col min="421" max="422" width="6.7109375" bestFit="1" customWidth="1"/>
    <col min="423" max="423" width="5.85546875" bestFit="1" customWidth="1"/>
    <col min="424" max="424" width="6.7109375" bestFit="1" customWidth="1"/>
    <col min="425" max="425" width="6.28515625" bestFit="1" customWidth="1"/>
    <col min="426" max="426" width="6.140625" bestFit="1" customWidth="1"/>
    <col min="427" max="427" width="6.7109375" bestFit="1" customWidth="1"/>
    <col min="428" max="428" width="6.42578125" bestFit="1" customWidth="1"/>
    <col min="429" max="429" width="6.140625" bestFit="1" customWidth="1"/>
    <col min="430" max="430" width="6.85546875" bestFit="1" customWidth="1"/>
    <col min="431" max="431" width="6.140625" bestFit="1" customWidth="1"/>
    <col min="432" max="432" width="6.42578125" bestFit="1" customWidth="1"/>
    <col min="433" max="434" width="6.7109375" bestFit="1" customWidth="1"/>
    <col min="435" max="435" width="5.85546875" bestFit="1" customWidth="1"/>
    <col min="436" max="436" width="6.7109375" bestFit="1" customWidth="1"/>
    <col min="437" max="437" width="6.28515625" bestFit="1" customWidth="1"/>
    <col min="438" max="438" width="6.140625" bestFit="1" customWidth="1"/>
    <col min="439" max="439" width="6.7109375" bestFit="1" customWidth="1"/>
    <col min="440" max="440" width="6.42578125" bestFit="1" customWidth="1"/>
    <col min="441" max="441" width="6.140625" bestFit="1" customWidth="1"/>
    <col min="442" max="442" width="6.85546875" bestFit="1" customWidth="1"/>
    <col min="443" max="443" width="6.140625" bestFit="1" customWidth="1"/>
    <col min="444" max="444" width="6.42578125" bestFit="1" customWidth="1"/>
    <col min="445" max="446" width="6.7109375" bestFit="1" customWidth="1"/>
    <col min="447" max="447" width="5.85546875" bestFit="1" customWidth="1"/>
    <col min="448" max="448" width="6.7109375" bestFit="1" customWidth="1"/>
    <col min="449" max="449" width="6.28515625" bestFit="1" customWidth="1"/>
    <col min="450" max="450" width="6.140625" bestFit="1" customWidth="1"/>
    <col min="451" max="451" width="11.28515625" bestFit="1" customWidth="1"/>
    <col min="452" max="10860" width="8.42578125" bestFit="1" customWidth="1"/>
    <col min="10861" max="10861" width="11.28515625" bestFit="1" customWidth="1"/>
  </cols>
  <sheetData>
    <row r="3" spans="1:27" x14ac:dyDescent="0.25">
      <c r="A3" t="s">
        <v>6</v>
      </c>
      <c r="C3" s="2" t="s">
        <v>4</v>
      </c>
      <c r="D3" t="s">
        <v>6</v>
      </c>
      <c r="F3" t="s">
        <v>35</v>
      </c>
      <c r="I3" s="2" t="s">
        <v>4</v>
      </c>
      <c r="J3" t="s">
        <v>6</v>
      </c>
      <c r="L3" s="2" t="s">
        <v>4</v>
      </c>
      <c r="M3" t="s">
        <v>6</v>
      </c>
      <c r="P3" s="2" t="s">
        <v>4</v>
      </c>
      <c r="Q3" t="s">
        <v>6</v>
      </c>
      <c r="S3" s="2" t="s">
        <v>4</v>
      </c>
      <c r="T3" t="s">
        <v>6</v>
      </c>
      <c r="W3" s="2" t="s">
        <v>4</v>
      </c>
      <c r="X3" t="s">
        <v>6</v>
      </c>
      <c r="Z3" s="2" t="s">
        <v>4</v>
      </c>
      <c r="AA3" t="s">
        <v>6</v>
      </c>
    </row>
    <row r="4" spans="1:27" x14ac:dyDescent="0.25">
      <c r="A4" s="6">
        <v>22214</v>
      </c>
      <c r="B4">
        <f>GETPIVOTDATA("[Measures].[Count of id]",$A$3)</f>
        <v>22214</v>
      </c>
      <c r="C4" s="3" t="s">
        <v>30</v>
      </c>
      <c r="D4" s="6">
        <v>16715</v>
      </c>
      <c r="E4" s="5">
        <f>GETPIVOTDATA("[Measures].[Count of id]",$C$3,"[Human Resources].[Work location]","[Human Resources].[Work location].&amp;[Headquarters]")/GETPIVOTDATA("[Measures].[Count of id]",$C$3)</f>
        <v>0.75245340776087155</v>
      </c>
      <c r="F4" s="4">
        <v>39.166516611146122</v>
      </c>
      <c r="G4" s="4">
        <f>GETPIVOTDATA("[Measures].[Average of Age]",$F$3)</f>
        <v>39.166516611146122</v>
      </c>
      <c r="I4" s="3" t="s">
        <v>36</v>
      </c>
      <c r="J4" s="4">
        <v>10321</v>
      </c>
      <c r="L4" s="3" t="s">
        <v>32</v>
      </c>
      <c r="M4" s="4">
        <v>220</v>
      </c>
      <c r="P4" s="3" t="s">
        <v>57</v>
      </c>
      <c r="Q4" s="4">
        <v>1327</v>
      </c>
      <c r="S4" s="3" t="s">
        <v>64</v>
      </c>
      <c r="T4" s="4">
        <v>868</v>
      </c>
      <c r="W4" s="3" t="s">
        <v>17</v>
      </c>
      <c r="X4" s="4">
        <v>3333</v>
      </c>
      <c r="Z4" s="3" t="s">
        <v>13</v>
      </c>
      <c r="AA4" s="4">
        <v>754</v>
      </c>
    </row>
    <row r="5" spans="1:27" x14ac:dyDescent="0.25">
      <c r="C5" s="3" t="s">
        <v>31</v>
      </c>
      <c r="D5" s="6">
        <v>5499</v>
      </c>
      <c r="E5" s="5">
        <f>GETPIVOTDATA("[Measures].[Count of id]",$C$3,"[Human Resources].[Work location]","[Human Resources].[Work location].&amp;[Remote]")/GETPIVOTDATA("[Measures].[Count of id]",$C$3)</f>
        <v>0.24754659223912848</v>
      </c>
      <c r="I5" s="3" t="s">
        <v>37</v>
      </c>
      <c r="J5" s="4">
        <v>11288</v>
      </c>
      <c r="L5" s="3" t="s">
        <v>33</v>
      </c>
      <c r="M5" s="4">
        <v>1122</v>
      </c>
      <c r="P5" s="3" t="s">
        <v>58</v>
      </c>
      <c r="Q5" s="4">
        <v>3562</v>
      </c>
      <c r="S5" s="3" t="s">
        <v>65</v>
      </c>
      <c r="T5" s="4">
        <v>700</v>
      </c>
      <c r="W5" s="3" t="s">
        <v>18</v>
      </c>
      <c r="X5" s="4">
        <v>52</v>
      </c>
      <c r="Z5" s="3" t="s">
        <v>8</v>
      </c>
      <c r="AA5" s="4">
        <v>708</v>
      </c>
    </row>
    <row r="6" spans="1:27" x14ac:dyDescent="0.25">
      <c r="C6" s="3" t="s">
        <v>5</v>
      </c>
      <c r="D6" s="6">
        <v>22214</v>
      </c>
      <c r="I6" s="3" t="s">
        <v>38</v>
      </c>
      <c r="J6" s="4">
        <v>605</v>
      </c>
      <c r="L6" s="3" t="s">
        <v>34</v>
      </c>
      <c r="M6" s="4">
        <v>1067</v>
      </c>
      <c r="P6" s="3" t="s">
        <v>59</v>
      </c>
      <c r="Q6" s="4">
        <v>3619</v>
      </c>
      <c r="S6" s="3" t="s">
        <v>66</v>
      </c>
      <c r="T6" s="4">
        <v>451</v>
      </c>
      <c r="W6" s="3" t="s">
        <v>19</v>
      </c>
      <c r="X6" s="4">
        <v>1642</v>
      </c>
      <c r="Z6" s="3" t="s">
        <v>11</v>
      </c>
      <c r="AA6" s="4">
        <v>613</v>
      </c>
    </row>
    <row r="7" spans="1:27" x14ac:dyDescent="0.25">
      <c r="I7" s="3" t="s">
        <v>5</v>
      </c>
      <c r="J7" s="4">
        <v>22214</v>
      </c>
      <c r="L7" s="3" t="s">
        <v>39</v>
      </c>
      <c r="M7" s="4">
        <v>1142</v>
      </c>
      <c r="P7" s="3" t="s">
        <v>60</v>
      </c>
      <c r="Q7" s="4">
        <v>2501</v>
      </c>
      <c r="S7" s="3" t="s">
        <v>67</v>
      </c>
      <c r="T7" s="4">
        <v>673</v>
      </c>
      <c r="W7" s="3" t="s">
        <v>20</v>
      </c>
      <c r="X7" s="4">
        <v>6686</v>
      </c>
      <c r="Z7" s="3" t="s">
        <v>12</v>
      </c>
      <c r="AA7" s="4">
        <v>538</v>
      </c>
    </row>
    <row r="8" spans="1:27" x14ac:dyDescent="0.25">
      <c r="L8" s="3" t="s">
        <v>40</v>
      </c>
      <c r="M8" s="4">
        <v>1135</v>
      </c>
      <c r="P8" s="3" t="s">
        <v>61</v>
      </c>
      <c r="Q8" s="4">
        <v>1229</v>
      </c>
      <c r="S8" s="3" t="s">
        <v>68</v>
      </c>
      <c r="T8" s="4">
        <v>18025</v>
      </c>
      <c r="W8" s="3" t="s">
        <v>21</v>
      </c>
      <c r="X8" s="4">
        <v>1807</v>
      </c>
      <c r="Z8" s="3" t="s">
        <v>7</v>
      </c>
      <c r="AA8" s="4">
        <v>505</v>
      </c>
    </row>
    <row r="9" spans="1:27" x14ac:dyDescent="0.25">
      <c r="L9" s="3" t="s">
        <v>41</v>
      </c>
      <c r="M9" s="4">
        <v>1097</v>
      </c>
      <c r="P9" s="3" t="s">
        <v>62</v>
      </c>
      <c r="Q9" s="4">
        <v>3648</v>
      </c>
      <c r="S9" s="3" t="s">
        <v>69</v>
      </c>
      <c r="T9" s="4">
        <v>1115</v>
      </c>
      <c r="W9" s="3" t="s">
        <v>22</v>
      </c>
      <c r="X9" s="4">
        <v>311</v>
      </c>
      <c r="Z9" s="3" t="s">
        <v>9</v>
      </c>
      <c r="AA9" s="4">
        <v>457</v>
      </c>
    </row>
    <row r="10" spans="1:27" x14ac:dyDescent="0.25">
      <c r="L10" s="3" t="s">
        <v>42</v>
      </c>
      <c r="M10" s="4">
        <v>1118</v>
      </c>
      <c r="P10" s="3" t="s">
        <v>63</v>
      </c>
      <c r="Q10" s="4">
        <v>6328</v>
      </c>
      <c r="S10" s="3" t="s">
        <v>70</v>
      </c>
      <c r="T10" s="4">
        <v>382</v>
      </c>
      <c r="W10" s="3" t="s">
        <v>23</v>
      </c>
      <c r="X10" s="4">
        <v>494</v>
      </c>
      <c r="Z10" s="3" t="s">
        <v>15</v>
      </c>
      <c r="AA10" s="4">
        <v>441</v>
      </c>
    </row>
    <row r="11" spans="1:27" x14ac:dyDescent="0.25">
      <c r="L11" s="3" t="s">
        <v>43</v>
      </c>
      <c r="M11" s="4">
        <v>1090</v>
      </c>
      <c r="P11" s="3" t="s">
        <v>5</v>
      </c>
      <c r="Q11" s="4">
        <v>22214</v>
      </c>
      <c r="S11" s="3" t="s">
        <v>5</v>
      </c>
      <c r="T11" s="4">
        <v>22214</v>
      </c>
      <c r="W11" s="3" t="s">
        <v>24</v>
      </c>
      <c r="X11" s="4">
        <v>641</v>
      </c>
      <c r="Z11" s="3" t="s">
        <v>10</v>
      </c>
      <c r="AA11" s="4">
        <v>408</v>
      </c>
    </row>
    <row r="12" spans="1:27" x14ac:dyDescent="0.25">
      <c r="L12" s="3" t="s">
        <v>44</v>
      </c>
      <c r="M12" s="4">
        <v>1108</v>
      </c>
      <c r="W12" s="3" t="s">
        <v>25</v>
      </c>
      <c r="X12" s="4">
        <v>1084</v>
      </c>
      <c r="Z12" s="3" t="s">
        <v>14</v>
      </c>
      <c r="AA12" s="4">
        <v>397</v>
      </c>
    </row>
    <row r="13" spans="1:27" x14ac:dyDescent="0.25">
      <c r="L13" s="3" t="s">
        <v>45</v>
      </c>
      <c r="M13" s="4">
        <v>1140</v>
      </c>
      <c r="W13" s="3" t="s">
        <v>26</v>
      </c>
      <c r="X13" s="4">
        <v>1832</v>
      </c>
      <c r="Z13" s="3" t="s">
        <v>16</v>
      </c>
      <c r="AA13" s="4">
        <v>374</v>
      </c>
    </row>
    <row r="14" spans="1:27" x14ac:dyDescent="0.25">
      <c r="L14" s="3" t="s">
        <v>46</v>
      </c>
      <c r="M14" s="4">
        <v>1099</v>
      </c>
      <c r="W14" s="3" t="s">
        <v>27</v>
      </c>
      <c r="X14" s="4">
        <v>1686</v>
      </c>
      <c r="Z14" s="3" t="s">
        <v>5</v>
      </c>
      <c r="AA14" s="4">
        <v>5195</v>
      </c>
    </row>
    <row r="15" spans="1:27" x14ac:dyDescent="0.25">
      <c r="L15" s="3" t="s">
        <v>47</v>
      </c>
      <c r="M15" s="4">
        <v>1101</v>
      </c>
      <c r="W15" s="3" t="s">
        <v>28</v>
      </c>
      <c r="X15" s="4">
        <v>954</v>
      </c>
    </row>
    <row r="16" spans="1:27" x14ac:dyDescent="0.25">
      <c r="L16" s="3" t="s">
        <v>48</v>
      </c>
      <c r="M16" s="4">
        <v>1103</v>
      </c>
      <c r="W16" s="3" t="s">
        <v>29</v>
      </c>
      <c r="X16" s="4">
        <v>1692</v>
      </c>
    </row>
    <row r="17" spans="12:24" x14ac:dyDescent="0.25">
      <c r="L17" s="3" t="s">
        <v>49</v>
      </c>
      <c r="M17" s="4">
        <v>1105</v>
      </c>
      <c r="W17" s="3" t="s">
        <v>5</v>
      </c>
      <c r="X17" s="4">
        <v>22214</v>
      </c>
    </row>
    <row r="18" spans="12:24" x14ac:dyDescent="0.25">
      <c r="L18" s="3" t="s">
        <v>50</v>
      </c>
      <c r="M18" s="4">
        <v>1053</v>
      </c>
    </row>
    <row r="19" spans="12:24" x14ac:dyDescent="0.25">
      <c r="L19" s="3" t="s">
        <v>51</v>
      </c>
      <c r="M19" s="4">
        <v>1059</v>
      </c>
    </row>
    <row r="20" spans="12:24" x14ac:dyDescent="0.25">
      <c r="L20" s="3" t="s">
        <v>52</v>
      </c>
      <c r="M20" s="4">
        <v>1122</v>
      </c>
    </row>
    <row r="21" spans="12:24" x14ac:dyDescent="0.25">
      <c r="L21" s="3" t="s">
        <v>53</v>
      </c>
      <c r="M21" s="4">
        <v>1091</v>
      </c>
    </row>
    <row r="22" spans="12:24" x14ac:dyDescent="0.25">
      <c r="L22" s="3" t="s">
        <v>54</v>
      </c>
      <c r="M22" s="4">
        <v>1147</v>
      </c>
    </row>
    <row r="23" spans="12:24" x14ac:dyDescent="0.25">
      <c r="L23" s="3" t="s">
        <v>55</v>
      </c>
      <c r="M23" s="4">
        <v>1083</v>
      </c>
    </row>
    <row r="24" spans="12:24" x14ac:dyDescent="0.25">
      <c r="L24" s="3" t="s">
        <v>56</v>
      </c>
      <c r="M24" s="4">
        <v>1012</v>
      </c>
    </row>
    <row r="25" spans="12:24" x14ac:dyDescent="0.25">
      <c r="L25" s="3" t="s">
        <v>5</v>
      </c>
      <c r="M25" s="4">
        <v>22214</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B03CD-6F36-4444-8400-EAD85AB4590B}">
  <dimension ref="D1:M1"/>
  <sheetViews>
    <sheetView tabSelected="1" showRuler="0" showWhiteSpace="0" zoomScale="80" zoomScaleNormal="80" workbookViewId="0">
      <selection activeCell="C19" sqref="C19"/>
    </sheetView>
  </sheetViews>
  <sheetFormatPr defaultRowHeight="15" x14ac:dyDescent="0.25"/>
  <cols>
    <col min="1" max="22" width="9.140625" style="1" customWidth="1"/>
    <col min="23" max="16384" width="9.140625" style="1"/>
  </cols>
  <sheetData/>
  <pageMargins left="0.7" right="0.7" top="0.75" bottom="0.75" header="0.3" footer="0.3"/>
  <pageSetup scale="52" orientation="portrait"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u m a n   R e s o u r c e s _ 3 0 4 a 0 b 4 e - b 7 d 6 - 4 2 c e - a 5 2 3 - b 0 8 f 3 4 0 7 b 1 9 8 ] ] > < / C u s t o m C o n t e n t > < / G e m i n i > 
</file>

<file path=customXml/item10.xml>��< ? x m l   v e r s i o n = " 1 . 0 "   e n c o d i n g = " U T F - 1 6 " ? > < G e m i n i   x m l n s = " h t t p : / / g e m i n i / p i v o t c u s t o m i z a t i o n / S h o w H i d d e n " > < C u s t o m C o n t e n t > < ! [ C D A T A [ T r u e ] ] > < / C u s t o m C o n t e n t > < / G e m i n i > 
</file>

<file path=customXml/item11.xml>��< ? x m l   v e r s i o n = " 1 . 0 "   e n c o d i n g = " U T F - 1 6 " ? > < G e m i n i   x m l n s = " h t t p : / / g e m i n i / p i v o t c u s t o m i z a t i o n / P o w e r P i v o t V e r s i o n " > < C u s t o m C o n t e n t > < ! [ C D A T A [ 2 0 1 5 . 1 3 0 . 1 6 0 5 . 1 5 5 0 ] ] > < / 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 H u m a n   R e s o u r c e s _ 3 0 4 a 0 b 4 e - b 7 d 6 - 4 2 c e - a 5 2 3 - b 0 8 f 3 4 0 7 b 1 9 8 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 H u m a n   R e s o u r c e s 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 H u m a n   R e s o u r c e s 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 C o l u m n s \ r a c e 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 C o l u m n s \ j o b t i t l e 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 C o l u m n s \ h i r e _ d a t e < / 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 C o l u m n s \ l o c a t i o n _ c i t y < / K e y > < / a : K e y > < a : V a l u e   i : t y p e = " T a b l e W i d g e t B a s e V i e w S t a t e " / > < / a : K e y V a l u e O f D i a g r a m O b j e c t K e y a n y T y p e z b w N T n L X > < a : K e y V a l u e O f D i a g r a m O b j e c t K e y a n y T y p e z b w N T n L X > < a : K e y > < K e y > C o l u m n s \ l o c a t i o n _ s t a t e 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 2 0 2 3 - 1 2 - 2 2 T 1 6 : 0 0 : 3 0 . 0 1 0 9 3 0 3 + 0 2 : 0 0 < / L a s t P r o c e s s e d T i m e > < / D a t a M o d e l i n g S a n d b o x . S e r i a l i z e d S a n d b o x E r r o r C a c h e > ] ] > < / C u s t o m C o n t e n t > < / G e m i n i > 
</file>

<file path=customXml/item2.xml>��< ? x m l   v e r s i o n = " 1 . 0 "   e n c o d i n g = " u t f - 1 6 " ? > < D a t a M a s h u p   s q m i d = " 8 a 7 d 6 0 0 9 - 9 c d f - 4 1 5 9 - 8 6 9 b - 1 1 3 8 e e c 5 a d 7 0 "   x m l n s = " h t t p : / / s c h e m a s . m i c r o s o f t . c o m / D a t a M a s h u p " > A A A A A A s F A A B Q S w M E F A A C A A g A 6 n u W 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6 n u W 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7 l l e p U 6 j V B Q I A A A o F A A A T A B w A R m 9 y b X V s Y X M v U 2 V j d G l v b j E u b S C i G A A o o B Q A A A A A A A A A A A A A A A A A A A A A A A A A A A C F U 8 F u 2 k A Q v S P x D 6 v N x Z F c C 5 I 2 h 6 a u h C B V c q l a Q K o q g t D i n c C 2 6 9 1 o d 5 w G o f x 7 Z 7 G L D Q b V F 9 v v r d + 8 e T P 2 k K G y h k 3 K e / + 2 2 + l 2 / F o 4 k O y C 3 x e 5 M G w M 3 h Y u A 8 9 Z y j R g t 8 P o m u w w Q o b + J R n Z r M j B Y P R F a U i G 1 i C 9 + I j f f X w c C R T s y T r 2 7 A T V y O D x S D X J / A u / j G c j 0 C p X C C 7 l M Y / Z 0 O o i N z 7 t X 8 f s z m R W K r N K b z 7 0 e v 2 Y f S 8 s w g Q 3 G t L 6 M f l q D c w v 4 9 L e B f / m b E 6 c Z P c g J L i d + 6 l Y 0 s G K q f C o 7 C R m s w o f a D 3 J h B b O p + i K p u R w L c y K F K e b Z 6 j l p k 4 Y T x 3 m p e V A + u h E / X i 7 5 U p S a 0 g n G M I r v s V s y 5 + U 8 7 g w I o c W p c U 5 Z q k c r q X A P R O e d 8 w K D F V r f U D h t 1 U k P A u H Y X A t 6 p d d o k J 9 w p P N R F i V F r F W D h Y n L d F M 8 y b R 0 l p k C j f n W Y / H H 7 / V M 6 G N I 3 2 K e W z / N G Y 8 A U 0 r H b D o a G 4 x A 5 G t 2 U z J O f v 0 m Z l C a y a M 3 A O c 1 + J j C O n L f 8 t Y y 5 d E B U f H L s K k G z n x H 9 b 9 Z n u g 6 f 7 B e H B h S X 6 C c L X 8 Q M p S O 2 p 7 I L 3 d 4 a o P + r 8 g C U A 0 2 y 8 F r S x 7 M H j z P g k d 1 9 V I N g g V H m 1 + u t i h H y p V H a 6 K X f W u r t / N A j c / G 1 L / f E o H 9 U N I e 3 U + W M F B M M 2 R 9 f / 7 r 7 U s B P E g 2 c y B 5 L s d Z U 5 X u P 0 L U E s B A i 0 A F A A C A A g A 6 n u W V z J D V 6 m k A A A A 9 g A A A B I A A A A A A A A A A A A A A A A A A A A A A E N v b m Z p Z y 9 Q Y W N r Y W d l L n h t b F B L A Q I t A B Q A A g A I A O p 7 l l c P y u m r p A A A A O k A A A A T A A A A A A A A A A A A A A A A A P A A A A B b Q 2 9 u d G V u d F 9 U e X B l c 1 0 u e G 1 s U E s B A i 0 A F A A C A A g A 6 n u W V 6 l T q N U F A g A A C g U A A B M A A A A A A A A A A A A A A A A A 4 Q E A A E Z v c m 1 1 b G F z L 1 N l Y 3 R p b 2 4 x L m 1 Q S w U G A A A A A A M A A w D C A A A A M 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R Q A A A A A A A C X 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h 1 b W F u J T I w U m V z b 3 V y Y 2 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U Y W J s Z S F Q a X Z v d F R h Y m x l M i I g L z 4 8 R W 5 0 c n k g V H l w Z T 0 i R m l s b G V k Q 2 9 t c G x l d G V S Z X N 1 b H R U b 1 d v c m t z a G V l d C I g V m F s d W U 9 I m w w I i A v P j x F b n R y e S B U e X B l P S J B Z G R l Z F R v R G F 0 Y U 1 v Z G V s I i B W Y W x 1 Z T 0 i b D E i I C 8 + P E V u d H J 5 I F R 5 c G U 9 I k Z p b G x D b 3 V u d C I g V m F s d W U 9 I m w y M j I x N C I g L z 4 8 R W 5 0 c n k g V H l w Z T 0 i R m l s b E V y c m 9 y Q 2 9 k Z S I g V m F s d W U 9 I n N V b m t u b 3 d u I i A v P j x F b n R y e S B U e X B l P S J G a W x s R X J y b 3 J D b 3 V u d C I g V m F s d W U 9 I m w w I i A v P j x F b n R y e S B U e X B l P S J G a W x s T G F z d F V w Z G F 0 Z W Q i I F Z h b H V l P S J k M j A y M y 0 x M i 0 y M l Q x M z o z M T o x O S 4 x M T I 2 O T Y z W i I g L z 4 8 R W 5 0 c n k g V H l w Z T 0 i R m l s b E N v b H V t b l R 5 c G V z I i B W Y W x 1 Z T 0 i c 0 J n W U d D U V l H Q m d Z R 0 N R W U d C Z 0 1 E I i A v P j x F b n R y e S B U e X B l P S J G a W x s Q 2 9 s d W 1 u T m F t Z X M i I F Z h b H V l P S J z W y Z x d W 9 0 O 2 l k J n F 1 b 3 Q 7 L C Z x d W 9 0 O 2 Z p c n N 0 X 2 5 h b W U m c X V v d D s s J n F 1 b 3 Q 7 b G F z d F 9 u Y W 1 l J n F 1 b 3 Q 7 L C Z x d W 9 0 O 2 J p c n R o Z G F 0 Z S Z x d W 9 0 O y w m c X V v d D t n Z W 5 k Z X I m c X V v d D s s J n F 1 b 3 Q 7 c m F j Z S Z x d W 9 0 O y w m c X V v d D t k Z X B h c n R t Z W 5 0 J n F 1 b 3 Q 7 L C Z x d W 9 0 O 2 p v Y n R p d G x l J n F 1 b 3 Q 7 L C Z x d W 9 0 O 1 d v c m s g b G 9 j Y X R p b 2 4 m c X V v d D s s J n F 1 b 3 Q 7 a G l y Z V 9 k Y X R l J n F 1 b 3 Q 7 L C Z x d W 9 0 O 3 R l c m 1 k Y X R l J n F 1 b 3 Q 7 L C Z x d W 9 0 O 2 x v Y 2 F 0 a W 9 u X 2 N p d H k m c X V v d D s s J n F 1 b 3 Q 7 b G 9 j Y X R p b 2 5 f c 3 R h d G U m c X V v d D s s J n F 1 b 3 Q 7 W W V h c i Z x d W 9 0 O y w m c X V v d D t B Z 2 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S H V t Y W 4 g U m V z b 3 V y Y 2 V z L 0 N o Y W 5 n Z W Q g V H l w Z S 5 7 a W Q s M H 0 m c X V v d D s s J n F 1 b 3 Q 7 U 2 V j d G l v b j E v S H V t Y W 4 g U m V z b 3 V y Y 2 V z L 0 N o Y W 5 n Z W Q g V H l w Z S 5 7 Z m l y c 3 R f b m F t Z S w x f S Z x d W 9 0 O y w m c X V v d D t T Z W N 0 a W 9 u M S 9 I d W 1 h b i B S Z X N v d X J j Z X M v Q 2 h h b m d l Z C B U e X B l L n t s Y X N 0 X 2 5 h b W U s M n 0 m c X V v d D s s J n F 1 b 3 Q 7 U 2 V j d G l v b j E v S H V t Y W 4 g U m V z b 3 V y Y 2 V z L 0 N o Y W 5 n Z W Q g V H l w Z S 5 7 Y m l y d G h k Y X R l L D N 9 J n F 1 b 3 Q 7 L C Z x d W 9 0 O 1 N l Y 3 R p b 2 4 x L 0 h 1 b W F u I F J l c 2 9 1 c m N l c y 9 D a G F u Z 2 V k I F R 5 c G U u e 2 d l b m R l c i w 0 f S Z x d W 9 0 O y w m c X V v d D t T Z W N 0 a W 9 u M S 9 I d W 1 h b i B S Z X N v d X J j Z X M v Q 2 h h b m d l Z C B U e X B l L n t y Y W N l L D V 9 J n F 1 b 3 Q 7 L C Z x d W 9 0 O 1 N l Y 3 R p b 2 4 x L 0 h 1 b W F u I F J l c 2 9 1 c m N l c y 9 D a G F u Z 2 V k I F R 5 c G U u e 2 R l c G F y d G 1 l b n Q s N n 0 m c X V v d D s s J n F 1 b 3 Q 7 U 2 V j d G l v b j E v S H V t Y W 4 g U m V z b 3 V y Y 2 V z L 0 N o Y W 5 n Z W Q g V H l w Z S 5 7 a m 9 i d G l 0 b G U s N 3 0 m c X V v d D s s J n F 1 b 3 Q 7 U 2 V j d G l v b j E v S H V t Y W 4 g U m V z b 3 V y Y 2 V z L 0 N o Y W 5 n Z W Q g V H l w Z S 5 7 b G 9 j Y X R p b 2 4 s O H 0 m c X V v d D s s J n F 1 b 3 Q 7 U 2 V j d G l v b j E v S H V t Y W 4 g U m V z b 3 V y Y 2 V z L 0 N o Y W 5 n Z W Q g V H l w Z S 5 7 a G l y Z V 9 k Y X R l L D l 9 J n F 1 b 3 Q 7 L C Z x d W 9 0 O 1 N l Y 3 R p b 2 4 x L 0 h 1 b W F u I F J l c 2 9 1 c m N l c y 9 D a G F u Z 2 V k I F R 5 c G U u e 3 R l c m 1 k Y X R l L D E w f S Z x d W 9 0 O y w m c X V v d D t T Z W N 0 a W 9 u M S 9 I d W 1 h b i B S Z X N v d X J j Z X M v Q 2 h h b m d l Z C B U e X B l L n t s b 2 N h d G l v b l 9 j a X R 5 L D E x f S Z x d W 9 0 O y w m c X V v d D t T Z W N 0 a W 9 u M S 9 I d W 1 h b i B S Z X N v d X J j Z X M v Q 2 h h b m d l Z C B U e X B l L n t s b 2 N h d G l v b l 9 z d G F 0 Z S w x M n 0 m c X V v d D s s J n F 1 b 3 Q 7 U 2 V j d G l v b j E v S H V t Y W 4 g U m V z b 3 V y Y 2 V z L 0 l u c 2 V y d G V k I F l l Y X I u e 1 l l Y X I s M T N 9 J n F 1 b 3 Q 7 L C Z x d W 9 0 O 1 N l Y 3 R p b 2 4 x L 0 h 1 b W F u I F J l c 2 9 1 c m N l c y 9 D a G F u Z 2 V k I F R 5 c G U x L n t B Z 2 U s M T R 9 J n F 1 b 3 Q 7 X S w m c X V v d D t D b 2 x 1 b W 5 D b 3 V u d C Z x d W 9 0 O z o x N S w m c X V v d D t L Z X l D b 2 x 1 b W 5 O Y W 1 l c y Z x d W 9 0 O z p b X S w m c X V v d D t D b 2 x 1 b W 5 J Z G V u d G l 0 a W V z J n F 1 b 3 Q 7 O l s m c X V v d D t T Z W N 0 a W 9 u M S 9 I d W 1 h b i B S Z X N v d X J j Z X M v Q 2 h h b m d l Z C B U e X B l L n t p Z C w w f S Z x d W 9 0 O y w m c X V v d D t T Z W N 0 a W 9 u M S 9 I d W 1 h b i B S Z X N v d X J j Z X M v Q 2 h h b m d l Z C B U e X B l L n t m a X J z d F 9 u Y W 1 l L D F 9 J n F 1 b 3 Q 7 L C Z x d W 9 0 O 1 N l Y 3 R p b 2 4 x L 0 h 1 b W F u I F J l c 2 9 1 c m N l c y 9 D a G F u Z 2 V k I F R 5 c G U u e 2 x h c 3 R f b m F t Z S w y f S Z x d W 9 0 O y w m c X V v d D t T Z W N 0 a W 9 u M S 9 I d W 1 h b i B S Z X N v d X J j Z X M v Q 2 h h b m d l Z C B U e X B l L n t i a X J 0 a G R h d G U s M 3 0 m c X V v d D s s J n F 1 b 3 Q 7 U 2 V j d G l v b j E v S H V t Y W 4 g U m V z b 3 V y Y 2 V z L 0 N o Y W 5 n Z W Q g V H l w Z S 5 7 Z 2 V u Z G V y L D R 9 J n F 1 b 3 Q 7 L C Z x d W 9 0 O 1 N l Y 3 R p b 2 4 x L 0 h 1 b W F u I F J l c 2 9 1 c m N l c y 9 D a G F u Z 2 V k I F R 5 c G U u e 3 J h Y 2 U s N X 0 m c X V v d D s s J n F 1 b 3 Q 7 U 2 V j d G l v b j E v S H V t Y W 4 g U m V z b 3 V y Y 2 V z L 0 N o Y W 5 n Z W Q g V H l w Z S 5 7 Z G V w Y X J 0 b W V u d C w 2 f S Z x d W 9 0 O y w m c X V v d D t T Z W N 0 a W 9 u M S 9 I d W 1 h b i B S Z X N v d X J j Z X M v Q 2 h h b m d l Z C B U e X B l L n t q b 2 J 0 a X R s Z S w 3 f S Z x d W 9 0 O y w m c X V v d D t T Z W N 0 a W 9 u M S 9 I d W 1 h b i B S Z X N v d X J j Z X M v Q 2 h h b m d l Z C B U e X B l L n t s b 2 N h d G l v b i w 4 f S Z x d W 9 0 O y w m c X V v d D t T Z W N 0 a W 9 u M S 9 I d W 1 h b i B S Z X N v d X J j Z X M v Q 2 h h b m d l Z C B U e X B l L n t o a X J l X 2 R h d G U s O X 0 m c X V v d D s s J n F 1 b 3 Q 7 U 2 V j d G l v b j E v S H V t Y W 4 g U m V z b 3 V y Y 2 V z L 0 N o Y W 5 n Z W Q g V H l w Z S 5 7 d G V y b W R h d G U s M T B 9 J n F 1 b 3 Q 7 L C Z x d W 9 0 O 1 N l Y 3 R p b 2 4 x L 0 h 1 b W F u I F J l c 2 9 1 c m N l c y 9 D a G F u Z 2 V k I F R 5 c G U u e 2 x v Y 2 F 0 a W 9 u X 2 N p d H k s M T F 9 J n F 1 b 3 Q 7 L C Z x d W 9 0 O 1 N l Y 3 R p b 2 4 x L 0 h 1 b W F u I F J l c 2 9 1 c m N l c y 9 D a G F u Z 2 V k I F R 5 c G U u e 2 x v Y 2 F 0 a W 9 u X 3 N 0 Y X R l L D E y f S Z x d W 9 0 O y w m c X V v d D t T Z W N 0 a W 9 u M S 9 I d W 1 h b i B S Z X N v d X J j Z X M v S W 5 z Z X J 0 Z W Q g W W V h c i 5 7 W W V h c i w x M 3 0 m c X V v d D s s J n F 1 b 3 Q 7 U 2 V j d G l v b j E v S H V t Y W 4 g U m V z b 3 V y Y 2 V z L 0 N o Y W 5 n Z W Q g V H l w Z T E u e 0 F n Z S w x N H 0 m c X V v d D t d L C Z x d W 9 0 O 1 J l b G F 0 a W 9 u c 2 h p c E l u Z m 8 m c X V v d D s 6 W 1 1 9 I i A v P j x F b n R y e S B U e X B l P S J R d W V y e U l E I i B W Y W x 1 Z T 0 i c 2 Y 4 M 2 U 5 M m U 0 L W Q w O T E t N G E x Y S 1 h N j k 2 L T k x Y T B l N 2 E 2 Z j c 0 Z i I g L z 4 8 L 1 N 0 Y W J s Z U V u d H J p Z X M + P C 9 J d G V t P j x J d G V t P j x J d G V t T G 9 j Y X R p b 2 4 + P E l 0 Z W 1 U e X B l P k Z v c m 1 1 b G E 8 L 0 l 0 Z W 1 U e X B l P j x J d G V t U G F 0 a D 5 T Z W N 0 a W 9 u M S 9 I d W 1 h b i U y M F J l c 2 9 1 c m N l c y 9 T b 3 V y Y 2 U 8 L 0 l 0 Z W 1 Q Y X R o P j w v S X R l b U x v Y 2 F 0 a W 9 u P j x T d G F i b G V F b n R y a W V z I C 8 + P C 9 J d G V t P j x J d G V t P j x J d G V t T G 9 j Y X R p b 2 4 + P E l 0 Z W 1 U e X B l P k Z v c m 1 1 b G E 8 L 0 l 0 Z W 1 U e X B l P j x J d G V t U G F 0 a D 5 T Z W N 0 a W 9 u M S 9 I d W 1 h b i U y M F J l c 2 9 1 c m N l c y 9 Q c m 9 t b 3 R l Z C U y M E h l Y W R l c n M 8 L 0 l 0 Z W 1 Q Y X R o P j w v S X R l b U x v Y 2 F 0 a W 9 u P j x T d G F i b G V F b n R y a W V z I C 8 + P C 9 J d G V t P j x J d G V t P j x J d G V t T G 9 j Y X R p b 2 4 + P E l 0 Z W 1 U e X B l P k Z v c m 1 1 b G E 8 L 0 l 0 Z W 1 U e X B l P j x J d G V t U G F 0 a D 5 T Z W N 0 a W 9 u M S 9 I d W 1 h b i U y M F J l c 2 9 1 c m N l c y 9 D a G F u Z 2 V k J T I w V H l w Z T w v S X R l b V B h d G g + P C 9 J d G V t T G 9 j Y X R p b 2 4 + P F N 0 Y W J s Z U V u d H J p Z X M g L z 4 8 L 0 l 0 Z W 0 + P E l 0 Z W 0 + P E l 0 Z W 1 M b 2 N h d G l v b j 4 8 S X R l b V R 5 c G U + R m 9 y b X V s Y T w v S X R l b V R 5 c G U + P E l 0 Z W 1 Q Y X R o P l N l Y 3 R p b 2 4 x L 0 h 1 b W F u J T I w U m V z b 3 V y Y 2 V z L 0 Z p b H R l c m V k J T I w U m 9 3 c z w v S X R l b V B h d G g + P C 9 J d G V t T G 9 j Y X R p b 2 4 + P F N 0 Y W J s Z U V u d H J p Z X M g L z 4 8 L 0 l 0 Z W 0 + P E l 0 Z W 0 + P E l 0 Z W 1 M b 2 N h d G l v b j 4 8 S X R l b V R 5 c G U + R m 9 y b X V s Y T w v S X R l b V R 5 c G U + P E l 0 Z W 1 Q Y X R o P l N l Y 3 R p b 2 4 x L 0 h 1 b W F u J T I w U m V z b 3 V y Y 2 V z L 1 J l b m F t Z W Q l M j B D b 2 x 1 b W 5 z P C 9 J d G V t U G F 0 a D 4 8 L 0 l 0 Z W 1 M b 2 N h d G l v b j 4 8 U 3 R h Y m x l R W 5 0 c m l l c y A v P j w v S X R l b T 4 8 S X R l b T 4 8 S X R l b U x v Y 2 F 0 a W 9 u P j x J d G V t V H l w Z T 5 G b 3 J t d W x h P C 9 J d G V t V H l w Z T 4 8 S X R l b V B h d G g + U 2 V j d G l v b j E v S H V t Y W 4 l M j B S Z X N v d X J j Z X M v S W 5 z Z X J 0 Z W Q l M j B Z Z W F y P C 9 J d G V t U G F 0 a D 4 8 L 0 l 0 Z W 1 M b 2 N h d G l v b j 4 8 U 3 R h Y m x l R W 5 0 c m l l c y A v P j w v S X R l b T 4 8 S X R l b T 4 8 S X R l b U x v Y 2 F 0 a W 9 u P j x J d G V t V H l w Z T 5 G b 3 J t d W x h P C 9 J d G V t V H l w Z T 4 8 S X R l b V B h d G g + U 2 V j d G l v b j E v S H V t Y W 4 l M j B S Z X N v d X J j Z X M v Q W R k Z W Q l M j B D d X N 0 b 2 0 8 L 0 l 0 Z W 1 Q Y X R o P j w v S X R l b U x v Y 2 F 0 a W 9 u P j x T d G F i b G V F b n R y a W V z I C 8 + P C 9 J d G V t P j x J d G V t P j x J d G V t T G 9 j Y X R p b 2 4 + P E l 0 Z W 1 U e X B l P k Z v c m 1 1 b G E 8 L 0 l 0 Z W 1 U e X B l P j x J d G V t U G F 0 a D 5 T Z W N 0 a W 9 u M S 9 I d W 1 h b i U y M F J l c 2 9 1 c m N l c y 9 S Z W 5 h b W V k J T I w Q 2 9 s d W 1 u c z E 8 L 0 l 0 Z W 1 Q Y X R o P j w v S X R l b U x v Y 2 F 0 a W 9 u P j x T d G F i b G V F b n R y a W V z I C 8 + P C 9 J d G V t P j x J d G V t P j x J d G V t T G 9 j Y X R p b 2 4 + P E l 0 Z W 1 U e X B l P k Z v c m 1 1 b G E 8 L 0 l 0 Z W 1 U e X B l P j x J d G V t U G F 0 a D 5 T Z W N 0 a W 9 u M S 9 I d W 1 h b i U y M F J l c 2 9 1 c m N l c y 9 D a G F u Z 2 V k J T I w V H l w Z T E 8 L 0 l 0 Z W 1 Q Y X R o P j w v S X R l b U x v Y 2 F 0 a W 9 u P j x T d G F i b G V F b n R y a W V z I C 8 + P C 9 J d G V t P j w v S X R l b X M + P C 9 M b 2 N h b F B h Y 2 t h Z 2 V N Z X R h Z G F 0 Y U Z p b G U + F g A A A F B L B Q Y A A A A A A A A A A A A A A A A A A A A A A A A m A Q A A A Q A A A N C M n d 8 B F d E R j H o A w E / C l + s B A A A A J 4 C 0 a l b e C E S Z R 3 8 h 5 9 3 b + A A A A A A C A A A A A A A Q Z g A A A A E A A C A A A A B I p 9 e S M s d l + L D o N H L t v c v K M h g 8 u K b D l w 8 m t n n m 1 n i z k g A A A A A O g A A A A A I A A C A A A A B 9 x z G m 9 l g W U M U P z 6 W t J C v 3 C r z Q z d V p y 1 n u I A c n a w u X E V A A A A C z e a i Z H Z M D x z 9 i Y L F x 7 C S G 3 W R 6 Y T c 0 C 3 g l y e w i 0 A p r i W h z S b L D v w v 9 I w 8 l H 1 t V z g r a D V 4 o 0 v n E c h P 3 9 k A a + b x C w u Z u 7 X g l B m K 3 d l 1 V O t 5 O j E A A A A C l s 0 6 d 6 n w w Y 9 V T F r I C S c Z A 3 0 2 w m i M 7 M u d U T I G r P I + H R H Z t 8 l x 2 Z e x B N g 4 y T Y Q t g w 6 B P A Z H 0 J K 8 s s d U C L m D x O 9 y < / D a t a M a s h u p > 
</file>

<file path=customXml/item3.xml>��< ? x m l   v e r s i o n = " 1 . 0 "   e n c o d i n g = " U T F - 1 6 " ? > < G e m i n i   x m l n s = " h t t p : / / g e m i n i / p i v o t c u s t o m i z a t i o n / T a b l e X M L _ H u m a n   R e s o u r c e s _ 3 0 4 a 0 b 4 e - b 7 d 6 - 4 2 c e - a 5 2 3 - b 0 8 f 3 4 0 7 b 1 9 8 " > < 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 f i r s t _ n a m e < / s t r i n g > < / k e y > < v a l u e > < i n t > 1 0 2 < / i n t > < / v a l u e > < / i t e m > < i t e m > < k e y > < s t r i n g > l a s t _ n a m e < / s t r i n g > < / k e y > < v a l u e > < i n t > 1 0 0 < / i n t > < / v a l u e > < / i t e m > < i t e m > < k e y > < s t r i n g > b i r t h d a t e < / s t r i n g > < / k e y > < v a l u e > < i n t > 9 4 < / i n t > < / v a l u e > < / i t e m > < i t e m > < k e y > < s t r i n g > g e n d e r < / s t r i n g > < / k e y > < v a l u e > < i n t > 8 0 < / i n t > < / v a l u e > < / i t e m > < i t e m > < k e y > < s t r i n g > r a c e < / s t r i n g > < / k e y > < v a l u e > < i n t > 6 2 < / i n t > < / v a l u e > < / i t e m > < i t e m > < k e y > < s t r i n g > d e p a r t m e n t < / s t r i n g > < / k e y > < v a l u e > < i n t > 1 1 0 < / i n t > < / v a l u e > < / i t e m > < i t e m > < k e y > < s t r i n g > j o b t i t l e < / s t r i n g > < / k e y > < v a l u e > < i n t > 8 1 < / i n t > < / v a l u e > < / i t e m > < i t e m > < k e y > < s t r i n g > l o c a t i o n < / s t r i n g > < / k e y > < v a l u e > < i n t > 8 5 < / i n t > < / v a l u e > < / i t e m > < i t e m > < k e y > < s t r i n g > h i r e _ d a t e < / s t r i n g > < / k e y > < v a l u e > < i n t > 9 6 < / i n t > < / v a l u e > < / i t e m > < i t e m > < k e y > < s t r i n g > t e r m d a t e < / s t r i n g > < / k e y > < v a l u e > < i n t > 9 4 < / i n t > < / v a l u e > < / i t e m > < i t e m > < k e y > < s t r i n g > l o c a t i o n _ c i t y < / s t r i n g > < / k e y > < v a l u e > < i n t > 1 1 4 < / i n t > < / v a l u e > < / i t e m > < i t e m > < k e y > < s t r i n g > l o c a t i o n _ s t a t e < / s t r i n g > < / k e y > < v a l u e > < i n t > 1 2 3 < / i n t > < / v a l u e > < / i t e m > < / C o l u m n W i d t h s > < C o l u m n D i s p l a y I n d e x > < i t e m > < k e y > < s t r i n g > i d < / s t r i n g > < / k e y > < v a l u e > < i n t > 0 < / i n t > < / v a l u e > < / i t e m > < i t e m > < k e y > < s t r i n g > f i r s t _ n a m e < / s t r i n g > < / k e y > < v a l u e > < i n t > 1 < / i n t > < / v a l u e > < / i t e m > < i t e m > < k e y > < s t r i n g > l a s t _ n a m e < / s t r i n g > < / k e y > < v a l u e > < i n t > 2 < / i n t > < / v a l u e > < / i t e m > < i t e m > < k e y > < s t r i n g > b i r t h d a t e < / s t r i n g > < / k e y > < v a l u e > < i n t > 3 < / i n t > < / v a l u e > < / i t e m > < i t e m > < k e y > < s t r i n g > g e n d e r < / s t r i n g > < / k e y > < v a l u e > < i n t > 4 < / i n t > < / v a l u e > < / i t e m > < i t e m > < k e y > < s t r i n g > r a c e < / s t r i n g > < / k e y > < v a l u e > < i n t > 5 < / i n t > < / v a l u e > < / i t e m > < i t e m > < k e y > < s t r i n g > d e p a r t m e n t < / s t r i n g > < / k e y > < v a l u e > < i n t > 6 < / i n t > < / v a l u e > < / i t e m > < i t e m > < k e y > < s t r i n g > j o b t i t l e < / s t r i n g > < / k e y > < v a l u e > < i n t > 7 < / i n t > < / v a l u e > < / i t e m > < i t e m > < k e y > < s t r i n g > l o c a t i o n < / s t r i n g > < / k e y > < v a l u e > < i n t > 8 < / i n t > < / v a l u e > < / i t e m > < i t e m > < k e y > < s t r i n g > h i r e _ d a t e < / s t r i n g > < / k e y > < v a l u e > < i n t > 9 < / i n t > < / v a l u e > < / i t e m > < i t e m > < k e y > < s t r i n g > t e r m d a t e < / s t r i n g > < / k e y > < v a l u e > < i n t > 1 0 < / i n t > < / v a l u e > < / i t e m > < i t e m > < k e y > < s t r i n g > l o c a t i o n _ c i t y < / s t r i n g > < / k e y > < v a l u e > < i n t > 1 1 < / i n t > < / v a l u e > < / i t e m > < i t e m > < k e y > < s t r i n g > l o c a t i o n _ s t a t e < / 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 H u m a n   R e s o u r c e s 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 H u m a n   R e s o u r c e s 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 C o l u m n s \ i d < / K e y > < / D i a g r a m O b j e c t K e y > < D i a g r a m O b j e c t K e y > < K e y > C o l u m n s \ f i r s t _ n a m e < / K e y > < / D i a g r a m O b j e c t K e y > < D i a g r a m O b j e c t K e y > < K e y > C o l u m n s \ l a s t _ n a m e < / K e y > < / D i a g r a m O b j e c t K e y > < D i a g r a m O b j e c t K e y > < K e y > C o l u m n s \ b i r t h d a t e < / K e y > < / D i a g r a m O b j e c t K e y > < D i a g r a m O b j e c t K e y > < K e y > C o l u m n s \ g e n d e r < / K e y > < / D i a g r a m O b j e c t K e y > < D i a g r a m O b j e c t K e y > < K e y > C o l u m n s \ r a c e < / K e y > < / D i a g r a m O b j e c t K e y > < D i a g r a m O b j e c t K e y > < K e y > C o l u m n s \ d e p a r t m e n t < / K e y > < / D i a g r a m O b j e c t K e y > < D i a g r a m O b j e c t K e y > < K e y > C o l u m n s \ j o b t i t l e < / K e y > < / D i a g r a m O b j e c t K e y > < D i a g r a m O b j e c t K e y > < K e y > C o l u m n s \ l o c a t i o n < / K e y > < / D i a g r a m O b j e c t K e y > < D i a g r a m O b j e c t K e y > < K e y > C o l u m n s \ h i r e _ d a t e < / K e y > < / D i a g r a m O b j e c t K e y > < D i a g r a m O b j e c t K e y > < K e y > C o l u m n s \ t e r m d a t e < / K e y > < / D i a g r a m O b j e c t K e y > < D i a g r a m O b j e c t K e y > < K e y > C o l u m n s \ l o c a t i o n _ c i t y < / K e y > < / D i a g r a m O b j e c t K e y > < D i a g r a m O b j e c t K e y > < K e y > C o l u m n s \ l o c a t i o n _ s t a t e < / 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 C o l u m n s \ f i r s t _ n a m e < / K e y > < / a : K e y > < a : V a l u e   i : t y p e = " M e a s u r e G r i d N o d e V i e w S t a t e " > < C o l u m n > 1 < / C o l u m n > < L a y e d O u t > t r u e < / L a y e d O u t > < / a : V a l u e > < / a : K e y V a l u e O f D i a g r a m O b j e c t K e y a n y T y p e z b w N T n L X > < a : K e y V a l u e O f D i a g r a m O b j e c t K e y a n y T y p e z b w N T n L X > < a : K e y > < K e y > C o l u m n s \ l a s t _ n a m e < / K e y > < / a : K e y > < a : V a l u e   i : t y p e = " M e a s u r e G r i d N o d e V i e w S t a t e " > < C o l u m n > 2 < / C o l u m n > < L a y e d O u t > t r u e < / L a y e d O u t > < / a : V a l u e > < / a : K e y V a l u e O f D i a g r a m O b j e c t K e y a n y T y p e z b w N T n L X > < a : K e y V a l u e O f D i a g r a m O b j e c t K e y a n y T y p e z b w N T n L X > < a : K e y > < K e y > C o l u m n s \ b i r t h d a t e 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 C o l u m n s \ r a c e < / K e y > < / a : K e y > < a : V a l u e   i : t y p e = " M e a s u r e G r i d N o d e V i e w S t a t e " > < C o l u m n > 5 < / C o l u m n > < L a y e d O u t > t r u e < / L a y e d O u t > < / a : V a l u e > < / a : K e y V a l u e O f D i a g r a m O b j e c t K e y a n y T y p e z b w N T n L X > < a : K e y V a l u e O f D i a g r a m O b j e c t K e y a n y T y p e z b w N T n L X > < a : K e y > < K e y > C o l u m n s \ d e p a r t m e n t < / K e y > < / a : K e y > < a : V a l u e   i : t y p e = " M e a s u r e G r i d N o d e V i e w S t a t e " > < C o l u m n > 6 < / C o l u m n > < L a y e d O u t > t r u e < / L a y e d O u t > < / a : V a l u e > < / a : K e y V a l u e O f D i a g r a m O b j e c t K e y a n y T y p e z b w N T n L X > < a : K e y V a l u e O f D i a g r a m O b j e c t K e y a n y T y p e z b w N T n L X > < a : K e y > < K e y > C o l u m n s \ j o b t i t l e 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 C o l u m n s \ h i r e _ d a t e < / K e y > < / a : K e y > < a : V a l u e   i : t y p e = " M e a s u r e G r i d N o d e V i e w S t a t e " > < C o l u m n > 9 < / C o l u m n > < L a y e d O u t > t r u e < / L a y e d O u t > < / a : V a l u e > < / a : K e y V a l u e O f D i a g r a m O b j e c t K e y a n y T y p e z b w N T n L X > < a : K e y V a l u e O f D i a g r a m O b j e c t K e y a n y T y p e z b w N T n L X > < a : K e y > < K e y > C o l u m n s \ t e r m d a t e < / K e y > < / a : K e y > < a : V a l u e   i : t y p e = " M e a s u r e G r i d N o d e V i e w S t a t e " > < C o l u m n > 1 0 < / C o l u m n > < L a y e d O u t > t r u e < / L a y e d O u t > < / a : V a l u e > < / a : K e y V a l u e O f D i a g r a m O b j e c t K e y a n y T y p e z b w N T n L X > < a : K e y V a l u e O f D i a g r a m O b j e c t K e y a n y T y p e z b w N T n L X > < a : K e y > < K e y > C o l u m n s \ l o c a t i o n _ c i t y < / K e y > < / a : K e y > < a : V a l u e   i : t y p e = " M e a s u r e G r i d N o d e V i e w S t a t e " > < C o l u m n > 1 1 < / C o l u m n > < L a y e d O u t > t r u e < / L a y e d O u t > < / a : V a l u e > < / a : K e y V a l u e O f D i a g r a m O b j e c t K e y a n y T y p e z b w N T n L X > < a : K e y V a l u e O f D i a g r a m O b j e c t K e y a n y T y p e z b w N T n L X > < a : K e y > < K e y > C o l u m n s \ l o c a t i o n _ s t a t e < / K e y > < / a : K e y > < a : V a l u e   i : t y p e = " M e a s u r e G r i d N o d e V i e w S t a t e " > < C o l u m n > 1 2 < / 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C l i e n t W i n d o w X M L " > < C u s t o m C o n t e n t > < ! [ C D A T A [ H u m a n   R e s o u r c e s _ 3 0 4 a 0 b 4 e - b 7 d 6 - 4 2 c e - a 5 2 3 - b 0 8 f 3 4 0 7 b 1 9 8 ] ] > < / 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5513D839-F796-4F06-93AD-15730F82FB6C}">
  <ds:schemaRefs/>
</ds:datastoreItem>
</file>

<file path=customXml/itemProps10.xml><?xml version="1.0" encoding="utf-8"?>
<ds:datastoreItem xmlns:ds="http://schemas.openxmlformats.org/officeDocument/2006/customXml" ds:itemID="{DC65CF5C-A4CA-4661-9DC0-707B38C5826C}">
  <ds:schemaRefs/>
</ds:datastoreItem>
</file>

<file path=customXml/itemProps11.xml><?xml version="1.0" encoding="utf-8"?>
<ds:datastoreItem xmlns:ds="http://schemas.openxmlformats.org/officeDocument/2006/customXml" ds:itemID="{2B6198FD-381C-43BE-A8EC-DC4039CD6485}">
  <ds:schemaRefs/>
</ds:datastoreItem>
</file>

<file path=customXml/itemProps12.xml><?xml version="1.0" encoding="utf-8"?>
<ds:datastoreItem xmlns:ds="http://schemas.openxmlformats.org/officeDocument/2006/customXml" ds:itemID="{35D23D34-6DE4-47F7-A87F-D6703DB40736}">
  <ds:schemaRefs/>
</ds:datastoreItem>
</file>

<file path=customXml/itemProps13.xml><?xml version="1.0" encoding="utf-8"?>
<ds:datastoreItem xmlns:ds="http://schemas.openxmlformats.org/officeDocument/2006/customXml" ds:itemID="{69A10618-1892-41AA-91B2-97017A96E370}">
  <ds:schemaRefs/>
</ds:datastoreItem>
</file>

<file path=customXml/itemProps14.xml><?xml version="1.0" encoding="utf-8"?>
<ds:datastoreItem xmlns:ds="http://schemas.openxmlformats.org/officeDocument/2006/customXml" ds:itemID="{3E74CE5A-1876-4F69-AA83-E80D42FB6272}">
  <ds:schemaRefs/>
</ds:datastoreItem>
</file>

<file path=customXml/itemProps15.xml><?xml version="1.0" encoding="utf-8"?>
<ds:datastoreItem xmlns:ds="http://schemas.openxmlformats.org/officeDocument/2006/customXml" ds:itemID="{868DE23C-4F3F-4137-A463-6DCAFDAB73DA}">
  <ds:schemaRefs/>
</ds:datastoreItem>
</file>

<file path=customXml/itemProps16.xml><?xml version="1.0" encoding="utf-8"?>
<ds:datastoreItem xmlns:ds="http://schemas.openxmlformats.org/officeDocument/2006/customXml" ds:itemID="{31893441-7D99-4AE0-B9DC-EB08EFE9DA20}">
  <ds:schemaRefs/>
</ds:datastoreItem>
</file>

<file path=customXml/itemProps17.xml><?xml version="1.0" encoding="utf-8"?>
<ds:datastoreItem xmlns:ds="http://schemas.openxmlformats.org/officeDocument/2006/customXml" ds:itemID="{852544DE-112C-410F-8D5D-0D37E32F0459}">
  <ds:schemaRefs/>
</ds:datastoreItem>
</file>

<file path=customXml/itemProps2.xml><?xml version="1.0" encoding="utf-8"?>
<ds:datastoreItem xmlns:ds="http://schemas.openxmlformats.org/officeDocument/2006/customXml" ds:itemID="{C8393756-1F8D-48F5-A0EE-50739100B763}">
  <ds:schemaRefs>
    <ds:schemaRef ds:uri="http://schemas.microsoft.com/DataMashup"/>
  </ds:schemaRefs>
</ds:datastoreItem>
</file>

<file path=customXml/itemProps3.xml><?xml version="1.0" encoding="utf-8"?>
<ds:datastoreItem xmlns:ds="http://schemas.openxmlformats.org/officeDocument/2006/customXml" ds:itemID="{C5A2A1F9-E501-4328-90E6-404A8748CCF2}">
  <ds:schemaRefs/>
</ds:datastoreItem>
</file>

<file path=customXml/itemProps4.xml><?xml version="1.0" encoding="utf-8"?>
<ds:datastoreItem xmlns:ds="http://schemas.openxmlformats.org/officeDocument/2006/customXml" ds:itemID="{FE187C6F-EF2A-4992-85D9-DD3F6093B31B}">
  <ds:schemaRefs/>
</ds:datastoreItem>
</file>

<file path=customXml/itemProps5.xml><?xml version="1.0" encoding="utf-8"?>
<ds:datastoreItem xmlns:ds="http://schemas.openxmlformats.org/officeDocument/2006/customXml" ds:itemID="{E6066864-9C3B-44E3-9CB1-1AB98F5A4695}">
  <ds:schemaRefs/>
</ds:datastoreItem>
</file>

<file path=customXml/itemProps6.xml><?xml version="1.0" encoding="utf-8"?>
<ds:datastoreItem xmlns:ds="http://schemas.openxmlformats.org/officeDocument/2006/customXml" ds:itemID="{197CCE8F-8294-4B5A-8D42-D2469F835F17}">
  <ds:schemaRefs/>
</ds:datastoreItem>
</file>

<file path=customXml/itemProps7.xml><?xml version="1.0" encoding="utf-8"?>
<ds:datastoreItem xmlns:ds="http://schemas.openxmlformats.org/officeDocument/2006/customXml" ds:itemID="{5F67CFC6-975C-4C28-A038-D213AFA7751E}">
  <ds:schemaRefs/>
</ds:datastoreItem>
</file>

<file path=customXml/itemProps8.xml><?xml version="1.0" encoding="utf-8"?>
<ds:datastoreItem xmlns:ds="http://schemas.openxmlformats.org/officeDocument/2006/customXml" ds:itemID="{972F146A-0CAB-4D90-ABE5-7F1ECF5CCC70}">
  <ds:schemaRefs/>
</ds:datastoreItem>
</file>

<file path=customXml/itemProps9.xml><?xml version="1.0" encoding="utf-8"?>
<ds:datastoreItem xmlns:ds="http://schemas.openxmlformats.org/officeDocument/2006/customXml" ds:itemID="{5EE873B4-BE75-4EBA-952D-F6EFAF6B8B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dc:creator>
  <cp:lastModifiedBy>Mohamed Kamal</cp:lastModifiedBy>
  <dcterms:created xsi:type="dcterms:W3CDTF">2015-06-05T18:17:20Z</dcterms:created>
  <dcterms:modified xsi:type="dcterms:W3CDTF">2024-11-01T14:04:41Z</dcterms:modified>
</cp:coreProperties>
</file>