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EATIVA EX\DAY2\"/>
    </mc:Choice>
  </mc:AlternateContent>
  <xr:revisionPtr revIDLastSave="0" documentId="13_ncr:1_{FBB6A8AA-7415-4D1E-9E21-BA58D724814F}" xr6:coauthVersionLast="47" xr6:coauthVersionMax="47" xr10:uidLastSave="{00000000-0000-0000-0000-000000000000}"/>
  <bookViews>
    <workbookView xWindow="-108" yWindow="-108" windowWidth="23256" windowHeight="12456" activeTab="1" xr2:uid="{3B6602A5-119F-43AD-9C04-0BBE1170BE97}"/>
  </bookViews>
  <sheets>
    <sheet name="changes" sheetId="1" r:id="rId1"/>
    <sheet name="no space" sheetId="2" r:id="rId2"/>
    <sheet name="is" sheetId="3" r:id="rId3"/>
    <sheet name="match" sheetId="4" r:id="rId4"/>
    <sheet name="substitute" sheetId="5" r:id="rId5"/>
    <sheet name="merge" sheetId="6" r:id="rId6"/>
    <sheet name="separation" sheetId="7" r:id="rId7"/>
    <sheet name="separation2" sheetId="8" r:id="rId8"/>
    <sheet name="final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D2" i="9"/>
  <c r="C3" i="9"/>
  <c r="C4" i="9"/>
  <c r="C5" i="9"/>
  <c r="C6" i="9"/>
  <c r="C7" i="9"/>
  <c r="C8" i="9"/>
  <c r="C9" i="9"/>
  <c r="C10" i="9"/>
  <c r="C2" i="9"/>
  <c r="B3" i="9"/>
  <c r="B4" i="9"/>
  <c r="B5" i="9"/>
  <c r="B6" i="9"/>
  <c r="B7" i="9"/>
  <c r="B8" i="9"/>
  <c r="B9" i="9"/>
  <c r="B10" i="9"/>
  <c r="B2" i="9"/>
  <c r="J2" i="8"/>
  <c r="D3" i="7"/>
  <c r="D4" i="7"/>
  <c r="D5" i="7"/>
  <c r="D6" i="7"/>
  <c r="D7" i="7"/>
  <c r="D8" i="7"/>
  <c r="D9" i="7"/>
  <c r="D10" i="7"/>
  <c r="D2" i="7"/>
  <c r="C3" i="7"/>
  <c r="C4" i="7"/>
  <c r="C5" i="7"/>
  <c r="C6" i="7"/>
  <c r="C7" i="7"/>
  <c r="C8" i="7"/>
  <c r="C9" i="7"/>
  <c r="C10" i="7"/>
  <c r="C2" i="7"/>
  <c r="B3" i="7"/>
  <c r="B4" i="7"/>
  <c r="B5" i="7"/>
  <c r="B6" i="7"/>
  <c r="B7" i="7"/>
  <c r="B8" i="7"/>
  <c r="B9" i="7"/>
  <c r="B10" i="7"/>
  <c r="B2" i="7"/>
  <c r="E3" i="6"/>
  <c r="E4" i="6"/>
  <c r="E5" i="6"/>
  <c r="E6" i="6"/>
  <c r="E7" i="6"/>
  <c r="E8" i="6"/>
  <c r="E9" i="6"/>
  <c r="E10" i="6"/>
  <c r="E2" i="6"/>
  <c r="D3" i="6"/>
  <c r="D4" i="6"/>
  <c r="D5" i="6"/>
  <c r="D6" i="6"/>
  <c r="D7" i="6"/>
  <c r="D8" i="6"/>
  <c r="D9" i="6"/>
  <c r="D10" i="6"/>
  <c r="D2" i="6"/>
  <c r="C3" i="6"/>
  <c r="C4" i="6"/>
  <c r="C5" i="6"/>
  <c r="C6" i="6"/>
  <c r="C7" i="6"/>
  <c r="C8" i="6"/>
  <c r="C9" i="6"/>
  <c r="C10" i="6"/>
  <c r="C2" i="6"/>
  <c r="C3" i="5"/>
  <c r="C4" i="5"/>
  <c r="C5" i="5"/>
  <c r="C6" i="5"/>
  <c r="C7" i="5"/>
  <c r="C8" i="5"/>
  <c r="C9" i="5"/>
  <c r="C2" i="5"/>
  <c r="B3" i="5"/>
  <c r="B4" i="5"/>
  <c r="B5" i="5"/>
  <c r="B6" i="5"/>
  <c r="B7" i="5"/>
  <c r="B8" i="5"/>
  <c r="B9" i="5"/>
  <c r="B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2" i="4"/>
  <c r="C2" i="4"/>
  <c r="D2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<sst xmlns="http://schemas.openxmlformats.org/spreadsheetml/2006/main" count="245" uniqueCount="158">
  <si>
    <t>Mohamed Mohamed ramadan</t>
  </si>
  <si>
    <t>NAME</t>
  </si>
  <si>
    <t xml:space="preserve">Adel  Mohamed emam </t>
  </si>
  <si>
    <t>ahmed glal elsakka</t>
  </si>
  <si>
    <t>aser fathi Yasin</t>
  </si>
  <si>
    <t>Yahia mahmoud ElFakharany</t>
  </si>
  <si>
    <t>amr waked gamed</t>
  </si>
  <si>
    <t>Esmail yasin yasin</t>
  </si>
  <si>
    <t>mahmoud ahmed elmligy</t>
  </si>
  <si>
    <t>farid mohamed shawky</t>
  </si>
  <si>
    <t>foaad mahmoud elmohandis</t>
  </si>
  <si>
    <t>ahmed Ezz elbouray</t>
  </si>
  <si>
    <t>ahmed Hilmy elsayed</t>
  </si>
  <si>
    <t xml:space="preserve">Yousef ali elsherif </t>
  </si>
  <si>
    <t>Ahmed zaky moaaz</t>
  </si>
  <si>
    <t>ahmed Farouk Elfishawy</t>
  </si>
  <si>
    <t>asmaa Sherif monier</t>
  </si>
  <si>
    <t>mohamed Khaled Elnabawy</t>
  </si>
  <si>
    <t>ali Soliman eid</t>
  </si>
  <si>
    <t>ahmed mohamed saad</t>
  </si>
  <si>
    <t>ali amr saad</t>
  </si>
  <si>
    <t>upper</t>
  </si>
  <si>
    <t>lower</t>
  </si>
  <si>
    <t>proper</t>
  </si>
  <si>
    <t xml:space="preserve">Adel        Mohamed    emam </t>
  </si>
  <si>
    <t>Mohamed   Mohamed      ramadan</t>
  </si>
  <si>
    <t>ahmed       glal           elsakka</t>
  </si>
  <si>
    <t>aser            fathi       Yasin</t>
  </si>
  <si>
    <t>Yahia       mahmoud     ElFakharany</t>
  </si>
  <si>
    <t>amr waked                 gamed</t>
  </si>
  <si>
    <t>Esmail       yasin            yasin</t>
  </si>
  <si>
    <t>mahmoud       ahmed       elmligy</t>
  </si>
  <si>
    <t>farid         mohamed shawky</t>
  </si>
  <si>
    <t>foaad       mahmoud elmohandis</t>
  </si>
  <si>
    <t>ahmed Ezz            elbouray</t>
  </si>
  <si>
    <t>ahmed Hilmy            elsayed</t>
  </si>
  <si>
    <t xml:space="preserve">Yousef        ali                elsherif </t>
  </si>
  <si>
    <t>Ahmed        zaky        moaaz</t>
  </si>
  <si>
    <t>ahmed        Farouk    Elfishawy</t>
  </si>
  <si>
    <t>asmaa      Sherif        monier</t>
  </si>
  <si>
    <t>mohamed        Khaled Elnabawy</t>
  </si>
  <si>
    <t>ali Soliman           eid</t>
  </si>
  <si>
    <t>ahmed mohamed        saad</t>
  </si>
  <si>
    <t>ali           amr          saad</t>
  </si>
  <si>
    <t>NO SPACE</t>
  </si>
  <si>
    <t>exact</t>
  </si>
  <si>
    <t>last</t>
  </si>
  <si>
    <t>new</t>
  </si>
  <si>
    <t>foaad  mahmoud elmohandis</t>
  </si>
  <si>
    <t>ahmed hilmy elsayed</t>
  </si>
  <si>
    <t>asmaa Sherif m0nier</t>
  </si>
  <si>
    <t>Name</t>
  </si>
  <si>
    <t>Salary</t>
  </si>
  <si>
    <t>ISNUMBER</t>
  </si>
  <si>
    <t>ISTEXT</t>
  </si>
  <si>
    <t>aser fathi Yasin 55</t>
  </si>
  <si>
    <t>55000 ll</t>
  </si>
  <si>
    <t>65 a</t>
  </si>
  <si>
    <t>40000 c</t>
  </si>
  <si>
    <t>غادة عادل</t>
  </si>
  <si>
    <t>اسعاد يونس</t>
  </si>
  <si>
    <t xml:space="preserve">الهام شاهين </t>
  </si>
  <si>
    <t>امينه خليل</t>
  </si>
  <si>
    <t>ايمى سمير غانم</t>
  </si>
  <si>
    <t xml:space="preserve">ايمان العاصى </t>
  </si>
  <si>
    <t>حلا شيحه</t>
  </si>
  <si>
    <t>هنا الزاهد</t>
  </si>
  <si>
    <t>دنيا سمير غانم</t>
  </si>
  <si>
    <t>دينا الشربينى</t>
  </si>
  <si>
    <t>ريم البارودى</t>
  </si>
  <si>
    <t>ريهام حجاج</t>
  </si>
  <si>
    <t>رانيا يوسف</t>
  </si>
  <si>
    <t>روبى</t>
  </si>
  <si>
    <t>ريهام عبد الغفور</t>
  </si>
  <si>
    <t xml:space="preserve">سوسن بدر </t>
  </si>
  <si>
    <t>شيماء سيف</t>
  </si>
  <si>
    <t>شريهان</t>
  </si>
  <si>
    <t xml:space="preserve">فاتن حمامه </t>
  </si>
  <si>
    <t>فيفى عبده</t>
  </si>
  <si>
    <t>لبلبه</t>
  </si>
  <si>
    <t>اسماء ابو زيد</t>
  </si>
  <si>
    <t>هيفاء وهبى</t>
  </si>
  <si>
    <t>عاملات شهر 1</t>
  </si>
  <si>
    <t>عاملات شهر 2</t>
  </si>
  <si>
    <t>مدى التطابق</t>
  </si>
  <si>
    <t>isnumber</t>
  </si>
  <si>
    <t>Samsung LCD tv</t>
  </si>
  <si>
    <t>LG LCD tv</t>
  </si>
  <si>
    <t>DELL LCD tv</t>
  </si>
  <si>
    <t>Fresh LCD tv</t>
  </si>
  <si>
    <t>Toshiba LCD tv</t>
  </si>
  <si>
    <t>Sharp LCD tv</t>
  </si>
  <si>
    <t>Universal LCD tv</t>
  </si>
  <si>
    <t xml:space="preserve"> (LED) instead of (LCD)</t>
  </si>
  <si>
    <t>sony LCD tv</t>
  </si>
  <si>
    <t xml:space="preserve">ITEM </t>
  </si>
  <si>
    <t xml:space="preserve"> (TELEVISION) instead of (tv)</t>
  </si>
  <si>
    <t>first Name</t>
  </si>
  <si>
    <t>Last Name</t>
  </si>
  <si>
    <t>Mohamed</t>
  </si>
  <si>
    <t>Zakaria</t>
  </si>
  <si>
    <t>Abd Almonem</t>
  </si>
  <si>
    <t>Alio</t>
  </si>
  <si>
    <t>Diang</t>
  </si>
  <si>
    <t>Ali</t>
  </si>
  <si>
    <t>Malol</t>
  </si>
  <si>
    <t>Elshinawy</t>
  </si>
  <si>
    <t>Yasser</t>
  </si>
  <si>
    <t>Ibrahim</t>
  </si>
  <si>
    <t>Husien</t>
  </si>
  <si>
    <t>ElShahat</t>
  </si>
  <si>
    <t>Momen</t>
  </si>
  <si>
    <t>Kahraba</t>
  </si>
  <si>
    <t>Mahmoud</t>
  </si>
  <si>
    <t>Marawan</t>
  </si>
  <si>
    <t>Attia</t>
  </si>
  <si>
    <t>FULL NAME</t>
  </si>
  <si>
    <t>NUMBER</t>
  </si>
  <si>
    <t>left</t>
  </si>
  <si>
    <t>Right</t>
  </si>
  <si>
    <t>Mid</t>
  </si>
  <si>
    <t>الاسم الأول</t>
  </si>
  <si>
    <t>الاسم الأخير</t>
  </si>
  <si>
    <t>Home Phone</t>
  </si>
  <si>
    <t>City Code</t>
  </si>
  <si>
    <t>City Number</t>
  </si>
  <si>
    <t>048-2222589</t>
  </si>
  <si>
    <t>002-3695874</t>
  </si>
  <si>
    <t>013-2654585</t>
  </si>
  <si>
    <t>015-3366998</t>
  </si>
  <si>
    <t>003-5645645</t>
  </si>
  <si>
    <t>055-8963254</t>
  </si>
  <si>
    <t>048-2233665</t>
  </si>
  <si>
    <t>002-3366554</t>
  </si>
  <si>
    <t>003-2255889</t>
  </si>
  <si>
    <t>IF ERROR</t>
  </si>
  <si>
    <t>Ali Malol</t>
  </si>
  <si>
    <t>Mohamed Abd Almonem</t>
  </si>
  <si>
    <t>Alio Diang</t>
  </si>
  <si>
    <t>Mohamed Elshinawy</t>
  </si>
  <si>
    <t>Yasser Ibrahim</t>
  </si>
  <si>
    <t>Husien ElShahat</t>
  </si>
  <si>
    <t>Momen Zakaria</t>
  </si>
  <si>
    <t>Mahmoud Kahraba</t>
  </si>
  <si>
    <t>Marawan Attia</t>
  </si>
  <si>
    <t xml:space="preserve"> ctrl+E</t>
  </si>
  <si>
    <t>سوسن</t>
  </si>
  <si>
    <t>ريم</t>
  </si>
  <si>
    <t>غادة</t>
  </si>
  <si>
    <t>شيماء</t>
  </si>
  <si>
    <t>اسعاد</t>
  </si>
  <si>
    <t>فاتن</t>
  </si>
  <si>
    <t>ريهام</t>
  </si>
  <si>
    <t>الهام</t>
  </si>
  <si>
    <t>فيفى</t>
  </si>
  <si>
    <t>امينه</t>
  </si>
  <si>
    <t>اسماء</t>
  </si>
  <si>
    <t>هيفاء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</si>
</sst>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6"/>
      <color theme="0"/>
      <name val="Comic Sans MS"/>
      <family val="4"/>
    </font>
    <font>
      <b/>
      <sz val="16"/>
      <color theme="1"/>
      <name val="Comic Sans MS"/>
      <family val="4"/>
    </font>
    <font>
      <b/>
      <sz val="14"/>
      <color theme="1"/>
      <name val="Calibri"/>
      <family val="2"/>
      <scheme val="minor"/>
    </font>
    <font>
      <b/>
      <sz val="18"/>
      <color rgb="FF0000FF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6" fillId="0" borderId="1" xfId="0" applyFont="1" applyBorder="1"/>
    <xf numFmtId="0" fontId="7" fillId="6" borderId="1" xfId="0" applyFont="1" applyFill="1" applyBorder="1"/>
    <xf numFmtId="0" fontId="4" fillId="4" borderId="1" xfId="1" applyFont="1" applyFill="1" applyBorder="1" applyAlignment="1">
      <alignment horizontal="center" vertical="center"/>
    </xf>
    <xf numFmtId="0" fontId="7" fillId="6" borderId="3" xfId="0" applyFont="1" applyFill="1" applyBorder="1"/>
    <xf numFmtId="0" fontId="8" fillId="4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3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6" borderId="0" xfId="0" applyFont="1" applyFill="1"/>
    <xf numFmtId="0" fontId="0" fillId="9" borderId="0" xfId="0" applyFill="1" applyAlignment="1">
      <alignment horizontal="center" vertical="center"/>
    </xf>
  </cellXfs>
  <cellStyles count="3">
    <cellStyle name="Normal" xfId="0" builtinId="0"/>
    <cellStyle name="Normal 2" xfId="1" xr:uid="{C8C11FA0-B295-4895-BC85-1307B2DB2C21}"/>
    <cellStyle name="Normal 4" xfId="2" xr:uid="{8C603F6D-9F29-4DF3-8EE7-F2F255E6BAB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A64DF-A34B-44F5-8392-4BC9951A7846}">
  <sheetPr>
    <tabColor rgb="FF0000FF"/>
  </sheetPr>
  <dimension ref="A1:D21"/>
  <sheetViews>
    <sheetView topLeftCell="A7" workbookViewId="0">
      <selection activeCell="F2" sqref="F2"/>
    </sheetView>
  </sheetViews>
  <sheetFormatPr defaultRowHeight="14.4" x14ac:dyDescent="0.3"/>
  <cols>
    <col min="1" max="1" width="33.77734375" style="4" bestFit="1" customWidth="1"/>
    <col min="2" max="2" width="39.21875" style="4" bestFit="1" customWidth="1"/>
    <col min="3" max="3" width="33.6640625" style="4" bestFit="1" customWidth="1"/>
    <col min="4" max="4" width="36.44140625" style="4" customWidth="1"/>
    <col min="5" max="16384" width="8.88671875" style="4"/>
  </cols>
  <sheetData>
    <row r="1" spans="1:4" ht="21" x14ac:dyDescent="0.3">
      <c r="A1" s="6" t="s">
        <v>1</v>
      </c>
      <c r="B1" s="6" t="s">
        <v>21</v>
      </c>
      <c r="C1" s="6" t="s">
        <v>22</v>
      </c>
      <c r="D1" s="6" t="s">
        <v>23</v>
      </c>
    </row>
    <row r="2" spans="1:4" ht="18" x14ac:dyDescent="0.3">
      <c r="A2" s="1" t="s">
        <v>2</v>
      </c>
      <c r="B2" s="1" t="str">
        <f>UPPER(A2)</f>
        <v xml:space="preserve">ADEL  MOHAMED EMAM </v>
      </c>
      <c r="C2" s="1" t="str">
        <f>LOWER(A2)</f>
        <v xml:space="preserve">adel  mohamed emam </v>
      </c>
      <c r="D2" s="1" t="str">
        <f>PROPER(A2)</f>
        <v xml:space="preserve">Adel  Mohamed Emam </v>
      </c>
    </row>
    <row r="3" spans="1:4" ht="18" x14ac:dyDescent="0.3">
      <c r="A3" s="1" t="s">
        <v>0</v>
      </c>
      <c r="B3" s="1" t="str">
        <f t="shared" ref="B3:B21" si="0">UPPER(A3)</f>
        <v>MOHAMED MOHAMED RAMADAN</v>
      </c>
      <c r="C3" s="1" t="str">
        <f t="shared" ref="C3:C21" si="1">LOWER(A3)</f>
        <v>mohamed mohamed ramadan</v>
      </c>
      <c r="D3" s="1" t="str">
        <f t="shared" ref="D3:D21" si="2">PROPER(A3)</f>
        <v>Mohamed Mohamed Ramadan</v>
      </c>
    </row>
    <row r="4" spans="1:4" ht="18" x14ac:dyDescent="0.3">
      <c r="A4" s="1" t="s">
        <v>3</v>
      </c>
      <c r="B4" s="1" t="str">
        <f t="shared" si="0"/>
        <v>AHMED GLAL ELSAKKA</v>
      </c>
      <c r="C4" s="1" t="str">
        <f t="shared" si="1"/>
        <v>ahmed glal elsakka</v>
      </c>
      <c r="D4" s="1" t="str">
        <f t="shared" si="2"/>
        <v>Ahmed Glal Elsakka</v>
      </c>
    </row>
    <row r="5" spans="1:4" ht="18" x14ac:dyDescent="0.3">
      <c r="A5" s="1" t="s">
        <v>4</v>
      </c>
      <c r="B5" s="1" t="str">
        <f t="shared" si="0"/>
        <v>ASER FATHI YASIN</v>
      </c>
      <c r="C5" s="1" t="str">
        <f t="shared" si="1"/>
        <v>aser fathi yasin</v>
      </c>
      <c r="D5" s="1" t="str">
        <f t="shared" si="2"/>
        <v>Aser Fathi Yasin</v>
      </c>
    </row>
    <row r="6" spans="1:4" ht="18" x14ac:dyDescent="0.3">
      <c r="A6" s="1" t="s">
        <v>5</v>
      </c>
      <c r="B6" s="1" t="str">
        <f t="shared" si="0"/>
        <v>YAHIA MAHMOUD ELFAKHARANY</v>
      </c>
      <c r="C6" s="1" t="str">
        <f t="shared" si="1"/>
        <v>yahia mahmoud elfakharany</v>
      </c>
      <c r="D6" s="1" t="str">
        <f t="shared" si="2"/>
        <v>Yahia Mahmoud Elfakharany</v>
      </c>
    </row>
    <row r="7" spans="1:4" ht="18" x14ac:dyDescent="0.3">
      <c r="A7" s="1" t="s">
        <v>6</v>
      </c>
      <c r="B7" s="1" t="str">
        <f t="shared" si="0"/>
        <v>AMR WAKED GAMED</v>
      </c>
      <c r="C7" s="1" t="str">
        <f t="shared" si="1"/>
        <v>amr waked gamed</v>
      </c>
      <c r="D7" s="1" t="str">
        <f t="shared" si="2"/>
        <v>Amr Waked Gamed</v>
      </c>
    </row>
    <row r="8" spans="1:4" ht="18" x14ac:dyDescent="0.3">
      <c r="A8" s="1" t="s">
        <v>7</v>
      </c>
      <c r="B8" s="1" t="str">
        <f t="shared" si="0"/>
        <v>ESMAIL YASIN YASIN</v>
      </c>
      <c r="C8" s="1" t="str">
        <f t="shared" si="1"/>
        <v>esmail yasin yasin</v>
      </c>
      <c r="D8" s="1" t="str">
        <f t="shared" si="2"/>
        <v>Esmail Yasin Yasin</v>
      </c>
    </row>
    <row r="9" spans="1:4" ht="18" x14ac:dyDescent="0.3">
      <c r="A9" s="1" t="s">
        <v>8</v>
      </c>
      <c r="B9" s="1" t="str">
        <f t="shared" si="0"/>
        <v>MAHMOUD AHMED ELMLIGY</v>
      </c>
      <c r="C9" s="1" t="str">
        <f t="shared" si="1"/>
        <v>mahmoud ahmed elmligy</v>
      </c>
      <c r="D9" s="1" t="str">
        <f t="shared" si="2"/>
        <v>Mahmoud Ahmed Elmligy</v>
      </c>
    </row>
    <row r="10" spans="1:4" ht="18" x14ac:dyDescent="0.3">
      <c r="A10" s="1" t="s">
        <v>9</v>
      </c>
      <c r="B10" s="1" t="str">
        <f t="shared" si="0"/>
        <v>FARID MOHAMED SHAWKY</v>
      </c>
      <c r="C10" s="1" t="str">
        <f t="shared" si="1"/>
        <v>farid mohamed shawky</v>
      </c>
      <c r="D10" s="1" t="str">
        <f t="shared" si="2"/>
        <v>Farid Mohamed Shawky</v>
      </c>
    </row>
    <row r="11" spans="1:4" ht="18" x14ac:dyDescent="0.3">
      <c r="A11" s="1" t="s">
        <v>10</v>
      </c>
      <c r="B11" s="1" t="str">
        <f t="shared" si="0"/>
        <v>FOAAD MAHMOUD ELMOHANDIS</v>
      </c>
      <c r="C11" s="1" t="str">
        <f t="shared" si="1"/>
        <v>foaad mahmoud elmohandis</v>
      </c>
      <c r="D11" s="1" t="str">
        <f t="shared" si="2"/>
        <v>Foaad Mahmoud Elmohandis</v>
      </c>
    </row>
    <row r="12" spans="1:4" ht="18" x14ac:dyDescent="0.3">
      <c r="A12" s="1" t="s">
        <v>11</v>
      </c>
      <c r="B12" s="1" t="str">
        <f t="shared" si="0"/>
        <v>AHMED EZZ ELBOURAY</v>
      </c>
      <c r="C12" s="1" t="str">
        <f t="shared" si="1"/>
        <v>ahmed ezz elbouray</v>
      </c>
      <c r="D12" s="1" t="str">
        <f t="shared" si="2"/>
        <v>Ahmed Ezz Elbouray</v>
      </c>
    </row>
    <row r="13" spans="1:4" ht="18" x14ac:dyDescent="0.3">
      <c r="A13" s="1" t="s">
        <v>12</v>
      </c>
      <c r="B13" s="1" t="str">
        <f t="shared" si="0"/>
        <v>AHMED HILMY ELSAYED</v>
      </c>
      <c r="C13" s="1" t="str">
        <f t="shared" si="1"/>
        <v>ahmed hilmy elsayed</v>
      </c>
      <c r="D13" s="1" t="str">
        <f t="shared" si="2"/>
        <v>Ahmed Hilmy Elsayed</v>
      </c>
    </row>
    <row r="14" spans="1:4" ht="18" x14ac:dyDescent="0.3">
      <c r="A14" s="1" t="s">
        <v>13</v>
      </c>
      <c r="B14" s="1" t="str">
        <f t="shared" si="0"/>
        <v xml:space="preserve">YOUSEF ALI ELSHERIF </v>
      </c>
      <c r="C14" s="1" t="str">
        <f t="shared" si="1"/>
        <v xml:space="preserve">yousef ali elsherif </v>
      </c>
      <c r="D14" s="1" t="str">
        <f t="shared" si="2"/>
        <v xml:space="preserve">Yousef Ali Elsherif </v>
      </c>
    </row>
    <row r="15" spans="1:4" ht="18" x14ac:dyDescent="0.3">
      <c r="A15" s="1" t="s">
        <v>14</v>
      </c>
      <c r="B15" s="1" t="str">
        <f t="shared" si="0"/>
        <v>AHMED ZAKY MOAAZ</v>
      </c>
      <c r="C15" s="1" t="str">
        <f t="shared" si="1"/>
        <v>ahmed zaky moaaz</v>
      </c>
      <c r="D15" s="1" t="str">
        <f t="shared" si="2"/>
        <v>Ahmed Zaky Moaaz</v>
      </c>
    </row>
    <row r="16" spans="1:4" ht="18" x14ac:dyDescent="0.3">
      <c r="A16" s="1" t="s">
        <v>15</v>
      </c>
      <c r="B16" s="1" t="str">
        <f t="shared" si="0"/>
        <v>AHMED FAROUK ELFISHAWY</v>
      </c>
      <c r="C16" s="1" t="str">
        <f t="shared" si="1"/>
        <v>ahmed farouk elfishawy</v>
      </c>
      <c r="D16" s="1" t="str">
        <f t="shared" si="2"/>
        <v>Ahmed Farouk Elfishawy</v>
      </c>
    </row>
    <row r="17" spans="1:4" ht="18" x14ac:dyDescent="0.3">
      <c r="A17" s="1" t="s">
        <v>16</v>
      </c>
      <c r="B17" s="1" t="str">
        <f t="shared" si="0"/>
        <v>ASMAA SHERIF MONIER</v>
      </c>
      <c r="C17" s="1" t="str">
        <f t="shared" si="1"/>
        <v>asmaa sherif monier</v>
      </c>
      <c r="D17" s="1" t="str">
        <f t="shared" si="2"/>
        <v>Asmaa Sherif Monier</v>
      </c>
    </row>
    <row r="18" spans="1:4" ht="18" x14ac:dyDescent="0.3">
      <c r="A18" s="1" t="s">
        <v>17</v>
      </c>
      <c r="B18" s="1" t="str">
        <f t="shared" si="0"/>
        <v>MOHAMED KHALED ELNABAWY</v>
      </c>
      <c r="C18" s="1" t="str">
        <f t="shared" si="1"/>
        <v>mohamed khaled elnabawy</v>
      </c>
      <c r="D18" s="1" t="str">
        <f t="shared" si="2"/>
        <v>Mohamed Khaled Elnabawy</v>
      </c>
    </row>
    <row r="19" spans="1:4" ht="18" x14ac:dyDescent="0.3">
      <c r="A19" s="1" t="s">
        <v>18</v>
      </c>
      <c r="B19" s="1" t="str">
        <f t="shared" si="0"/>
        <v>ALI SOLIMAN EID</v>
      </c>
      <c r="C19" s="1" t="str">
        <f t="shared" si="1"/>
        <v>ali soliman eid</v>
      </c>
      <c r="D19" s="1" t="str">
        <f t="shared" si="2"/>
        <v>Ali Soliman Eid</v>
      </c>
    </row>
    <row r="20" spans="1:4" ht="18" x14ac:dyDescent="0.3">
      <c r="A20" s="2" t="s">
        <v>19</v>
      </c>
      <c r="B20" s="1" t="str">
        <f t="shared" si="0"/>
        <v>AHMED MOHAMED SAAD</v>
      </c>
      <c r="C20" s="1" t="str">
        <f t="shared" si="1"/>
        <v>ahmed mohamed saad</v>
      </c>
      <c r="D20" s="1" t="str">
        <f t="shared" si="2"/>
        <v>Ahmed Mohamed Saad</v>
      </c>
    </row>
    <row r="21" spans="1:4" ht="18" x14ac:dyDescent="0.3">
      <c r="A21" s="5" t="s">
        <v>20</v>
      </c>
      <c r="B21" s="1" t="str">
        <f t="shared" si="0"/>
        <v>ALI AMR SAAD</v>
      </c>
      <c r="C21" s="1" t="str">
        <f t="shared" si="1"/>
        <v>ali amr saad</v>
      </c>
      <c r="D21" s="1" t="str">
        <f t="shared" si="2"/>
        <v>Ali Amr Saad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1A515-516C-45A2-B298-7AD3D556C5C6}">
  <sheetPr>
    <tabColor rgb="FF00B050"/>
  </sheetPr>
  <dimension ref="A1:F21"/>
  <sheetViews>
    <sheetView tabSelected="1" workbookViewId="0">
      <selection activeCell="F2" sqref="F2:F21"/>
    </sheetView>
  </sheetViews>
  <sheetFormatPr defaultRowHeight="14.4" x14ac:dyDescent="0.3"/>
  <cols>
    <col min="1" max="1" width="37.88671875" bestFit="1" customWidth="1"/>
    <col min="2" max="2" width="33.88671875" bestFit="1" customWidth="1"/>
    <col min="4" max="5" width="33.88671875" bestFit="1" customWidth="1"/>
    <col min="6" max="6" width="11.77734375" customWidth="1"/>
  </cols>
  <sheetData>
    <row r="1" spans="1:6" ht="21" x14ac:dyDescent="0.3">
      <c r="A1" s="6" t="s">
        <v>1</v>
      </c>
      <c r="B1" s="6" t="s">
        <v>44</v>
      </c>
      <c r="C1" s="3"/>
      <c r="D1" s="11" t="s">
        <v>46</v>
      </c>
      <c r="E1" s="11" t="s">
        <v>47</v>
      </c>
      <c r="F1" s="11" t="s">
        <v>45</v>
      </c>
    </row>
    <row r="2" spans="1:6" ht="18" x14ac:dyDescent="0.3">
      <c r="A2" s="1" t="s">
        <v>24</v>
      </c>
      <c r="B2" s="1" t="str">
        <f>TRIM(A2)</f>
        <v>Adel Mohamed emam</v>
      </c>
      <c r="C2" s="3"/>
      <c r="D2" s="1" t="s">
        <v>2</v>
      </c>
      <c r="E2" s="1" t="s">
        <v>2</v>
      </c>
      <c r="F2" s="1" t="b">
        <f>EXACT(D2,E2)</f>
        <v>1</v>
      </c>
    </row>
    <row r="3" spans="1:6" ht="18" x14ac:dyDescent="0.3">
      <c r="A3" s="1" t="s">
        <v>25</v>
      </c>
      <c r="B3" s="1" t="str">
        <f t="shared" ref="B3:B21" si="0">TRIM(A3)</f>
        <v>Mohamed Mohamed ramadan</v>
      </c>
      <c r="C3" s="3"/>
      <c r="D3" s="1" t="s">
        <v>0</v>
      </c>
      <c r="E3" s="1" t="s">
        <v>0</v>
      </c>
      <c r="F3" s="1" t="b">
        <f t="shared" ref="F3:F21" si="1">EXACT(D3,E3)</f>
        <v>1</v>
      </c>
    </row>
    <row r="4" spans="1:6" ht="18" x14ac:dyDescent="0.3">
      <c r="A4" s="1" t="s">
        <v>26</v>
      </c>
      <c r="B4" s="1" t="str">
        <f t="shared" si="0"/>
        <v>ahmed glal elsakka</v>
      </c>
      <c r="C4" s="3"/>
      <c r="D4" s="1" t="s">
        <v>3</v>
      </c>
      <c r="E4" s="1" t="s">
        <v>3</v>
      </c>
      <c r="F4" s="1" t="b">
        <f t="shared" si="1"/>
        <v>1</v>
      </c>
    </row>
    <row r="5" spans="1:6" ht="18" x14ac:dyDescent="0.3">
      <c r="A5" s="1" t="s">
        <v>27</v>
      </c>
      <c r="B5" s="1" t="str">
        <f t="shared" si="0"/>
        <v>aser fathi Yasin</v>
      </c>
      <c r="C5" s="3"/>
      <c r="D5" s="1" t="s">
        <v>4</v>
      </c>
      <c r="E5" s="1" t="s">
        <v>4</v>
      </c>
      <c r="F5" s="1" t="b">
        <f t="shared" si="1"/>
        <v>1</v>
      </c>
    </row>
    <row r="6" spans="1:6" ht="18" x14ac:dyDescent="0.3">
      <c r="A6" s="1" t="s">
        <v>28</v>
      </c>
      <c r="B6" s="1" t="str">
        <f t="shared" si="0"/>
        <v>Yahia mahmoud ElFakharany</v>
      </c>
      <c r="C6" s="3"/>
      <c r="D6" s="1" t="s">
        <v>5</v>
      </c>
      <c r="E6" s="1" t="s">
        <v>5</v>
      </c>
      <c r="F6" s="1" t="b">
        <f t="shared" si="1"/>
        <v>1</v>
      </c>
    </row>
    <row r="7" spans="1:6" ht="18" x14ac:dyDescent="0.3">
      <c r="A7" s="1" t="s">
        <v>29</v>
      </c>
      <c r="B7" s="1" t="str">
        <f t="shared" si="0"/>
        <v>amr waked gamed</v>
      </c>
      <c r="C7" s="3"/>
      <c r="D7" s="1" t="s">
        <v>6</v>
      </c>
      <c r="E7" s="1" t="s">
        <v>6</v>
      </c>
      <c r="F7" s="1" t="b">
        <f t="shared" si="1"/>
        <v>1</v>
      </c>
    </row>
    <row r="8" spans="1:6" ht="18" x14ac:dyDescent="0.3">
      <c r="A8" s="1" t="s">
        <v>30</v>
      </c>
      <c r="B8" s="1" t="str">
        <f t="shared" si="0"/>
        <v>Esmail yasin yasin</v>
      </c>
      <c r="C8" s="3"/>
      <c r="D8" s="1" t="s">
        <v>7</v>
      </c>
      <c r="E8" s="1" t="s">
        <v>7</v>
      </c>
      <c r="F8" s="1" t="b">
        <f t="shared" si="1"/>
        <v>1</v>
      </c>
    </row>
    <row r="9" spans="1:6" ht="18" x14ac:dyDescent="0.3">
      <c r="A9" s="1" t="s">
        <v>31</v>
      </c>
      <c r="B9" s="1" t="str">
        <f t="shared" si="0"/>
        <v>mahmoud ahmed elmligy</v>
      </c>
      <c r="C9" s="3"/>
      <c r="D9" s="1" t="s">
        <v>8</v>
      </c>
      <c r="E9" s="1" t="s">
        <v>8</v>
      </c>
      <c r="F9" s="1" t="b">
        <f t="shared" si="1"/>
        <v>1</v>
      </c>
    </row>
    <row r="10" spans="1:6" ht="18" x14ac:dyDescent="0.3">
      <c r="A10" s="1" t="s">
        <v>32</v>
      </c>
      <c r="B10" s="1" t="str">
        <f t="shared" si="0"/>
        <v>farid mohamed shawky</v>
      </c>
      <c r="C10" s="3"/>
      <c r="D10" s="1" t="s">
        <v>9</v>
      </c>
      <c r="E10" s="1" t="s">
        <v>9</v>
      </c>
      <c r="F10" s="1" t="b">
        <f t="shared" si="1"/>
        <v>1</v>
      </c>
    </row>
    <row r="11" spans="1:6" ht="18" x14ac:dyDescent="0.3">
      <c r="A11" s="1" t="s">
        <v>33</v>
      </c>
      <c r="B11" s="1" t="str">
        <f t="shared" si="0"/>
        <v>foaad mahmoud elmohandis</v>
      </c>
      <c r="C11" s="3"/>
      <c r="D11" s="1" t="s">
        <v>10</v>
      </c>
      <c r="E11" s="1" t="s">
        <v>48</v>
      </c>
      <c r="F11" s="1" t="b">
        <f t="shared" si="1"/>
        <v>0</v>
      </c>
    </row>
    <row r="12" spans="1:6" ht="18" x14ac:dyDescent="0.3">
      <c r="A12" s="1" t="s">
        <v>34</v>
      </c>
      <c r="B12" s="1" t="str">
        <f t="shared" si="0"/>
        <v>ahmed Ezz elbouray</v>
      </c>
      <c r="C12" s="3"/>
      <c r="D12" s="1" t="s">
        <v>11</v>
      </c>
      <c r="E12" s="1" t="s">
        <v>11</v>
      </c>
      <c r="F12" s="1" t="b">
        <f t="shared" si="1"/>
        <v>1</v>
      </c>
    </row>
    <row r="13" spans="1:6" ht="18" x14ac:dyDescent="0.3">
      <c r="A13" s="1" t="s">
        <v>35</v>
      </c>
      <c r="B13" s="1" t="str">
        <f t="shared" si="0"/>
        <v>ahmed Hilmy elsayed</v>
      </c>
      <c r="C13" s="3"/>
      <c r="D13" s="1" t="s">
        <v>12</v>
      </c>
      <c r="E13" s="1" t="s">
        <v>49</v>
      </c>
      <c r="F13" s="1" t="b">
        <f t="shared" si="1"/>
        <v>0</v>
      </c>
    </row>
    <row r="14" spans="1:6" ht="18" x14ac:dyDescent="0.3">
      <c r="A14" s="1" t="s">
        <v>36</v>
      </c>
      <c r="B14" s="1" t="str">
        <f t="shared" si="0"/>
        <v>Yousef ali elsherif</v>
      </c>
      <c r="C14" s="3"/>
      <c r="D14" s="1" t="s">
        <v>13</v>
      </c>
      <c r="E14" s="1" t="s">
        <v>13</v>
      </c>
      <c r="F14" s="1" t="b">
        <f t="shared" si="1"/>
        <v>1</v>
      </c>
    </row>
    <row r="15" spans="1:6" ht="18" x14ac:dyDescent="0.3">
      <c r="A15" s="1" t="s">
        <v>37</v>
      </c>
      <c r="B15" s="1" t="str">
        <f t="shared" si="0"/>
        <v>Ahmed zaky moaaz</v>
      </c>
      <c r="C15" s="3"/>
      <c r="D15" s="1" t="s">
        <v>14</v>
      </c>
      <c r="E15" s="1" t="s">
        <v>14</v>
      </c>
      <c r="F15" s="1" t="b">
        <f t="shared" si="1"/>
        <v>1</v>
      </c>
    </row>
    <row r="16" spans="1:6" ht="18" x14ac:dyDescent="0.3">
      <c r="A16" s="1" t="s">
        <v>38</v>
      </c>
      <c r="B16" s="1" t="str">
        <f t="shared" si="0"/>
        <v>ahmed Farouk Elfishawy</v>
      </c>
      <c r="C16" s="3"/>
      <c r="D16" s="1" t="s">
        <v>15</v>
      </c>
      <c r="E16" s="1" t="s">
        <v>15</v>
      </c>
      <c r="F16" s="1" t="b">
        <f t="shared" si="1"/>
        <v>1</v>
      </c>
    </row>
    <row r="17" spans="1:6" ht="18" x14ac:dyDescent="0.3">
      <c r="A17" s="1" t="s">
        <v>39</v>
      </c>
      <c r="B17" s="1" t="str">
        <f t="shared" si="0"/>
        <v>asmaa Sherif monier</v>
      </c>
      <c r="C17" s="3"/>
      <c r="D17" s="1" t="s">
        <v>16</v>
      </c>
      <c r="E17" s="1" t="s">
        <v>50</v>
      </c>
      <c r="F17" s="1" t="b">
        <f t="shared" si="1"/>
        <v>0</v>
      </c>
    </row>
    <row r="18" spans="1:6" ht="18" x14ac:dyDescent="0.3">
      <c r="A18" s="1" t="s">
        <v>40</v>
      </c>
      <c r="B18" s="1" t="str">
        <f t="shared" si="0"/>
        <v>mohamed Khaled Elnabawy</v>
      </c>
      <c r="C18" s="3"/>
      <c r="D18" s="1" t="s">
        <v>17</v>
      </c>
      <c r="E18" s="1" t="s">
        <v>17</v>
      </c>
      <c r="F18" s="1" t="b">
        <f t="shared" si="1"/>
        <v>1</v>
      </c>
    </row>
    <row r="19" spans="1:6" ht="18" x14ac:dyDescent="0.3">
      <c r="A19" s="1" t="s">
        <v>41</v>
      </c>
      <c r="B19" s="1" t="str">
        <f t="shared" si="0"/>
        <v>ali Soliman eid</v>
      </c>
      <c r="C19" s="3"/>
      <c r="D19" s="1" t="s">
        <v>18</v>
      </c>
      <c r="E19" s="1" t="s">
        <v>18</v>
      </c>
      <c r="F19" s="1" t="b">
        <f t="shared" si="1"/>
        <v>1</v>
      </c>
    </row>
    <row r="20" spans="1:6" ht="18" x14ac:dyDescent="0.3">
      <c r="A20" s="2" t="s">
        <v>42</v>
      </c>
      <c r="B20" s="1" t="str">
        <f t="shared" si="0"/>
        <v>ahmed mohamed saad</v>
      </c>
      <c r="C20" s="3"/>
      <c r="D20" s="2" t="s">
        <v>19</v>
      </c>
      <c r="E20" s="2" t="s">
        <v>19</v>
      </c>
      <c r="F20" s="1" t="b">
        <f t="shared" si="1"/>
        <v>1</v>
      </c>
    </row>
    <row r="21" spans="1:6" ht="18" x14ac:dyDescent="0.3">
      <c r="A21" s="5" t="s">
        <v>43</v>
      </c>
      <c r="B21" s="1" t="str">
        <f t="shared" si="0"/>
        <v>ali amr saad</v>
      </c>
      <c r="C21" s="3"/>
      <c r="D21" s="5" t="s">
        <v>20</v>
      </c>
      <c r="E21" s="5" t="s">
        <v>20</v>
      </c>
      <c r="F21" s="1" t="b">
        <f t="shared" si="1"/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D7F6E-0C78-4B76-8ABA-5F23AD5C9F0A}">
  <sheetPr>
    <tabColor theme="4" tint="-0.249977111117893"/>
  </sheetPr>
  <dimension ref="A1:D21"/>
  <sheetViews>
    <sheetView workbookViewId="0">
      <selection activeCell="D2" sqref="D2:D21"/>
    </sheetView>
  </sheetViews>
  <sheetFormatPr defaultRowHeight="14.4" x14ac:dyDescent="0.3"/>
  <cols>
    <col min="1" max="1" width="33.88671875" bestFit="1" customWidth="1"/>
    <col min="3" max="3" width="15" bestFit="1" customWidth="1"/>
    <col min="4" max="4" width="14.77734375" customWidth="1"/>
  </cols>
  <sheetData>
    <row r="1" spans="1:4" ht="21" x14ac:dyDescent="0.3">
      <c r="A1" s="8" t="s">
        <v>51</v>
      </c>
      <c r="B1" s="8" t="s">
        <v>52</v>
      </c>
      <c r="C1" s="8" t="s">
        <v>54</v>
      </c>
      <c r="D1" s="8" t="s">
        <v>53</v>
      </c>
    </row>
    <row r="2" spans="1:4" ht="18" x14ac:dyDescent="0.3">
      <c r="A2" s="1" t="s">
        <v>2</v>
      </c>
      <c r="B2" s="1">
        <v>100000</v>
      </c>
      <c r="C2" s="1" t="b">
        <f>ISTEXT(A2)</f>
        <v>1</v>
      </c>
      <c r="D2" s="1" t="b">
        <f>ISNUMBER(B2)</f>
        <v>1</v>
      </c>
    </row>
    <row r="3" spans="1:4" ht="18" x14ac:dyDescent="0.3">
      <c r="A3" s="1" t="s">
        <v>0</v>
      </c>
      <c r="B3" s="1">
        <v>90000</v>
      </c>
      <c r="C3" s="1" t="b">
        <f t="shared" ref="C3:C21" si="0">ISTEXT(A3)</f>
        <v>1</v>
      </c>
      <c r="D3" s="1" t="b">
        <f t="shared" ref="D3:D21" si="1">ISNUMBER(B3)</f>
        <v>1</v>
      </c>
    </row>
    <row r="4" spans="1:4" ht="18" x14ac:dyDescent="0.3">
      <c r="A4" s="1" t="s">
        <v>3</v>
      </c>
      <c r="B4" s="1">
        <v>80000</v>
      </c>
      <c r="C4" s="1" t="b">
        <f t="shared" si="0"/>
        <v>1</v>
      </c>
      <c r="D4" s="1" t="b">
        <f t="shared" si="1"/>
        <v>1</v>
      </c>
    </row>
    <row r="5" spans="1:4" ht="18" x14ac:dyDescent="0.3">
      <c r="A5" s="1" t="s">
        <v>55</v>
      </c>
      <c r="B5" s="1" t="s">
        <v>56</v>
      </c>
      <c r="C5" s="1" t="b">
        <f t="shared" si="0"/>
        <v>1</v>
      </c>
      <c r="D5" s="1" t="b">
        <f t="shared" si="1"/>
        <v>0</v>
      </c>
    </row>
    <row r="6" spans="1:4" ht="18" x14ac:dyDescent="0.3">
      <c r="A6" s="1" t="s">
        <v>5</v>
      </c>
      <c r="B6" s="1">
        <v>85000</v>
      </c>
      <c r="C6" s="1" t="b">
        <f t="shared" si="0"/>
        <v>1</v>
      </c>
      <c r="D6" s="1" t="b">
        <f t="shared" si="1"/>
        <v>1</v>
      </c>
    </row>
    <row r="7" spans="1:4" ht="18" x14ac:dyDescent="0.3">
      <c r="A7" s="1" t="s">
        <v>6</v>
      </c>
      <c r="B7" s="1">
        <v>50000</v>
      </c>
      <c r="C7" s="1" t="b">
        <f t="shared" si="0"/>
        <v>1</v>
      </c>
      <c r="D7" s="1" t="b">
        <f t="shared" si="1"/>
        <v>1</v>
      </c>
    </row>
    <row r="8" spans="1:4" ht="18" x14ac:dyDescent="0.3">
      <c r="A8" s="1" t="s">
        <v>7</v>
      </c>
      <c r="B8" s="1">
        <v>50</v>
      </c>
      <c r="C8" s="1" t="b">
        <f t="shared" si="0"/>
        <v>1</v>
      </c>
      <c r="D8" s="1" t="b">
        <f t="shared" si="1"/>
        <v>1</v>
      </c>
    </row>
    <row r="9" spans="1:4" ht="18" x14ac:dyDescent="0.3">
      <c r="A9" s="1" t="s">
        <v>8</v>
      </c>
      <c r="B9" s="1">
        <v>53</v>
      </c>
      <c r="C9" s="1" t="b">
        <f t="shared" si="0"/>
        <v>1</v>
      </c>
      <c r="D9" s="1" t="b">
        <f t="shared" si="1"/>
        <v>1</v>
      </c>
    </row>
    <row r="10" spans="1:4" ht="18" x14ac:dyDescent="0.3">
      <c r="A10" s="1" t="s">
        <v>9</v>
      </c>
      <c r="B10" s="1">
        <v>60</v>
      </c>
      <c r="C10" s="1" t="b">
        <f t="shared" si="0"/>
        <v>1</v>
      </c>
      <c r="D10" s="1" t="b">
        <f t="shared" si="1"/>
        <v>1</v>
      </c>
    </row>
    <row r="11" spans="1:4" ht="18" x14ac:dyDescent="0.3">
      <c r="A11" s="1" t="s">
        <v>48</v>
      </c>
      <c r="B11" s="1" t="s">
        <v>57</v>
      </c>
      <c r="C11" s="1" t="b">
        <f t="shared" si="0"/>
        <v>1</v>
      </c>
      <c r="D11" s="1" t="b">
        <f t="shared" si="1"/>
        <v>0</v>
      </c>
    </row>
    <row r="12" spans="1:4" ht="18" x14ac:dyDescent="0.3">
      <c r="A12" s="1" t="s">
        <v>11</v>
      </c>
      <c r="B12" s="1">
        <v>70000</v>
      </c>
      <c r="C12" s="1" t="b">
        <f t="shared" si="0"/>
        <v>1</v>
      </c>
      <c r="D12" s="1" t="b">
        <f t="shared" si="1"/>
        <v>1</v>
      </c>
    </row>
    <row r="13" spans="1:4" ht="18" x14ac:dyDescent="0.3">
      <c r="A13" s="1" t="s">
        <v>49</v>
      </c>
      <c r="B13" s="1">
        <v>100000</v>
      </c>
      <c r="C13" s="1" t="b">
        <f t="shared" si="0"/>
        <v>1</v>
      </c>
      <c r="D13" s="1" t="b">
        <f t="shared" si="1"/>
        <v>1</v>
      </c>
    </row>
    <row r="14" spans="1:4" ht="18" x14ac:dyDescent="0.3">
      <c r="A14" s="1" t="s">
        <v>13</v>
      </c>
      <c r="B14" s="1">
        <v>75000</v>
      </c>
      <c r="C14" s="1" t="b">
        <f t="shared" si="0"/>
        <v>1</v>
      </c>
      <c r="D14" s="1" t="b">
        <f t="shared" si="1"/>
        <v>1</v>
      </c>
    </row>
    <row r="15" spans="1:4" ht="18" x14ac:dyDescent="0.3">
      <c r="A15" s="1" t="s">
        <v>14</v>
      </c>
      <c r="B15" s="1">
        <v>60000</v>
      </c>
      <c r="C15" s="1" t="b">
        <f t="shared" si="0"/>
        <v>1</v>
      </c>
      <c r="D15" s="1" t="b">
        <f t="shared" si="1"/>
        <v>1</v>
      </c>
    </row>
    <row r="16" spans="1:4" ht="18" x14ac:dyDescent="0.3">
      <c r="A16" s="1" t="s">
        <v>15</v>
      </c>
      <c r="B16" s="1" t="s">
        <v>58</v>
      </c>
      <c r="C16" s="1" t="b">
        <f t="shared" si="0"/>
        <v>1</v>
      </c>
      <c r="D16" s="1" t="b">
        <f t="shared" si="1"/>
        <v>0</v>
      </c>
    </row>
    <row r="17" spans="1:4" ht="18" x14ac:dyDescent="0.3">
      <c r="A17" s="1" t="s">
        <v>50</v>
      </c>
      <c r="B17" s="1">
        <v>30000</v>
      </c>
      <c r="C17" s="1" t="b">
        <f t="shared" si="0"/>
        <v>1</v>
      </c>
      <c r="D17" s="1" t="b">
        <f t="shared" si="1"/>
        <v>1</v>
      </c>
    </row>
    <row r="18" spans="1:4" ht="18" x14ac:dyDescent="0.3">
      <c r="A18" s="1" t="s">
        <v>17</v>
      </c>
      <c r="B18" s="1">
        <v>75000</v>
      </c>
      <c r="C18" s="1" t="b">
        <f t="shared" si="0"/>
        <v>1</v>
      </c>
      <c r="D18" s="1" t="b">
        <f t="shared" si="1"/>
        <v>1</v>
      </c>
    </row>
    <row r="19" spans="1:4" ht="18" x14ac:dyDescent="0.3">
      <c r="A19" s="1" t="s">
        <v>18</v>
      </c>
      <c r="B19" s="1">
        <v>40000</v>
      </c>
      <c r="C19" s="1" t="b">
        <f t="shared" si="0"/>
        <v>1</v>
      </c>
      <c r="D19" s="1" t="b">
        <f t="shared" si="1"/>
        <v>1</v>
      </c>
    </row>
    <row r="20" spans="1:4" ht="18" x14ac:dyDescent="0.3">
      <c r="A20" s="2" t="s">
        <v>19</v>
      </c>
      <c r="B20" s="1">
        <v>87000</v>
      </c>
      <c r="C20" s="1" t="b">
        <f t="shared" si="0"/>
        <v>1</v>
      </c>
      <c r="D20" s="1" t="b">
        <f t="shared" si="1"/>
        <v>1</v>
      </c>
    </row>
    <row r="21" spans="1:4" ht="18" x14ac:dyDescent="0.3">
      <c r="A21" s="5" t="s">
        <v>20</v>
      </c>
      <c r="B21" s="1">
        <v>66000</v>
      </c>
      <c r="C21" s="1" t="b">
        <f t="shared" si="0"/>
        <v>1</v>
      </c>
      <c r="D21" s="1" t="b">
        <f t="shared" si="1"/>
        <v>1</v>
      </c>
    </row>
  </sheetData>
  <conditionalFormatting sqref="D2:D21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600A-420C-49BD-A3DE-B253BBCB0BE1}">
  <sheetPr>
    <tabColor rgb="FFFF00FF"/>
  </sheetPr>
  <dimension ref="A1:G16"/>
  <sheetViews>
    <sheetView topLeftCell="A5" workbookViewId="0">
      <selection activeCell="G19" sqref="G19"/>
    </sheetView>
  </sheetViews>
  <sheetFormatPr defaultRowHeight="14.4" x14ac:dyDescent="0.3"/>
  <cols>
    <col min="1" max="1" width="19.88671875" bestFit="1" customWidth="1"/>
    <col min="2" max="2" width="17.88671875" bestFit="1" customWidth="1"/>
    <col min="3" max="3" width="15.5546875" bestFit="1" customWidth="1"/>
    <col min="4" max="4" width="14.21875" bestFit="1" customWidth="1"/>
    <col min="7" max="7" width="13.77734375" bestFit="1" customWidth="1"/>
  </cols>
  <sheetData>
    <row r="1" spans="1:7" ht="23.4" x14ac:dyDescent="0.45">
      <c r="A1" s="10" t="s">
        <v>82</v>
      </c>
      <c r="B1" s="10" t="s">
        <v>83</v>
      </c>
      <c r="C1" s="10" t="s">
        <v>84</v>
      </c>
      <c r="D1" s="12" t="s">
        <v>85</v>
      </c>
      <c r="G1" s="23" t="s">
        <v>135</v>
      </c>
    </row>
    <row r="2" spans="1:7" ht="23.4" x14ac:dyDescent="0.45">
      <c r="A2" s="9" t="s">
        <v>59</v>
      </c>
      <c r="B2" s="9" t="s">
        <v>74</v>
      </c>
      <c r="C2" s="9">
        <f>MATCH(A2,B:B,0)</f>
        <v>4</v>
      </c>
      <c r="D2" s="9" t="b">
        <f>ISNUMBER(C2)</f>
        <v>1</v>
      </c>
      <c r="G2">
        <f>IFERROR(MATCH(A2,B:B,0),"")</f>
        <v>4</v>
      </c>
    </row>
    <row r="3" spans="1:7" ht="23.4" x14ac:dyDescent="0.45">
      <c r="A3" s="9" t="s">
        <v>60</v>
      </c>
      <c r="B3" s="9" t="s">
        <v>69</v>
      </c>
      <c r="C3" s="9">
        <f t="shared" ref="C3:C16" si="0">MATCH(A3,B:B,0)</f>
        <v>7</v>
      </c>
      <c r="D3" s="9" t="b">
        <f t="shared" ref="D3:D16" si="1">ISNUMBER(C3)</f>
        <v>1</v>
      </c>
      <c r="G3">
        <f t="shared" ref="G3:G16" si="2">IFERROR(MATCH(A3,B:B,0),"")</f>
        <v>7</v>
      </c>
    </row>
    <row r="4" spans="1:7" ht="23.4" x14ac:dyDescent="0.45">
      <c r="A4" s="9" t="s">
        <v>61</v>
      </c>
      <c r="B4" s="9" t="s">
        <v>59</v>
      </c>
      <c r="C4" s="9">
        <f t="shared" si="0"/>
        <v>11</v>
      </c>
      <c r="D4" s="9" t="b">
        <f t="shared" si="1"/>
        <v>1</v>
      </c>
      <c r="G4">
        <f t="shared" si="2"/>
        <v>11</v>
      </c>
    </row>
    <row r="5" spans="1:7" ht="23.4" x14ac:dyDescent="0.45">
      <c r="A5" s="9" t="s">
        <v>62</v>
      </c>
      <c r="B5" s="9" t="s">
        <v>75</v>
      </c>
      <c r="C5" s="9">
        <f t="shared" si="0"/>
        <v>14</v>
      </c>
      <c r="D5" s="9" t="b">
        <f t="shared" si="1"/>
        <v>1</v>
      </c>
      <c r="G5">
        <f t="shared" si="2"/>
        <v>14</v>
      </c>
    </row>
    <row r="6" spans="1:7" ht="23.4" x14ac:dyDescent="0.45">
      <c r="A6" s="9" t="s">
        <v>63</v>
      </c>
      <c r="B6" s="9" t="s">
        <v>76</v>
      </c>
      <c r="C6" s="9" t="e">
        <f t="shared" si="0"/>
        <v>#N/A</v>
      </c>
      <c r="D6" s="9" t="b">
        <f t="shared" si="1"/>
        <v>0</v>
      </c>
      <c r="G6" t="str">
        <f t="shared" si="2"/>
        <v/>
      </c>
    </row>
    <row r="7" spans="1:7" ht="23.4" x14ac:dyDescent="0.45">
      <c r="A7" s="9" t="s">
        <v>64</v>
      </c>
      <c r="B7" s="9" t="s">
        <v>60</v>
      </c>
      <c r="C7" s="9" t="e">
        <f t="shared" si="0"/>
        <v>#N/A</v>
      </c>
      <c r="D7" s="9" t="b">
        <f t="shared" si="1"/>
        <v>0</v>
      </c>
      <c r="G7" t="str">
        <f t="shared" si="2"/>
        <v/>
      </c>
    </row>
    <row r="8" spans="1:7" ht="23.4" x14ac:dyDescent="0.45">
      <c r="A8" s="9" t="s">
        <v>65</v>
      </c>
      <c r="B8" s="9" t="s">
        <v>77</v>
      </c>
      <c r="C8" s="9" t="e">
        <f t="shared" si="0"/>
        <v>#N/A</v>
      </c>
      <c r="D8" s="9" t="b">
        <f t="shared" si="1"/>
        <v>0</v>
      </c>
      <c r="G8" t="str">
        <f t="shared" si="2"/>
        <v/>
      </c>
    </row>
    <row r="9" spans="1:7" ht="23.4" x14ac:dyDescent="0.45">
      <c r="A9" s="9" t="s">
        <v>66</v>
      </c>
      <c r="B9" s="9" t="s">
        <v>70</v>
      </c>
      <c r="C9" s="9" t="e">
        <f t="shared" si="0"/>
        <v>#N/A</v>
      </c>
      <c r="D9" s="9" t="b">
        <f t="shared" si="1"/>
        <v>0</v>
      </c>
      <c r="G9" t="str">
        <f t="shared" si="2"/>
        <v/>
      </c>
    </row>
    <row r="10" spans="1:7" ht="23.4" x14ac:dyDescent="0.45">
      <c r="A10" s="9" t="s">
        <v>67</v>
      </c>
      <c r="B10" s="9" t="s">
        <v>72</v>
      </c>
      <c r="C10" s="9" t="e">
        <f t="shared" si="0"/>
        <v>#N/A</v>
      </c>
      <c r="D10" s="9" t="b">
        <f t="shared" si="1"/>
        <v>0</v>
      </c>
      <c r="G10" t="str">
        <f t="shared" si="2"/>
        <v/>
      </c>
    </row>
    <row r="11" spans="1:7" ht="23.4" x14ac:dyDescent="0.45">
      <c r="A11" s="9" t="s">
        <v>68</v>
      </c>
      <c r="B11" s="9" t="s">
        <v>61</v>
      </c>
      <c r="C11" s="9" t="e">
        <f t="shared" si="0"/>
        <v>#N/A</v>
      </c>
      <c r="D11" s="9" t="b">
        <f t="shared" si="1"/>
        <v>0</v>
      </c>
      <c r="G11" t="str">
        <f t="shared" si="2"/>
        <v/>
      </c>
    </row>
    <row r="12" spans="1:7" ht="23.4" x14ac:dyDescent="0.45">
      <c r="A12" s="9" t="s">
        <v>69</v>
      </c>
      <c r="B12" s="9" t="s">
        <v>78</v>
      </c>
      <c r="C12" s="9">
        <f t="shared" si="0"/>
        <v>3</v>
      </c>
      <c r="D12" s="9" t="b">
        <f t="shared" si="1"/>
        <v>1</v>
      </c>
      <c r="G12">
        <f t="shared" si="2"/>
        <v>3</v>
      </c>
    </row>
    <row r="13" spans="1:7" ht="23.4" x14ac:dyDescent="0.45">
      <c r="A13" s="9" t="s">
        <v>70</v>
      </c>
      <c r="B13" s="9" t="s">
        <v>79</v>
      </c>
      <c r="C13" s="9">
        <f t="shared" si="0"/>
        <v>9</v>
      </c>
      <c r="D13" s="9" t="b">
        <f t="shared" si="1"/>
        <v>1</v>
      </c>
      <c r="G13">
        <f t="shared" si="2"/>
        <v>9</v>
      </c>
    </row>
    <row r="14" spans="1:7" ht="23.4" x14ac:dyDescent="0.45">
      <c r="A14" s="9" t="s">
        <v>71</v>
      </c>
      <c r="B14" s="9" t="s">
        <v>62</v>
      </c>
      <c r="C14" s="9" t="e">
        <f t="shared" si="0"/>
        <v>#N/A</v>
      </c>
      <c r="D14" s="9" t="b">
        <f t="shared" si="1"/>
        <v>0</v>
      </c>
      <c r="G14" t="str">
        <f t="shared" si="2"/>
        <v/>
      </c>
    </row>
    <row r="15" spans="1:7" ht="23.4" x14ac:dyDescent="0.45">
      <c r="A15" s="9" t="s">
        <v>72</v>
      </c>
      <c r="B15" s="9" t="s">
        <v>80</v>
      </c>
      <c r="C15" s="9">
        <f t="shared" si="0"/>
        <v>10</v>
      </c>
      <c r="D15" s="9" t="b">
        <f t="shared" si="1"/>
        <v>1</v>
      </c>
      <c r="G15">
        <f t="shared" si="2"/>
        <v>10</v>
      </c>
    </row>
    <row r="16" spans="1:7" ht="23.4" x14ac:dyDescent="0.45">
      <c r="A16" s="9" t="s">
        <v>73</v>
      </c>
      <c r="B16" s="9" t="s">
        <v>81</v>
      </c>
      <c r="C16" s="9" t="e">
        <f t="shared" si="0"/>
        <v>#N/A</v>
      </c>
      <c r="D16" s="9" t="b">
        <f t="shared" si="1"/>
        <v>0</v>
      </c>
      <c r="G16" t="str">
        <f t="shared" si="2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A521-876E-44D5-95FC-8A621F5597D1}">
  <sheetPr>
    <tabColor rgb="FF00B050"/>
  </sheetPr>
  <dimension ref="A1:C9"/>
  <sheetViews>
    <sheetView zoomScale="130" zoomScaleNormal="130" workbookViewId="0">
      <selection activeCell="D7" sqref="D7"/>
    </sheetView>
  </sheetViews>
  <sheetFormatPr defaultRowHeight="14.4" x14ac:dyDescent="0.3"/>
  <cols>
    <col min="1" max="1" width="29.33203125" bestFit="1" customWidth="1"/>
    <col min="2" max="2" width="36.5546875" bestFit="1" customWidth="1"/>
    <col min="3" max="3" width="51.21875" bestFit="1" customWidth="1"/>
  </cols>
  <sheetData>
    <row r="1" spans="1:3" ht="25.2" x14ac:dyDescent="0.3">
      <c r="A1" s="13" t="s">
        <v>95</v>
      </c>
      <c r="B1" s="13" t="s">
        <v>93</v>
      </c>
      <c r="C1" s="13" t="s">
        <v>96</v>
      </c>
    </row>
    <row r="2" spans="1:3" ht="25.2" x14ac:dyDescent="0.6">
      <c r="A2" s="14" t="s">
        <v>90</v>
      </c>
      <c r="B2" s="14" t="str">
        <f>SUBSTITUTE(A2,"LCD","LED")</f>
        <v>Toshiba LED tv</v>
      </c>
      <c r="C2" s="14" t="str">
        <f>SUBSTITUTE(B2,"tv","TELEVISION")</f>
        <v>Toshiba LED TELEVISION</v>
      </c>
    </row>
    <row r="3" spans="1:3" ht="25.2" x14ac:dyDescent="0.6">
      <c r="A3" s="14" t="s">
        <v>91</v>
      </c>
      <c r="B3" s="14" t="str">
        <f t="shared" ref="B3:B9" si="0">SUBSTITUTE(A3,"LCD","LED")</f>
        <v>Sharp LED tv</v>
      </c>
      <c r="C3" s="14" t="str">
        <f t="shared" ref="C3:C9" si="1">SUBSTITUTE(B3,"tv","TELEVISION")</f>
        <v>Sharp LED TELEVISION</v>
      </c>
    </row>
    <row r="4" spans="1:3" ht="25.2" x14ac:dyDescent="0.6">
      <c r="A4" s="14" t="s">
        <v>86</v>
      </c>
      <c r="B4" s="14" t="str">
        <f t="shared" si="0"/>
        <v>Samsung LED tv</v>
      </c>
      <c r="C4" s="14" t="str">
        <f t="shared" si="1"/>
        <v>Samsung LED TELEVISION</v>
      </c>
    </row>
    <row r="5" spans="1:3" ht="25.2" x14ac:dyDescent="0.6">
      <c r="A5" s="14" t="s">
        <v>87</v>
      </c>
      <c r="B5" s="14" t="str">
        <f t="shared" si="0"/>
        <v>LG LED tv</v>
      </c>
      <c r="C5" s="14" t="str">
        <f t="shared" si="1"/>
        <v>LG LED TELEVISION</v>
      </c>
    </row>
    <row r="6" spans="1:3" ht="25.2" x14ac:dyDescent="0.6">
      <c r="A6" s="14" t="s">
        <v>88</v>
      </c>
      <c r="B6" s="14" t="str">
        <f t="shared" si="0"/>
        <v>DELL LED tv</v>
      </c>
      <c r="C6" s="14" t="str">
        <f t="shared" si="1"/>
        <v>DELL LED TELEVISION</v>
      </c>
    </row>
    <row r="7" spans="1:3" ht="25.2" x14ac:dyDescent="0.6">
      <c r="A7" s="14" t="s">
        <v>89</v>
      </c>
      <c r="B7" s="14" t="str">
        <f t="shared" si="0"/>
        <v>Fresh LED tv</v>
      </c>
      <c r="C7" s="14" t="str">
        <f t="shared" si="1"/>
        <v>Fresh LED TELEVISION</v>
      </c>
    </row>
    <row r="8" spans="1:3" ht="25.2" x14ac:dyDescent="0.6">
      <c r="A8" s="14" t="s">
        <v>92</v>
      </c>
      <c r="B8" s="14" t="str">
        <f t="shared" si="0"/>
        <v>Universal LED tv</v>
      </c>
      <c r="C8" s="14" t="str">
        <f t="shared" si="1"/>
        <v>Universal LED TELEVISION</v>
      </c>
    </row>
    <row r="9" spans="1:3" ht="25.2" x14ac:dyDescent="0.6">
      <c r="A9" s="14" t="s">
        <v>94</v>
      </c>
      <c r="B9" s="14" t="str">
        <f t="shared" si="0"/>
        <v>sony LED tv</v>
      </c>
      <c r="C9" s="14" t="str">
        <f t="shared" si="1"/>
        <v>sony LED TELEVISION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028B8-11B1-475A-99A5-8F129E1F1E46}">
  <sheetPr>
    <tabColor rgb="FF0000FF"/>
  </sheetPr>
  <dimension ref="A1:G10"/>
  <sheetViews>
    <sheetView topLeftCell="B1" zoomScale="150" zoomScaleNormal="150" workbookViewId="0">
      <selection activeCell="G8" sqref="G8"/>
    </sheetView>
  </sheetViews>
  <sheetFormatPr defaultRowHeight="14.4" x14ac:dyDescent="0.3"/>
  <cols>
    <col min="1" max="1" width="14.33203125" style="4" customWidth="1"/>
    <col min="2" max="2" width="17.109375" style="4" customWidth="1"/>
    <col min="3" max="4" width="28.5546875" style="4" bestFit="1" customWidth="1"/>
    <col min="5" max="5" width="28" style="4" bestFit="1" customWidth="1"/>
    <col min="6" max="6" width="28.5546875" style="4" bestFit="1" customWidth="1"/>
    <col min="7" max="16384" width="8.88671875" style="4"/>
  </cols>
  <sheetData>
    <row r="1" spans="1:7" ht="18" x14ac:dyDescent="0.3">
      <c r="A1" s="15" t="s">
        <v>97</v>
      </c>
      <c r="B1" s="15" t="s">
        <v>98</v>
      </c>
      <c r="C1" s="15" t="s">
        <v>116</v>
      </c>
      <c r="D1" s="15" t="s">
        <v>116</v>
      </c>
      <c r="E1" s="15" t="s">
        <v>116</v>
      </c>
      <c r="F1" s="15" t="s">
        <v>116</v>
      </c>
    </row>
    <row r="2" spans="1:7" ht="18" x14ac:dyDescent="0.3">
      <c r="A2" s="16" t="s">
        <v>104</v>
      </c>
      <c r="B2" s="16" t="s">
        <v>105</v>
      </c>
      <c r="C2" s="16" t="str">
        <f>_xlfn.CONCAT(A2," ",B2)</f>
        <v>Ali Malol</v>
      </c>
      <c r="D2" s="16" t="str">
        <f>CONCATENATE(A2," ",B2)</f>
        <v>Ali Malol</v>
      </c>
      <c r="E2" s="16" t="str">
        <f>A2&amp;" "&amp;B2</f>
        <v>Ali Malol</v>
      </c>
      <c r="F2" s="16" t="s">
        <v>136</v>
      </c>
    </row>
    <row r="3" spans="1:7" ht="18" x14ac:dyDescent="0.3">
      <c r="A3" s="16" t="s">
        <v>99</v>
      </c>
      <c r="B3" s="16" t="s">
        <v>101</v>
      </c>
      <c r="C3" s="16" t="str">
        <f t="shared" ref="C3:C10" si="0">_xlfn.CONCAT(A3," ",B3)</f>
        <v>Mohamed Abd Almonem</v>
      </c>
      <c r="D3" s="16" t="str">
        <f t="shared" ref="D3:D10" si="1">CONCATENATE(A3," ",B3)</f>
        <v>Mohamed Abd Almonem</v>
      </c>
      <c r="E3" s="16" t="str">
        <f t="shared" ref="E3:E10" si="2">A3&amp;" "&amp;B3</f>
        <v>Mohamed Abd Almonem</v>
      </c>
      <c r="F3" s="16" t="s">
        <v>137</v>
      </c>
      <c r="G3" s="24" t="s">
        <v>145</v>
      </c>
    </row>
    <row r="4" spans="1:7" ht="18" x14ac:dyDescent="0.3">
      <c r="A4" s="16" t="s">
        <v>102</v>
      </c>
      <c r="B4" s="16" t="s">
        <v>103</v>
      </c>
      <c r="C4" s="16" t="str">
        <f t="shared" si="0"/>
        <v>Alio Diang</v>
      </c>
      <c r="D4" s="16" t="str">
        <f t="shared" si="1"/>
        <v>Alio Diang</v>
      </c>
      <c r="E4" s="16" t="str">
        <f t="shared" si="2"/>
        <v>Alio Diang</v>
      </c>
      <c r="F4" s="16" t="s">
        <v>138</v>
      </c>
    </row>
    <row r="5" spans="1:7" ht="18" x14ac:dyDescent="0.3">
      <c r="A5" s="16" t="s">
        <v>99</v>
      </c>
      <c r="B5" s="16" t="s">
        <v>106</v>
      </c>
      <c r="C5" s="16" t="str">
        <f t="shared" si="0"/>
        <v>Mohamed Elshinawy</v>
      </c>
      <c r="D5" s="16" t="str">
        <f t="shared" si="1"/>
        <v>Mohamed Elshinawy</v>
      </c>
      <c r="E5" s="16" t="str">
        <f t="shared" si="2"/>
        <v>Mohamed Elshinawy</v>
      </c>
      <c r="F5" s="16" t="s">
        <v>139</v>
      </c>
    </row>
    <row r="6" spans="1:7" ht="18" x14ac:dyDescent="0.3">
      <c r="A6" s="16" t="s">
        <v>107</v>
      </c>
      <c r="B6" s="16" t="s">
        <v>108</v>
      </c>
      <c r="C6" s="16" t="str">
        <f t="shared" si="0"/>
        <v>Yasser Ibrahim</v>
      </c>
      <c r="D6" s="16" t="str">
        <f t="shared" si="1"/>
        <v>Yasser Ibrahim</v>
      </c>
      <c r="E6" s="16" t="str">
        <f t="shared" si="2"/>
        <v>Yasser Ibrahim</v>
      </c>
      <c r="F6" s="16" t="s">
        <v>140</v>
      </c>
    </row>
    <row r="7" spans="1:7" ht="18" x14ac:dyDescent="0.3">
      <c r="A7" s="16" t="s">
        <v>109</v>
      </c>
      <c r="B7" s="16" t="s">
        <v>110</v>
      </c>
      <c r="C7" s="16" t="str">
        <f t="shared" si="0"/>
        <v>Husien ElShahat</v>
      </c>
      <c r="D7" s="16" t="str">
        <f t="shared" si="1"/>
        <v>Husien ElShahat</v>
      </c>
      <c r="E7" s="16" t="str">
        <f t="shared" si="2"/>
        <v>Husien ElShahat</v>
      </c>
      <c r="F7" s="16" t="s">
        <v>141</v>
      </c>
    </row>
    <row r="8" spans="1:7" ht="18" x14ac:dyDescent="0.3">
      <c r="A8" s="16" t="s">
        <v>111</v>
      </c>
      <c r="B8" s="16" t="s">
        <v>100</v>
      </c>
      <c r="C8" s="16" t="str">
        <f t="shared" si="0"/>
        <v>Momen Zakaria</v>
      </c>
      <c r="D8" s="16" t="str">
        <f t="shared" si="1"/>
        <v>Momen Zakaria</v>
      </c>
      <c r="E8" s="16" t="str">
        <f t="shared" si="2"/>
        <v>Momen Zakaria</v>
      </c>
      <c r="F8" s="16" t="s">
        <v>142</v>
      </c>
    </row>
    <row r="9" spans="1:7" ht="18" x14ac:dyDescent="0.3">
      <c r="A9" s="16" t="s">
        <v>113</v>
      </c>
      <c r="B9" s="16" t="s">
        <v>112</v>
      </c>
      <c r="C9" s="16" t="str">
        <f t="shared" si="0"/>
        <v>Mahmoud Kahraba</v>
      </c>
      <c r="D9" s="16" t="str">
        <f t="shared" si="1"/>
        <v>Mahmoud Kahraba</v>
      </c>
      <c r="E9" s="16" t="str">
        <f t="shared" si="2"/>
        <v>Mahmoud Kahraba</v>
      </c>
      <c r="F9" s="16" t="s">
        <v>143</v>
      </c>
    </row>
    <row r="10" spans="1:7" ht="18" x14ac:dyDescent="0.3">
      <c r="A10" s="16" t="s">
        <v>114</v>
      </c>
      <c r="B10" s="16" t="s">
        <v>115</v>
      </c>
      <c r="C10" s="16" t="str">
        <f t="shared" si="0"/>
        <v>Marawan Attia</v>
      </c>
      <c r="D10" s="16" t="str">
        <f t="shared" si="1"/>
        <v>Marawan Attia</v>
      </c>
      <c r="E10" s="16" t="str">
        <f t="shared" si="2"/>
        <v>Marawan Attia</v>
      </c>
      <c r="F10" s="16" t="s">
        <v>144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E482-5089-4BEE-A11C-12FBCB1EB5BA}">
  <sheetPr>
    <tabColor rgb="FFFF00FF"/>
  </sheetPr>
  <dimension ref="A1:D10"/>
  <sheetViews>
    <sheetView zoomScale="140" zoomScaleNormal="140" workbookViewId="0">
      <selection activeCell="D2" sqref="D2:D10"/>
    </sheetView>
  </sheetViews>
  <sheetFormatPr defaultRowHeight="14.4" x14ac:dyDescent="0.3"/>
  <cols>
    <col min="1" max="1" width="27.33203125" style="4" bestFit="1" customWidth="1"/>
    <col min="2" max="2" width="11" style="4" customWidth="1"/>
    <col min="3" max="3" width="12.33203125" style="4" customWidth="1"/>
    <col min="4" max="4" width="12" style="4" customWidth="1"/>
    <col min="5" max="16384" width="8.88671875" style="4"/>
  </cols>
  <sheetData>
    <row r="1" spans="1:4" ht="21" x14ac:dyDescent="0.3">
      <c r="A1" s="17" t="s">
        <v>117</v>
      </c>
      <c r="B1" s="17" t="s">
        <v>118</v>
      </c>
      <c r="C1" s="17" t="s">
        <v>119</v>
      </c>
      <c r="D1" s="17" t="s">
        <v>120</v>
      </c>
    </row>
    <row r="2" spans="1:4" ht="21" x14ac:dyDescent="0.3">
      <c r="A2" s="19">
        <v>28810550700034</v>
      </c>
      <c r="B2" s="18" t="str">
        <f>LEFT(A2,3)</f>
        <v>288</v>
      </c>
      <c r="C2" s="18" t="str">
        <f>RIGHT(A2,4)</f>
        <v>0034</v>
      </c>
      <c r="D2" s="18" t="str">
        <f>MID(A2,6,7)</f>
        <v>5507000</v>
      </c>
    </row>
    <row r="3" spans="1:4" ht="21" x14ac:dyDescent="0.3">
      <c r="A3" s="19">
        <v>28605555700115</v>
      </c>
      <c r="B3" s="18" t="str">
        <f t="shared" ref="B3:B10" si="0">LEFT(A3,3)</f>
        <v>286</v>
      </c>
      <c r="C3" s="18" t="str">
        <f t="shared" ref="C3:C10" si="1">RIGHT(A3,4)</f>
        <v>0115</v>
      </c>
      <c r="D3" s="18" t="str">
        <f t="shared" ref="D3:D10" si="2">MID(A3,6,7)</f>
        <v>5557001</v>
      </c>
    </row>
    <row r="4" spans="1:4" ht="21" x14ac:dyDescent="0.3">
      <c r="A4" s="19">
        <v>28303456700200</v>
      </c>
      <c r="B4" s="18" t="str">
        <f t="shared" si="0"/>
        <v>283</v>
      </c>
      <c r="C4" s="18" t="str">
        <f t="shared" si="1"/>
        <v>0200</v>
      </c>
      <c r="D4" s="18" t="str">
        <f t="shared" si="2"/>
        <v>4567002</v>
      </c>
    </row>
    <row r="5" spans="1:4" ht="21" x14ac:dyDescent="0.3">
      <c r="A5" s="19">
        <v>2990023651700140</v>
      </c>
      <c r="B5" s="18" t="str">
        <f t="shared" si="0"/>
        <v>299</v>
      </c>
      <c r="C5" s="18" t="str">
        <f t="shared" si="1"/>
        <v>0140</v>
      </c>
      <c r="D5" s="18" t="str">
        <f t="shared" si="2"/>
        <v>2365170</v>
      </c>
    </row>
    <row r="6" spans="1:4" ht="21" x14ac:dyDescent="0.3">
      <c r="A6" s="19">
        <v>28709991700111</v>
      </c>
      <c r="B6" s="18" t="str">
        <f t="shared" si="0"/>
        <v>287</v>
      </c>
      <c r="C6" s="18" t="str">
        <f t="shared" si="1"/>
        <v>0111</v>
      </c>
      <c r="D6" s="18" t="str">
        <f t="shared" si="2"/>
        <v>9917001</v>
      </c>
    </row>
    <row r="7" spans="1:4" ht="21" x14ac:dyDescent="0.3">
      <c r="A7" s="19">
        <v>27708561700123</v>
      </c>
      <c r="B7" s="18" t="str">
        <f t="shared" si="0"/>
        <v>277</v>
      </c>
      <c r="C7" s="18" t="str">
        <f t="shared" si="1"/>
        <v>0123</v>
      </c>
      <c r="D7" s="18" t="str">
        <f t="shared" si="2"/>
        <v>5617001</v>
      </c>
    </row>
    <row r="8" spans="1:4" ht="21" x14ac:dyDescent="0.3">
      <c r="A8" s="19">
        <v>26102581700456</v>
      </c>
      <c r="B8" s="18" t="str">
        <f t="shared" si="0"/>
        <v>261</v>
      </c>
      <c r="C8" s="18" t="str">
        <f t="shared" si="1"/>
        <v>0456</v>
      </c>
      <c r="D8" s="18" t="str">
        <f t="shared" si="2"/>
        <v>5817004</v>
      </c>
    </row>
    <row r="9" spans="1:4" ht="21" x14ac:dyDescent="0.3">
      <c r="A9" s="19">
        <v>30109561700789</v>
      </c>
      <c r="B9" s="18" t="str">
        <f t="shared" si="0"/>
        <v>301</v>
      </c>
      <c r="C9" s="18" t="str">
        <f t="shared" si="1"/>
        <v>0789</v>
      </c>
      <c r="D9" s="18" t="str">
        <f t="shared" si="2"/>
        <v>5617007</v>
      </c>
    </row>
    <row r="10" spans="1:4" ht="21" x14ac:dyDescent="0.3">
      <c r="A10" s="19">
        <v>30209561700101</v>
      </c>
      <c r="B10" s="18" t="str">
        <f t="shared" si="0"/>
        <v>302</v>
      </c>
      <c r="C10" s="18" t="str">
        <f t="shared" si="1"/>
        <v>0101</v>
      </c>
      <c r="D10" s="18" t="str">
        <f t="shared" si="2"/>
        <v>5617001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A19ED-9507-425A-8696-20F7823B6E01}">
  <sheetPr>
    <tabColor theme="5" tint="-0.249977111117893"/>
  </sheetPr>
  <dimension ref="A1:J16"/>
  <sheetViews>
    <sheetView workbookViewId="0">
      <selection activeCell="B2" sqref="B2"/>
    </sheetView>
  </sheetViews>
  <sheetFormatPr defaultRowHeight="14.4" x14ac:dyDescent="0.3"/>
  <cols>
    <col min="1" max="1" width="23.109375" style="4" customWidth="1"/>
    <col min="2" max="2" width="13.6640625" style="4" bestFit="1" customWidth="1"/>
    <col min="3" max="3" width="14.6640625" style="4" bestFit="1" customWidth="1"/>
    <col min="4" max="16384" width="8.88671875" style="4"/>
  </cols>
  <sheetData>
    <row r="1" spans="1:10" ht="23.4" x14ac:dyDescent="0.3">
      <c r="A1" s="22" t="s">
        <v>83</v>
      </c>
      <c r="B1" s="22" t="s">
        <v>121</v>
      </c>
      <c r="C1" s="22" t="s">
        <v>122</v>
      </c>
    </row>
    <row r="2" spans="1:10" ht="23.4" x14ac:dyDescent="0.3">
      <c r="A2" s="20" t="s">
        <v>74</v>
      </c>
      <c r="B2" s="20" t="s">
        <v>146</v>
      </c>
      <c r="C2" s="20"/>
      <c r="J2" s="4" t="str">
        <f>LEFT(A2,SEARCH(" ",A2,1))</f>
        <v xml:space="preserve">سوسن </v>
      </c>
    </row>
    <row r="3" spans="1:10" ht="23.4" x14ac:dyDescent="0.3">
      <c r="A3" s="20" t="s">
        <v>69</v>
      </c>
      <c r="B3" s="20" t="s">
        <v>147</v>
      </c>
      <c r="C3" s="20"/>
    </row>
    <row r="4" spans="1:10" ht="23.4" x14ac:dyDescent="0.3">
      <c r="A4" s="20" t="s">
        <v>59</v>
      </c>
      <c r="B4" s="20" t="s">
        <v>148</v>
      </c>
      <c r="C4" s="20"/>
    </row>
    <row r="5" spans="1:10" ht="23.4" x14ac:dyDescent="0.3">
      <c r="A5" s="20" t="s">
        <v>75</v>
      </c>
      <c r="B5" s="20" t="s">
        <v>149</v>
      </c>
      <c r="C5" s="20"/>
    </row>
    <row r="6" spans="1:10" ht="23.4" x14ac:dyDescent="0.3">
      <c r="A6" s="20" t="s">
        <v>76</v>
      </c>
      <c r="B6" s="20" t="s">
        <v>76</v>
      </c>
      <c r="C6" s="20"/>
    </row>
    <row r="7" spans="1:10" ht="23.4" x14ac:dyDescent="0.3">
      <c r="A7" s="20" t="s">
        <v>60</v>
      </c>
      <c r="B7" s="20" t="s">
        <v>150</v>
      </c>
      <c r="C7" s="20"/>
    </row>
    <row r="8" spans="1:10" ht="23.4" x14ac:dyDescent="0.3">
      <c r="A8" s="20" t="s">
        <v>77</v>
      </c>
      <c r="B8" s="20" t="s">
        <v>151</v>
      </c>
      <c r="C8" s="20"/>
    </row>
    <row r="9" spans="1:10" ht="23.4" x14ac:dyDescent="0.3">
      <c r="A9" s="20" t="s">
        <v>70</v>
      </c>
      <c r="B9" s="20" t="s">
        <v>152</v>
      </c>
      <c r="C9" s="20"/>
    </row>
    <row r="10" spans="1:10" ht="23.4" x14ac:dyDescent="0.3">
      <c r="A10" s="20" t="s">
        <v>72</v>
      </c>
      <c r="B10" s="20" t="s">
        <v>72</v>
      </c>
      <c r="C10" s="20"/>
    </row>
    <row r="11" spans="1:10" ht="23.4" x14ac:dyDescent="0.3">
      <c r="A11" s="20" t="s">
        <v>61</v>
      </c>
      <c r="B11" s="20" t="s">
        <v>153</v>
      </c>
      <c r="C11" s="20"/>
    </row>
    <row r="12" spans="1:10" ht="23.4" x14ac:dyDescent="0.3">
      <c r="A12" s="20" t="s">
        <v>78</v>
      </c>
      <c r="B12" s="20" t="s">
        <v>154</v>
      </c>
      <c r="C12" s="20"/>
    </row>
    <row r="13" spans="1:10" ht="23.4" x14ac:dyDescent="0.3">
      <c r="A13" s="20" t="s">
        <v>79</v>
      </c>
      <c r="B13" s="20" t="s">
        <v>79</v>
      </c>
      <c r="C13" s="20"/>
    </row>
    <row r="14" spans="1:10" ht="23.4" x14ac:dyDescent="0.3">
      <c r="A14" s="20" t="s">
        <v>62</v>
      </c>
      <c r="B14" s="20" t="s">
        <v>155</v>
      </c>
      <c r="C14" s="20"/>
    </row>
    <row r="15" spans="1:10" ht="23.4" x14ac:dyDescent="0.3">
      <c r="A15" s="20" t="s">
        <v>80</v>
      </c>
      <c r="B15" s="20" t="s">
        <v>156</v>
      </c>
      <c r="C15" s="20"/>
    </row>
    <row r="16" spans="1:10" ht="23.4" x14ac:dyDescent="0.3">
      <c r="A16" s="20" t="s">
        <v>81</v>
      </c>
      <c r="B16" s="20" t="s">
        <v>157</v>
      </c>
      <c r="C16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39BF4-A251-4891-B4C9-25DC3C3D539E}">
  <sheetPr>
    <tabColor rgb="FFFFC000"/>
  </sheetPr>
  <dimension ref="A1:D10"/>
  <sheetViews>
    <sheetView zoomScale="170" zoomScaleNormal="170" workbookViewId="0">
      <selection activeCell="E4" sqref="E4"/>
    </sheetView>
  </sheetViews>
  <sheetFormatPr defaultRowHeight="14.4" x14ac:dyDescent="0.3"/>
  <cols>
    <col min="1" max="1" width="21" style="4" bestFit="1" customWidth="1"/>
    <col min="2" max="2" width="17.21875" style="4" bestFit="1" customWidth="1"/>
    <col min="3" max="3" width="22.109375" style="4" bestFit="1" customWidth="1"/>
    <col min="4" max="16384" width="8.88671875" style="4"/>
  </cols>
  <sheetData>
    <row r="1" spans="1:4" ht="26.4" x14ac:dyDescent="0.3">
      <c r="A1" s="21" t="s">
        <v>123</v>
      </c>
      <c r="B1" s="21" t="s">
        <v>124</v>
      </c>
      <c r="C1" s="21" t="s">
        <v>125</v>
      </c>
    </row>
    <row r="2" spans="1:4" x14ac:dyDescent="0.3">
      <c r="A2" s="7" t="s">
        <v>126</v>
      </c>
      <c r="B2" s="7" t="str">
        <f>LEFT(A2,3)</f>
        <v>048</v>
      </c>
      <c r="C2" s="7" t="str">
        <f>RIGHT(A2,7)</f>
        <v>2222589</v>
      </c>
      <c r="D2" s="4" t="str">
        <f>MID(A2,5,7)</f>
        <v>2222589</v>
      </c>
    </row>
    <row r="3" spans="1:4" x14ac:dyDescent="0.3">
      <c r="A3" s="7" t="s">
        <v>127</v>
      </c>
      <c r="B3" s="7" t="str">
        <f t="shared" ref="B3:B10" si="0">LEFT(A3,3)</f>
        <v>002</v>
      </c>
      <c r="C3" s="7" t="str">
        <f t="shared" ref="C3:C10" si="1">RIGHT(A3,7)</f>
        <v>3695874</v>
      </c>
    </row>
    <row r="4" spans="1:4" x14ac:dyDescent="0.3">
      <c r="A4" s="7" t="s">
        <v>128</v>
      </c>
      <c r="B4" s="7" t="str">
        <f t="shared" si="0"/>
        <v>013</v>
      </c>
      <c r="C4" s="7" t="str">
        <f t="shared" si="1"/>
        <v>2654585</v>
      </c>
    </row>
    <row r="5" spans="1:4" x14ac:dyDescent="0.3">
      <c r="A5" s="7" t="s">
        <v>129</v>
      </c>
      <c r="B5" s="7" t="str">
        <f t="shared" si="0"/>
        <v>015</v>
      </c>
      <c r="C5" s="7" t="str">
        <f t="shared" si="1"/>
        <v>3366998</v>
      </c>
    </row>
    <row r="6" spans="1:4" x14ac:dyDescent="0.3">
      <c r="A6" s="7" t="s">
        <v>130</v>
      </c>
      <c r="B6" s="7" t="str">
        <f t="shared" si="0"/>
        <v>003</v>
      </c>
      <c r="C6" s="7" t="str">
        <f t="shared" si="1"/>
        <v>5645645</v>
      </c>
    </row>
    <row r="7" spans="1:4" x14ac:dyDescent="0.3">
      <c r="A7" s="7" t="s">
        <v>131</v>
      </c>
      <c r="B7" s="7" t="str">
        <f t="shared" si="0"/>
        <v>055</v>
      </c>
      <c r="C7" s="7" t="str">
        <f t="shared" si="1"/>
        <v>8963254</v>
      </c>
    </row>
    <row r="8" spans="1:4" x14ac:dyDescent="0.3">
      <c r="A8" s="7" t="s">
        <v>132</v>
      </c>
      <c r="B8" s="7" t="str">
        <f t="shared" si="0"/>
        <v>048</v>
      </c>
      <c r="C8" s="7" t="str">
        <f t="shared" si="1"/>
        <v>2233665</v>
      </c>
    </row>
    <row r="9" spans="1:4" x14ac:dyDescent="0.3">
      <c r="A9" s="7" t="s">
        <v>133</v>
      </c>
      <c r="B9" s="7" t="str">
        <f t="shared" si="0"/>
        <v>002</v>
      </c>
      <c r="C9" s="7" t="str">
        <f t="shared" si="1"/>
        <v>3366554</v>
      </c>
    </row>
    <row r="10" spans="1:4" x14ac:dyDescent="0.3">
      <c r="A10" s="7" t="s">
        <v>134</v>
      </c>
      <c r="B10" s="7" t="str">
        <f t="shared" si="0"/>
        <v>003</v>
      </c>
      <c r="C10" s="7" t="str">
        <f t="shared" si="1"/>
        <v>2255889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changes</vt:lpstr>
      <vt:lpstr>no space</vt:lpstr>
      <vt:lpstr>is</vt:lpstr>
      <vt:lpstr>match</vt:lpstr>
      <vt:lpstr>substitute</vt:lpstr>
      <vt:lpstr>merge</vt:lpstr>
      <vt:lpstr>separation</vt:lpstr>
      <vt:lpstr>separation2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El-Sakka group</dc:creator>
  <cp:lastModifiedBy>Khallaf</cp:lastModifiedBy>
  <dcterms:created xsi:type="dcterms:W3CDTF">2023-06-12T14:15:15Z</dcterms:created>
  <dcterms:modified xsi:type="dcterms:W3CDTF">2023-07-06T11:03:55Z</dcterms:modified>
</cp:coreProperties>
</file>