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data electrical\projects\mine\"/>
    </mc:Choice>
  </mc:AlternateContent>
  <xr:revisionPtr revIDLastSave="0" documentId="13_ncr:1_{26F40970-5FF6-404B-9387-CA70F7AC7E6A}" xr6:coauthVersionLast="47" xr6:coauthVersionMax="47" xr10:uidLastSave="{00000000-0000-0000-0000-000000000000}"/>
  <bookViews>
    <workbookView xWindow="-108" yWindow="-108" windowWidth="23256" windowHeight="12456" activeTab="3" xr2:uid="{86DEE889-368A-432B-92F5-621E36E7C706}"/>
  </bookViews>
  <sheets>
    <sheet name="working sheet" sheetId="2" r:id="rId1"/>
    <sheet name="summary of statistics" sheetId="1" r:id="rId2"/>
    <sheet name="pivoit table" sheetId="3" r:id="rId3"/>
    <sheet name="charts" sheetId="4" r:id="rId4"/>
  </sheets>
  <definedNames>
    <definedName name="ExternalData_1" localSheetId="0" hidden="1">'working sheet'!$A$1:$AH$216</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16" i="2" l="1"/>
  <c r="AI215" i="2"/>
  <c r="AI214" i="2"/>
  <c r="AI213" i="2"/>
  <c r="AI212" i="2"/>
  <c r="AI211" i="2"/>
  <c r="AI210" i="2"/>
  <c r="AI207" i="2"/>
  <c r="AI206" i="2"/>
  <c r="AI205" i="2"/>
  <c r="AI204" i="2"/>
  <c r="AI203" i="2"/>
  <c r="AI202" i="2"/>
  <c r="AI201" i="2"/>
  <c r="AI200" i="2"/>
  <c r="AI199" i="2"/>
  <c r="AI198" i="2"/>
  <c r="AI197" i="2"/>
  <c r="AI196" i="2"/>
  <c r="AI195" i="2"/>
  <c r="AI193" i="2"/>
  <c r="AI192" i="2"/>
  <c r="AI191" i="2"/>
  <c r="AI190" i="2"/>
  <c r="AI189" i="2"/>
  <c r="AI187" i="2"/>
  <c r="AI186" i="2"/>
  <c r="AI184" i="2"/>
  <c r="AI183" i="2"/>
  <c r="AI182" i="2"/>
  <c r="AI181" i="2"/>
  <c r="AI180" i="2"/>
  <c r="AI179" i="2"/>
  <c r="AI178" i="2"/>
  <c r="AI177" i="2"/>
  <c r="AI176" i="2"/>
  <c r="AI174" i="2"/>
  <c r="AI173" i="2"/>
  <c r="AI172" i="2"/>
  <c r="AI171" i="2"/>
  <c r="AI170" i="2"/>
  <c r="AI169" i="2"/>
  <c r="AI168" i="2"/>
  <c r="AI167" i="2"/>
  <c r="AI166" i="2"/>
  <c r="AI165" i="2"/>
  <c r="AI164" i="2"/>
  <c r="AI161" i="2"/>
  <c r="AI160" i="2"/>
  <c r="AI159" i="2"/>
  <c r="AI157" i="2"/>
  <c r="AI156" i="2"/>
  <c r="AI154" i="2"/>
  <c r="AI153" i="2"/>
  <c r="AI152" i="2"/>
  <c r="AI151" i="2"/>
  <c r="AI150" i="2"/>
  <c r="AI149" i="2"/>
  <c r="AI148" i="2"/>
  <c r="AI147" i="2"/>
  <c r="AI146" i="2"/>
  <c r="AI145" i="2"/>
  <c r="AI144" i="2"/>
  <c r="AI143" i="2"/>
  <c r="AI142" i="2"/>
  <c r="AI139" i="2"/>
  <c r="AI138" i="2"/>
  <c r="AI137" i="2"/>
  <c r="AI136" i="2"/>
  <c r="AI135" i="2"/>
  <c r="AI133" i="2"/>
  <c r="AI132" i="2"/>
  <c r="AI131" i="2"/>
  <c r="AI130" i="2"/>
  <c r="AI129" i="2"/>
  <c r="AI128" i="2"/>
  <c r="AI126" i="2"/>
  <c r="AI125" i="2"/>
  <c r="AI124" i="2"/>
  <c r="AI123" i="2"/>
  <c r="AI121" i="2"/>
  <c r="AI118" i="2"/>
  <c r="AI117" i="2"/>
  <c r="AI116" i="2"/>
  <c r="AI115" i="2"/>
  <c r="AI114" i="2"/>
  <c r="AI113" i="2"/>
  <c r="AI112" i="2"/>
  <c r="AI111" i="2"/>
  <c r="AI110" i="2"/>
  <c r="AI109" i="2"/>
  <c r="AI108" i="2"/>
  <c r="AI106" i="2"/>
  <c r="AI105" i="2"/>
  <c r="AI104" i="2"/>
  <c r="AI103" i="2"/>
  <c r="AI102" i="2"/>
  <c r="AI101" i="2"/>
  <c r="AI100" i="2"/>
  <c r="AI99" i="2"/>
  <c r="AI98" i="2"/>
  <c r="AI97" i="2"/>
  <c r="AI96" i="2"/>
  <c r="AI95" i="2"/>
  <c r="AI94" i="2"/>
  <c r="AI93" i="2"/>
  <c r="AI92" i="2"/>
  <c r="AI91" i="2"/>
  <c r="AI90" i="2"/>
  <c r="AI88" i="2"/>
  <c r="AI87" i="2"/>
  <c r="AI86" i="2"/>
  <c r="AI85" i="2"/>
  <c r="AI84" i="2"/>
  <c r="AI82" i="2"/>
  <c r="AI80" i="2"/>
  <c r="AI78" i="2"/>
  <c r="AI77" i="2"/>
  <c r="AI76" i="2"/>
  <c r="AI75" i="2"/>
  <c r="AI74" i="2"/>
  <c r="AI73" i="2"/>
  <c r="AI71" i="2"/>
  <c r="AI70" i="2"/>
  <c r="AI69" i="2"/>
  <c r="AI68" i="2"/>
  <c r="AI65" i="2"/>
  <c r="AI64" i="2"/>
  <c r="AI63" i="2"/>
  <c r="AI62" i="2"/>
  <c r="AI61" i="2"/>
  <c r="AI60" i="2"/>
  <c r="AI58" i="2"/>
  <c r="AI57" i="2"/>
  <c r="AI56" i="2"/>
  <c r="AI55" i="2"/>
  <c r="AI54" i="2"/>
  <c r="AI53" i="2"/>
  <c r="AI52" i="2"/>
  <c r="AI51" i="2"/>
  <c r="AI50" i="2"/>
  <c r="AI49" i="2"/>
  <c r="AI46" i="2"/>
  <c r="AI45" i="2"/>
  <c r="AI44" i="2"/>
  <c r="AI43" i="2"/>
  <c r="AI42" i="2"/>
  <c r="AI41" i="2"/>
  <c r="AI40" i="2"/>
  <c r="AI39" i="2"/>
  <c r="AI38" i="2"/>
  <c r="AI37" i="2"/>
  <c r="AI36" i="2"/>
  <c r="AI35" i="2"/>
  <c r="AI34" i="2"/>
  <c r="AI33" i="2"/>
  <c r="AI32" i="2"/>
  <c r="AI31" i="2"/>
  <c r="AI30" i="2"/>
  <c r="AI29" i="2"/>
  <c r="AI28" i="2"/>
  <c r="AI27" i="2"/>
  <c r="AI25" i="2"/>
  <c r="AI24" i="2"/>
  <c r="AI23" i="2"/>
  <c r="AI22" i="2"/>
  <c r="AI21" i="2"/>
  <c r="AI20" i="2"/>
  <c r="AI19" i="2"/>
  <c r="AI18" i="2"/>
  <c r="AI17" i="2"/>
  <c r="AI16" i="2"/>
  <c r="AI15" i="2"/>
  <c r="AI14" i="2"/>
  <c r="AI13" i="2"/>
  <c r="AI12" i="2"/>
  <c r="AI11" i="2"/>
  <c r="AI9" i="2"/>
  <c r="AI8" i="2"/>
  <c r="AI7" i="2"/>
  <c r="AI6" i="2"/>
  <c r="AI5" i="2"/>
  <c r="AI4" i="2"/>
  <c r="AI3" i="2"/>
  <c r="C9" i="1"/>
  <c r="D9" i="1"/>
  <c r="E9" i="1"/>
  <c r="F9" i="1"/>
  <c r="G9" i="1"/>
  <c r="H9" i="1"/>
  <c r="I9" i="1"/>
  <c r="J9" i="1"/>
  <c r="K9" i="1"/>
  <c r="L9" i="1"/>
  <c r="M9" i="1"/>
  <c r="N9" i="1"/>
  <c r="O9" i="1"/>
  <c r="P9" i="1"/>
  <c r="Q9" i="1"/>
  <c r="R9" i="1"/>
  <c r="S9" i="1"/>
  <c r="T9" i="1"/>
  <c r="U9" i="1"/>
  <c r="V9" i="1"/>
  <c r="W9" i="1"/>
  <c r="X9" i="1"/>
  <c r="Y9" i="1"/>
  <c r="Z9" i="1"/>
  <c r="AA9" i="1"/>
  <c r="AB9" i="1"/>
  <c r="AC9" i="1"/>
  <c r="AD9" i="1"/>
  <c r="AE9" i="1"/>
  <c r="B9" i="1"/>
  <c r="D8" i="1"/>
  <c r="E8" i="1"/>
  <c r="F8" i="1"/>
  <c r="G8" i="1"/>
  <c r="H8" i="1"/>
  <c r="I8" i="1"/>
  <c r="J8" i="1"/>
  <c r="K8" i="1"/>
  <c r="L8" i="1"/>
  <c r="M8" i="1"/>
  <c r="N8" i="1"/>
  <c r="O8" i="1"/>
  <c r="P8" i="1"/>
  <c r="Q8" i="1"/>
  <c r="R8" i="1"/>
  <c r="S8" i="1"/>
  <c r="T8" i="1"/>
  <c r="U8" i="1"/>
  <c r="V8" i="1"/>
  <c r="W8" i="1"/>
  <c r="X8" i="1"/>
  <c r="Y8" i="1"/>
  <c r="Z8" i="1"/>
  <c r="AA8" i="1"/>
  <c r="AB8" i="1"/>
  <c r="AC8" i="1"/>
  <c r="AD8" i="1"/>
  <c r="AE8" i="1"/>
  <c r="C8" i="1"/>
  <c r="B8" i="1"/>
  <c r="D7" i="1"/>
  <c r="E7" i="1"/>
  <c r="F7" i="1"/>
  <c r="G7" i="1"/>
  <c r="H7" i="1"/>
  <c r="I7" i="1"/>
  <c r="J7" i="1"/>
  <c r="K7" i="1"/>
  <c r="L7" i="1"/>
  <c r="M7" i="1"/>
  <c r="N7" i="1"/>
  <c r="O7" i="1"/>
  <c r="P7" i="1"/>
  <c r="Q7" i="1"/>
  <c r="R7" i="1"/>
  <c r="S7" i="1"/>
  <c r="T7" i="1"/>
  <c r="U7" i="1"/>
  <c r="V7" i="1"/>
  <c r="W7" i="1"/>
  <c r="X7" i="1"/>
  <c r="Y7" i="1"/>
  <c r="Z7" i="1"/>
  <c r="AA7" i="1"/>
  <c r="AB7" i="1"/>
  <c r="AC7" i="1"/>
  <c r="AD7" i="1"/>
  <c r="AE7" i="1"/>
  <c r="C7" i="1"/>
  <c r="B7" i="1"/>
  <c r="C6" i="1"/>
  <c r="D6" i="1"/>
  <c r="E6" i="1"/>
  <c r="F6" i="1"/>
  <c r="G6" i="1"/>
  <c r="H6" i="1"/>
  <c r="I6" i="1"/>
  <c r="J6" i="1"/>
  <c r="K6" i="1"/>
  <c r="L6" i="1"/>
  <c r="M6" i="1"/>
  <c r="N6" i="1"/>
  <c r="O6" i="1"/>
  <c r="P6" i="1"/>
  <c r="Q6" i="1"/>
  <c r="R6" i="1"/>
  <c r="S6" i="1"/>
  <c r="T6" i="1"/>
  <c r="U6" i="1"/>
  <c r="V6" i="1"/>
  <c r="W6" i="1"/>
  <c r="X6" i="1"/>
  <c r="Y6" i="1"/>
  <c r="Z6" i="1"/>
  <c r="AA6" i="1"/>
  <c r="AB6" i="1"/>
  <c r="AC6" i="1"/>
  <c r="AD6" i="1"/>
  <c r="AE6" i="1"/>
  <c r="B6" i="1"/>
  <c r="C5" i="1"/>
  <c r="D5" i="1"/>
  <c r="E5" i="1"/>
  <c r="F5" i="1"/>
  <c r="G5" i="1"/>
  <c r="H5" i="1"/>
  <c r="I5" i="1"/>
  <c r="J5" i="1"/>
  <c r="K5" i="1"/>
  <c r="L5" i="1"/>
  <c r="M5" i="1"/>
  <c r="N5" i="1"/>
  <c r="O5" i="1"/>
  <c r="P5" i="1"/>
  <c r="Q5" i="1"/>
  <c r="R5" i="1"/>
  <c r="S5" i="1"/>
  <c r="T5" i="1"/>
  <c r="U5" i="1"/>
  <c r="V5" i="1"/>
  <c r="W5" i="1"/>
  <c r="X5" i="1"/>
  <c r="Y5" i="1"/>
  <c r="Z5" i="1"/>
  <c r="AA5" i="1"/>
  <c r="AB5" i="1"/>
  <c r="AC5" i="1"/>
  <c r="AD5" i="1"/>
  <c r="AE5" i="1"/>
  <c r="B5" i="1"/>
  <c r="U4" i="1"/>
  <c r="V4" i="1"/>
  <c r="W4" i="1"/>
  <c r="X4" i="1"/>
  <c r="Y4" i="1"/>
  <c r="Z4" i="1"/>
  <c r="AA4" i="1"/>
  <c r="AB4" i="1"/>
  <c r="AC4" i="1"/>
  <c r="AD4" i="1"/>
  <c r="AE4" i="1"/>
  <c r="D4" i="1"/>
  <c r="E4" i="1"/>
  <c r="F4" i="1"/>
  <c r="G4" i="1"/>
  <c r="H4" i="1"/>
  <c r="I4" i="1"/>
  <c r="J4" i="1"/>
  <c r="K4" i="1"/>
  <c r="L4" i="1"/>
  <c r="M4" i="1"/>
  <c r="N4" i="1"/>
  <c r="O4" i="1"/>
  <c r="P4" i="1"/>
  <c r="Q4" i="1"/>
  <c r="R4" i="1"/>
  <c r="S4" i="1"/>
  <c r="T4" i="1"/>
  <c r="C4" i="1"/>
  <c r="B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8B092F-9FDD-4E88-A894-EBEE4C7DC66E}" keepAlive="1" name="Query - CO2_emission" description="Connection to the 'CO2_emission' query in the workbook." type="5" refreshedVersion="8" background="1" saveData="1">
    <dbPr connection="Provider=Microsoft.Mashup.OleDb.1;Data Source=$Workbook$;Location=CO2_emission;Extended Properties=&quot;&quot;" command="SELECT * FROM [CO2_emission]"/>
  </connection>
</connections>
</file>

<file path=xl/sharedStrings.xml><?xml version="1.0" encoding="utf-8"?>
<sst xmlns="http://schemas.openxmlformats.org/spreadsheetml/2006/main" count="969" uniqueCount="489">
  <si>
    <t>Country Name</t>
  </si>
  <si>
    <t>country_code</t>
  </si>
  <si>
    <t>Region</t>
  </si>
  <si>
    <t>Indicator Name</t>
  </si>
  <si>
    <t>Aruba</t>
  </si>
  <si>
    <t>ABW</t>
  </si>
  <si>
    <t>Latin America &amp; Caribbean</t>
  </si>
  <si>
    <t>CO2 emissions (metric tons per capita)</t>
  </si>
  <si>
    <t>Afghanistan</t>
  </si>
  <si>
    <t>AFG</t>
  </si>
  <si>
    <t>South Asia</t>
  </si>
  <si>
    <t>Angola</t>
  </si>
  <si>
    <t>AGO</t>
  </si>
  <si>
    <t>Sub-Saharan Africa</t>
  </si>
  <si>
    <t>Albania</t>
  </si>
  <si>
    <t>ALB</t>
  </si>
  <si>
    <t>Europe &amp; Central Asia</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</si>
  <si>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</si>
  <si>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</si>
  <si>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</si>
  <si>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</si>
  <si>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</si>
  <si>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</si>
  <si>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</si>
  <si>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</si>
  <si>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</si>
  <si>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</si>
  <si>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</si>
  <si>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</si>
  <si>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</si>
  <si>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</si>
  <si>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</si>
  <si>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</si>
  <si>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</si>
  <si>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</si>
  <si>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</si>
  <si>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</si>
  <si>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</si>
  <si>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</si>
  <si>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</si>
  <si>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</si>
  <si>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</si>
  <si>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</si>
  <si>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</si>
  <si>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</si>
  <si>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</si>
  <si>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</si>
  <si>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</si>
  <si>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</si>
  <si>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</si>
  <si>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</si>
  <si>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</si>
  <si>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</si>
  <si>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</si>
  <si>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</si>
  <si>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</si>
  <si>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</si>
  <si>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</si>
  <si>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</si>
  <si>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</si>
  <si>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</si>
  <si>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</si>
  <si>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</si>
  <si>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</si>
  <si>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</si>
  <si>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</si>
  <si>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</si>
  <si>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</si>
  <si>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</si>
  <si>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</si>
  <si>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</si>
  <si>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</si>
  <si>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</si>
  <si>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</si>
  <si>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</si>
  <si>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</si>
  <si>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</si>
  <si>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</si>
  <si>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</si>
  <si>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</si>
  <si>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</si>
  <si>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</si>
  <si>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</si>
  <si>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</si>
  <si>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</si>
  <si>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</si>
  <si>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</si>
  <si>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</si>
  <si>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</si>
  <si>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</si>
  <si>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</si>
  <si>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</si>
  <si>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</si>
  <si>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</si>
  <si>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</si>
  <si>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</si>
  <si>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</si>
  <si>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</si>
  <si>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</si>
  <si>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</si>
  <si>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</si>
  <si>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</si>
  <si>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</si>
  <si>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</si>
  <si>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</si>
  <si>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</si>
  <si>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</si>
  <si>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</si>
  <si>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</si>
  <si>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</si>
  <si>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</si>
  <si>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</si>
  <si>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</si>
  <si>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</si>
  <si>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</si>
  <si>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</si>
  <si>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</si>
  <si>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</si>
  <si>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</si>
  <si>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</si>
  <si>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</si>
  <si>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</si>
  <si>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</si>
  <si>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</si>
  <si>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</si>
  <si>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</si>
  <si>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</si>
  <si>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</si>
  <si>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</si>
  <si>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</si>
  <si>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</si>
  <si>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</si>
  <si>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</si>
  <si>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</si>
  <si>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</si>
  <si>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</si>
  <si>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</si>
  <si>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</si>
  <si>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</si>
  <si>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</si>
  <si>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</si>
  <si>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</si>
  <si>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</si>
  <si>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</si>
  <si>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</si>
  <si>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</si>
  <si>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</si>
  <si>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</si>
  <si>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</si>
  <si>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</si>
  <si>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</si>
  <si>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</si>
  <si>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</si>
  <si>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</si>
  <si>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</si>
  <si>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</si>
  <si>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</si>
  <si>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</si>
  <si>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</si>
  <si>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</si>
  <si>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</si>
  <si>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</si>
  <si>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</si>
  <si>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</si>
  <si>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</si>
  <si>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</si>
  <si>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</si>
  <si>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</si>
  <si>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</si>
  <si>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</si>
  <si>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</si>
  <si>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</si>
  <si>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</si>
  <si>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</si>
  <si>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</si>
  <si>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</si>
  <si>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</si>
  <si>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</si>
  <si>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</si>
  <si>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</si>
  <si>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</si>
  <si>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</si>
  <si>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</si>
  <si>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</si>
  <si>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</si>
  <si>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</si>
  <si>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</si>
  <si>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</si>
  <si>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</si>
  <si>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</si>
  <si>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</si>
  <si>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</si>
  <si>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</si>
  <si>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</si>
  <si>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</si>
  <si>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</si>
  <si>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</si>
  <si>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</si>
  <si>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</si>
  <si>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</si>
  <si>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</si>
  <si>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</si>
  <si>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</si>
  <si>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</si>
  <si>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</si>
  <si>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</si>
  <si>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</si>
  <si>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</si>
  <si>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</si>
  <si>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</si>
  <si>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</si>
  <si>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</si>
  <si>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</si>
  <si>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</si>
  <si>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</si>
  <si>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</si>
  <si>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</si>
  <si>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</si>
  <si>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</si>
  <si>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</si>
  <si>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</si>
  <si>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</si>
  <si>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</si>
  <si>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</si>
  <si>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</si>
  <si>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</si>
  <si>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</si>
  <si>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</si>
  <si>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</si>
  <si>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</si>
  <si>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</si>
  <si>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</si>
  <si>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</si>
  <si>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</si>
  <si>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</si>
  <si>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</si>
  <si>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</si>
  <si>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</si>
  <si>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</si>
  <si>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</si>
  <si>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</si>
  <si>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</si>
  <si>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</si>
  <si>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</si>
  <si>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</si>
  <si>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</si>
  <si>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</si>
  <si>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</si>
  <si>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</si>
  <si>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</si>
  <si>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</si>
  <si>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</si>
  <si>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</si>
  <si>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</si>
  <si>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</si>
  <si>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</si>
  <si>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</si>
  <si>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</si>
  <si>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</si>
  <si>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</si>
  <si>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</si>
  <si>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</si>
  <si>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</si>
  <si>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</si>
  <si>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</si>
  <si>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</si>
  <si>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</si>
  <si>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</si>
  <si>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</si>
  <si>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</si>
  <si>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</si>
  <si>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</si>
  <si>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</si>
  <si>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</si>
  <si>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</si>
  <si>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</si>
  <si>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</si>
  <si>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</si>
  <si>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</si>
  <si>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</si>
  <si>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</si>
  <si>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</si>
  <si>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</si>
  <si>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</si>
  <si>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</si>
  <si>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</si>
  <si>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</si>
  <si>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</si>
  <si>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</si>
  <si>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</si>
  <si>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</si>
  <si>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</si>
  <si>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</si>
  <si>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</si>
  <si>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</si>
  <si>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</si>
  <si>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</si>
  <si>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</si>
  <si>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</si>
  <si>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</si>
  <si>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</si>
  <si>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</si>
  <si>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</si>
  <si>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</si>
  <si>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</si>
  <si>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</si>
  <si>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</si>
  <si>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</si>
  <si>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</si>
  <si>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</si>
  <si>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</si>
  <si>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</si>
  <si>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</si>
  <si>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</si>
  <si>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</si>
  <si>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</si>
  <si>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</si>
  <si>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</si>
  <si>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</si>
  <si>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</si>
  <si>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</si>
  <si>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</si>
  <si>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</si>
  <si>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</si>
  <si>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</si>
  <si>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</si>
  <si>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</si>
  <si>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</si>
  <si>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</si>
  <si>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</si>
  <si>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</si>
  <si>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</si>
  <si>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</si>
  <si>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</si>
  <si>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</si>
  <si>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</si>
  <si>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</si>
  <si>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</si>
  <si>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</si>
  <si>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</si>
  <si>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</si>
  <si>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</si>
  <si>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</si>
  <si>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</si>
  <si>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</si>
  <si>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</si>
  <si>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</si>
  <si>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</si>
  <si>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</si>
  <si>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</si>
  <si>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</si>
  <si>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</si>
  <si>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</si>
  <si>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</si>
  <si>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</si>
  <si>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</si>
  <si>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</si>
  <si>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</si>
  <si>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</si>
  <si>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</si>
  <si>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</si>
  <si>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</si>
  <si>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</si>
  <si>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</si>
  <si>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</si>
  <si>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</si>
  <si>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</si>
  <si>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</si>
  <si>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</si>
  <si>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</si>
  <si>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</si>
  <si>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</si>
  <si>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</si>
  <si>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</si>
  <si>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</si>
  <si>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</si>
  <si>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</si>
  <si>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</si>
  <si>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</si>
  <si>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</si>
  <si>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</si>
  <si>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</si>
  <si>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</si>
  <si>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</si>
  <si>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</si>
  <si>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</si>
  <si>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</si>
  <si>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</si>
  <si>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</si>
  <si>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</si>
  <si>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</si>
  <si>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</si>
  <si>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</si>
  <si>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</si>
  <si>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</si>
  <si>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</si>
  <si>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</si>
  <si>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</si>
  <si>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</si>
  <si>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</si>
  <si>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</si>
  <si>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</si>
  <si>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</si>
  <si>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</si>
  <si>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Turkiye</t>
  </si>
  <si>
    <t>TUR</t>
  </si>
  <si>
    <t>Tuvalu</t>
  </si>
  <si>
    <t>TUV</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</si>
  <si>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</si>
  <si>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</si>
  <si>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</si>
  <si>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</si>
  <si>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</si>
  <si>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</si>
  <si>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</si>
  <si>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</si>
  <si>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</si>
  <si>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</si>
  <si>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</si>
  <si>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</si>
  <si>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</si>
  <si>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</si>
  <si>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</si>
  <si>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</si>
  <si>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</si>
  <si>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</si>
  <si>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</si>
  <si>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</si>
  <si>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</si>
  <si>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</si>
  <si>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</si>
  <si>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</si>
  <si>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</si>
  <si>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</si>
  <si>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Yemen, Rep.</t>
  </si>
  <si>
    <t>YEM</t>
  </si>
  <si>
    <t>South Africa</t>
  </si>
  <si>
    <t>ZAF</t>
  </si>
  <si>
    <t>Zambia</t>
  </si>
  <si>
    <t>ZMB</t>
  </si>
  <si>
    <t>Zimbabwe</t>
  </si>
  <si>
    <t>ZWE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</si>
  <si>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</si>
  <si>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</si>
  <si>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</si>
  <si>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</si>
  <si>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</si>
  <si>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</si>
  <si>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</si>
  <si>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</si>
  <si>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</si>
  <si>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</si>
  <si>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</si>
  <si>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</si>
  <si>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</si>
  <si>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</si>
  <si>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</si>
  <si>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</si>
  <si>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</si>
  <si>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</si>
  <si>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</si>
  <si>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</si>
  <si>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</si>
  <si>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</si>
  <si>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</si>
  <si>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</si>
  <si>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</si>
  <si>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</si>
  <si>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</si>
  <si>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</si>
  <si>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</si>
  <si>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</si>
  <si>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Statistics for all country</t>
  </si>
  <si>
    <t>sum of CO2  (metric tons per capita)</t>
  </si>
  <si>
    <t>average of CO2 (metric tons per capita)</t>
  </si>
  <si>
    <t>Variance</t>
  </si>
  <si>
    <t>median</t>
  </si>
  <si>
    <t>max</t>
  </si>
  <si>
    <t>min</t>
  </si>
  <si>
    <t>Row Labels</t>
  </si>
  <si>
    <t>Grand Total</t>
  </si>
  <si>
    <t>average</t>
  </si>
  <si>
    <t>Sum of average</t>
  </si>
  <si>
    <t>Average of average</t>
  </si>
  <si>
    <t>Sum of 2019</t>
  </si>
  <si>
    <t>Sum of 2018</t>
  </si>
  <si>
    <t>Sum of 2017</t>
  </si>
  <si>
    <t>Sum of 2016</t>
  </si>
  <si>
    <t>Sum of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</si>
</sst>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8"/>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2" fillId="2" borderId="0" xfId="0" applyFont="1" applyFill="1" applyAlignment="1">
      <alignment horizontal="center" vertical="center"/>
    </xf>
    <xf numFmtId="0" fontId="0" fillId="0" borderId="0" xfId="0" applyNumberFormat="1"/>
    <xf numFmtId="0" fontId="0" fillId="0" borderId="0" xfId="0" applyAlignment="1">
      <alignment horizontal="center"/>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 emission.xlsx]pivoit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CO2</a:t>
            </a:r>
            <a:r>
              <a:rPr lang="en-US" baseline="0"/>
              <a:t> for each regoin</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'pivoit table'!$B$6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'pivoit table'!$A$7:$A$8</c:f>
              <c:strCache>
                <c:ptCount val="1"/>
                <c:pt idx="0">
                  <c:v>Sub-Saharan Africa</c:v>
                </c:pt>
              </c:strCache>
            </c:strRef>
          </c:cat>
          <c:val>
            <c:numRef>
              <c:f>'pivoit table'!$B$7:$B$8</c:f>
              <c:numCache>
                <c:formatCode>General</c:formatCode>
                <c:ptCount val="1"/>
                <c:pt idx="0">
                  <c:v>0.83392026023260879</c:v>
                </c:pt>
              </c:numCache>
            </c:numRef>
          </c:val>
          <c:extLst>
            <c:ext xmlns:c16="http://schemas.microsoft.com/office/drawing/2014/chart" uri="{C3380CC4-5D6E-409C-BE32-E72D297353CC}">
              <c16:uniqueId val="{00000000-C19D-406E-B63D-52C87A7CB811}"/>
            </c:ext>
          </c:extLst>
        </c:ser>
        <c:dLbls>
          <c:dLblPos val="outEnd"/>
          <c:showLegendKey val="0"/>
          <c:showVal val="1"/>
          <c:showCatName val="0"/>
          <c:showSerName val="0"/>
          <c:showPercent val="0"/>
          <c:showBubbleSize val="0"/>
        </c:dLbls>
        <c:gapWidth val="219"/>
        <c:overlap val="-27"/>
        <c:axId val="1116331199"/>
        <c:axId val="1116333279"/>
      </c:barChart>
      <c:catAx>
        <c:axId val="111633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333279"/>
        <c:crosses val="autoZero"/>
        <c:auto val="1"/>
        <c:lblAlgn val="ctr"/>
        <c:lblOffset val="100"/>
        <c:noMultiLvlLbl val="0"/>
      </c:catAx>
      <c:valAx>
        <c:axId val="111633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33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[CO2 emission.xlsx]pivoit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CO2 emissions</a:t>
            </a:r>
          </a:p>
          <a:p>
            <a:pPr>
              <a:defRPr/>
            </a:pPr>
            <a:r>
              <a:rPr lang="en-US"/>
              <a:t>for</a:t>
            </a:r>
            <a:r>
              <a:rPr lang="en-US" baseline="0"/>
              <a:t> each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'pivoit table'!$B$19</c:f>
              <c:strCache>
                <c:ptCount val="1"/>
                <c:pt idx="0">
                  <c:v>Total</c:v>
                </c:pt>
              </c:strCache>
            </c:strRef>
          </c:tx>
          <c:spPr>
            <a:solidFill>
              <a:schemeClr val="accent2"/>
            </a:solidFill>
            <a:ln>
              <a:noFill/>
            </a:ln>
            <a:effectLst/>
          </c:spPr>
          <c:invertIfNegative val="0"/>
          <c:cat>
            <c:strRef>
              <c:f>'pivoit table'!$A$20:$A$21</c:f>
              <c:strCache>
                <c:ptCount val="1"/>
                <c:pt idx="0">
                  <c:v>Sub-Saharan Africa</c:v>
                </c:pt>
              </c:strCache>
            </c:strRef>
          </c:cat>
          <c:val>
            <c:numRef>
              <c:f>'pivoit table'!$B$20:$B$21</c:f>
              <c:numCache>
                <c:formatCode>General</c:formatCode>
                <c:ptCount val="1"/>
                <c:pt idx="0">
                  <c:v>38.360331970700003</c:v>
                </c:pt>
              </c:numCache>
            </c:numRef>
          </c:val>
          <c:extLst>
            <c:ext xmlns:c16="http://schemas.microsoft.com/office/drawing/2014/chart" uri="{C3380CC4-5D6E-409C-BE32-E72D297353CC}">
              <c16:uniqueId val="{00000000-8D78-46D5-B1BB-30CE881FC329}"/>
            </c:ext>
          </c:extLst>
        </c:ser>
        <c:dLbls>
          <c:showLegendKey val="0"/>
          <c:showVal val="0"/>
          <c:showCatName val="0"/>
          <c:showSerName val="0"/>
          <c:showPercent val="0"/>
          <c:showBubbleSize val="0"/>
        </c:dLbls>
        <c:gapWidth val="219"/>
        <c:overlap val="-27"/>
        <c:axId val="1216773583"/>
        <c:axId val="1216776495"/>
      </c:barChart>
      <c:catAx>
        <c:axId val="12167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776495"/>
        <c:crosses val="autoZero"/>
        <c:auto val="1"/>
        <c:lblAlgn val="ctr"/>
        <c:lblOffset val="100"/>
        <c:noMultiLvlLbl val="0"/>
      </c:catAx>
      <c:valAx>
        <c:axId val="121677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7735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 emission.xlsx]pivoit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CO2</a:t>
            </a:r>
            <a:r>
              <a:rPr lang="en-US" baseline="0"/>
              <a:t> emission for each country</a:t>
            </a:r>
            <a:r>
              <a:rPr lang="en-US"/>
              <a:t> </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'pivoit table'!$B$34</c:f>
              <c:strCache>
                <c:ptCount val="1"/>
                <c:pt idx="0">
                  <c:v>Total</c:v>
                </c:pt>
              </c:strCache>
            </c:strRef>
          </c:tx>
          <c:spPr>
            <a:solidFill>
              <a:schemeClr val="accent1"/>
            </a:solidFill>
            <a:ln>
              <a:noFill/>
            </a:ln>
            <a:effectLst/>
          </c:spPr>
          <c:invertIfNegative val="0"/>
          <c:cat>
            <c:strRef>
              <c:f>'pivoit table'!$A$35:$A$83</c:f>
              <c:strCache>
                <c:ptCount val="48"/>
                <c:pt idx="0">
                  <c:v>Angola</c:v>
                </c:pt>
                <c:pt idx="1">
                  <c:v>Benin</c:v>
                </c:pt>
                <c:pt idx="2">
                  <c:v>Botswana</c:v>
                </c:pt>
                <c:pt idx="3">
                  <c:v>Burkina Faso</c:v>
                </c:pt>
                <c:pt idx="4">
                  <c:v>Burundi</c:v>
                </c:pt>
                <c:pt idx="5">
                  <c:v>Cabo Verde</c:v>
                </c:pt>
                <c:pt idx="6">
                  <c:v>Cameroon</c:v>
                </c:pt>
                <c:pt idx="7">
                  <c:v>Central African Republic</c:v>
                </c:pt>
                <c:pt idx="8">
                  <c:v>Chad</c:v>
                </c:pt>
                <c:pt idx="9">
                  <c:v>Comoros</c:v>
                </c:pt>
                <c:pt idx="10">
                  <c:v>Congo, Dem. Rep.</c:v>
                </c:pt>
                <c:pt idx="11">
                  <c:v>Congo, Rep.</c:v>
                </c:pt>
                <c:pt idx="12">
                  <c:v>Cote d'Ivoire</c:v>
                </c:pt>
                <c:pt idx="13">
                  <c:v>Equatorial Guinea</c:v>
                </c:pt>
                <c:pt idx="14">
                  <c:v>Eritrea</c:v>
                </c:pt>
                <c:pt idx="15">
                  <c:v>Eswatini</c:v>
                </c:pt>
                <c:pt idx="16">
                  <c:v>Ethiopia</c:v>
                </c:pt>
                <c:pt idx="17">
                  <c:v>Gabon</c:v>
                </c:pt>
                <c:pt idx="18">
                  <c:v>Gambia, The</c:v>
                </c:pt>
                <c:pt idx="19">
                  <c:v>Ghana</c:v>
                </c:pt>
                <c:pt idx="20">
                  <c:v>Guinea</c:v>
                </c:pt>
                <c:pt idx="21">
                  <c:v>Guinea-Bissau</c:v>
                </c:pt>
                <c:pt idx="22">
                  <c:v>Kenya</c:v>
                </c:pt>
                <c:pt idx="23">
                  <c:v>Lesotho</c:v>
                </c:pt>
                <c:pt idx="24">
                  <c:v>Liberia</c:v>
                </c:pt>
                <c:pt idx="25">
                  <c:v>Madagascar</c:v>
                </c:pt>
                <c:pt idx="26">
                  <c:v>Malawi</c:v>
                </c:pt>
                <c:pt idx="27">
                  <c:v>Mali</c:v>
                </c:pt>
                <c:pt idx="28">
                  <c:v>Mauritania</c:v>
                </c:pt>
                <c:pt idx="29">
                  <c:v>Mauritius</c:v>
                </c:pt>
                <c:pt idx="30">
                  <c:v>Mozambique</c:v>
                </c:pt>
                <c:pt idx="31">
                  <c:v>Namibia</c:v>
                </c:pt>
                <c:pt idx="32">
                  <c:v>Niger</c:v>
                </c:pt>
                <c:pt idx="33">
                  <c:v>Nigeria</c:v>
                </c:pt>
                <c:pt idx="34">
                  <c:v>Rwanda</c:v>
                </c:pt>
                <c:pt idx="35">
                  <c:v>Sao Tome and Principe</c:v>
                </c:pt>
                <c:pt idx="36">
                  <c:v>Senegal</c:v>
                </c:pt>
                <c:pt idx="37">
                  <c:v>Seychelles</c:v>
                </c:pt>
                <c:pt idx="38">
                  <c:v>Sierra Leone</c:v>
                </c:pt>
                <c:pt idx="39">
                  <c:v>Somalia</c:v>
                </c:pt>
                <c:pt idx="40">
                  <c:v>South Africa</c:v>
                </c:pt>
                <c:pt idx="41">
                  <c:v>South Sudan</c:v>
                </c:pt>
                <c:pt idx="42">
                  <c:v>Sudan</c:v>
                </c:pt>
                <c:pt idx="43">
                  <c:v>Tanzania</c:v>
                </c:pt>
                <c:pt idx="44">
                  <c:v>Togo</c:v>
                </c:pt>
                <c:pt idx="45">
                  <c:v>Uganda</c:v>
                </c:pt>
                <c:pt idx="46">
                  <c:v>Zambia</c:v>
                </c:pt>
                <c:pt idx="47">
                  <c:v>Zimbabwe</c:v>
                </c:pt>
              </c:strCache>
            </c:strRef>
          </c:cat>
          <c:val>
            <c:numRef>
              <c:f>'pivoit table'!$B$35:$B$83</c:f>
              <c:numCache>
                <c:formatCode>General</c:formatCode>
                <c:ptCount val="48"/>
                <c:pt idx="0">
                  <c:v>0.90048110153333338</c:v>
                </c:pt>
                <c:pt idx="1">
                  <c:v>0.33889091080000011</c:v>
                </c:pt>
                <c:pt idx="2">
                  <c:v>2.4093879403333336</c:v>
                </c:pt>
                <c:pt idx="3">
                  <c:v>0.11533204480000001</c:v>
                </c:pt>
                <c:pt idx="4">
                  <c:v>3.4940181466666664E-2</c:v>
                </c:pt>
                <c:pt idx="5">
                  <c:v>0.73799512216666652</c:v>
                </c:pt>
                <c:pt idx="6">
                  <c:v>0.35209624259999994</c:v>
                </c:pt>
                <c:pt idx="7">
                  <c:v>5.0766740800000001E-2</c:v>
                </c:pt>
                <c:pt idx="8">
                  <c:v>8.3911195233333319E-2</c:v>
                </c:pt>
                <c:pt idx="9">
                  <c:v>0.21831013370000005</c:v>
                </c:pt>
                <c:pt idx="10">
                  <c:v>4.5038391633333327E-2</c:v>
                </c:pt>
                <c:pt idx="11">
                  <c:v>1.1581000299666668</c:v>
                </c:pt>
                <c:pt idx="12">
                  <c:v>0.32985397693333335</c:v>
                </c:pt>
                <c:pt idx="13">
                  <c:v>6.0377056482999993</c:v>
                </c:pt>
                <c:pt idx="15">
                  <c:v>0.66148112523333336</c:v>
                </c:pt>
                <c:pt idx="16">
                  <c:v>7.8633449800000005E-2</c:v>
                </c:pt>
                <c:pt idx="17">
                  <c:v>4.0089277612666665</c:v>
                </c:pt>
                <c:pt idx="18">
                  <c:v>0.22241646846666663</c:v>
                </c:pt>
                <c:pt idx="19">
                  <c:v>0.38245689066666666</c:v>
                </c:pt>
                <c:pt idx="20">
                  <c:v>0.20302889546666672</c:v>
                </c:pt>
                <c:pt idx="21">
                  <c:v>0.15844152959999999</c:v>
                </c:pt>
                <c:pt idx="22">
                  <c:v>0.27048811543333334</c:v>
                </c:pt>
                <c:pt idx="23">
                  <c:v>0.24241228393333333</c:v>
                </c:pt>
                <c:pt idx="24">
                  <c:v>0.20359380953333331</c:v>
                </c:pt>
                <c:pt idx="25">
                  <c:v>0.10208080360000001</c:v>
                </c:pt>
                <c:pt idx="26">
                  <c:v>6.5942941933333332E-2</c:v>
                </c:pt>
                <c:pt idx="27">
                  <c:v>0.131711195</c:v>
                </c:pt>
                <c:pt idx="28">
                  <c:v>0.60602001580000009</c:v>
                </c:pt>
                <c:pt idx="29">
                  <c:v>2.3073092876333332</c:v>
                </c:pt>
                <c:pt idx="30">
                  <c:v>0.12137564456666669</c:v>
                </c:pt>
                <c:pt idx="32">
                  <c:v>7.2275669433333328E-2</c:v>
                </c:pt>
                <c:pt idx="33">
                  <c:v>0.69503832080000005</c:v>
                </c:pt>
                <c:pt idx="34">
                  <c:v>7.4793117300000003E-2</c:v>
                </c:pt>
                <c:pt idx="35">
                  <c:v>0.48295668229999994</c:v>
                </c:pt>
                <c:pt idx="36">
                  <c:v>0.47660860863333337</c:v>
                </c:pt>
                <c:pt idx="37">
                  <c:v>4.2658179357999995</c:v>
                </c:pt>
                <c:pt idx="38">
                  <c:v>9.3897550033333346E-2</c:v>
                </c:pt>
                <c:pt idx="39">
                  <c:v>6.1577911966666683E-2</c:v>
                </c:pt>
                <c:pt idx="40">
                  <c:v>7.3147872130333322</c:v>
                </c:pt>
                <c:pt idx="41">
                  <c:v>0.11130037159999999</c:v>
                </c:pt>
                <c:pt idx="42">
                  <c:v>0.3350741481333333</c:v>
                </c:pt>
                <c:pt idx="43">
                  <c:v>0.13701097213333335</c:v>
                </c:pt>
                <c:pt idx="44">
                  <c:v>0.27902418703333332</c:v>
                </c:pt>
                <c:pt idx="45">
                  <c:v>8.0128590999999999E-2</c:v>
                </c:pt>
                <c:pt idx="46">
                  <c:v>0.25130061203333331</c:v>
                </c:pt>
                <c:pt idx="47">
                  <c:v>1.0496102012666666</c:v>
                </c:pt>
              </c:numCache>
            </c:numRef>
          </c:val>
          <c:extLst>
            <c:ext xmlns:c16="http://schemas.microsoft.com/office/drawing/2014/chart" uri="{C3380CC4-5D6E-409C-BE32-E72D297353CC}">
              <c16:uniqueId val="{00000002-86A8-45E7-A88E-B91B69F8E33C}"/>
            </c:ext>
          </c:extLst>
        </c:ser>
        <c:dLbls>
          <c:showLegendKey val="0"/>
          <c:showVal val="0"/>
          <c:showCatName val="0"/>
          <c:showSerName val="0"/>
          <c:showPercent val="0"/>
          <c:showBubbleSize val="0"/>
        </c:dLbls>
        <c:gapWidth val="182"/>
        <c:axId val="1590466607"/>
        <c:axId val="1590459535"/>
      </c:barChart>
      <c:catAx>
        <c:axId val="1590466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459535"/>
        <c:crosses val="autoZero"/>
        <c:auto val="1"/>
        <c:lblAlgn val="ctr"/>
        <c:lblOffset val="100"/>
        <c:noMultiLvlLbl val="0"/>
      </c:catAx>
      <c:valAx>
        <c:axId val="15904595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466607"/>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[CO2 emission.xlsx]pivoit table!PivotTable4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'pivoit table'!$B$96</c:f>
              <c:strCache>
                <c:ptCount val="1"/>
                <c:pt idx="0">
                  <c:v>Sum of 2015</c:v>
                </c:pt>
              </c:strCache>
            </c:strRef>
          </c:tx>
          <c:spPr>
            <a:solidFill>
              <a:schemeClr val="accent1"/>
            </a:solidFill>
            <a:ln>
              <a:noFill/>
            </a:ln>
            <a:effectLst/>
          </c:spPr>
          <c:invertIfNegative val="0"/>
          <c:cat>
            <c:strRef>
              <c:f>'pivoit table'!$A$97:$A$98</c:f>
              <c:strCache>
                <c:ptCount val="1"/>
                <c:pt idx="0">
                  <c:v>Sub-Saharan Africa</c:v>
                </c:pt>
              </c:strCache>
            </c:strRef>
          </c:cat>
          <c:val>
            <c:numRef>
              <c:f>'pivoit table'!$B$97:$B$98</c:f>
              <c:numCache>
                <c:formatCode>General</c:formatCode>
                <c:ptCount val="1"/>
                <c:pt idx="0">
                  <c:v>44.765201757999996</c:v>
                </c:pt>
              </c:numCache>
            </c:numRef>
          </c:val>
          <c:extLst>
            <c:ext xmlns:c16="http://schemas.microsoft.com/office/drawing/2014/chart" uri="{C3380CC4-5D6E-409C-BE32-E72D297353CC}">
              <c16:uniqueId val="{00000000-0546-4429-848F-CDAD76BD0A0A}"/>
            </c:ext>
          </c:extLst>
        </c:ser>
        <c:ser>
          <c:idx val="1"/>
          <c:order val="1"/>
          <c:tx>
            <c:strRef>
              <c:f>'pivoit table'!$C$96</c:f>
              <c:strCache>
                <c:ptCount val="1"/>
                <c:pt idx="0">
                  <c:v>Sum of 2016</c:v>
                </c:pt>
              </c:strCache>
            </c:strRef>
          </c:tx>
          <c:spPr>
            <a:solidFill>
              <a:schemeClr val="accent2"/>
            </a:solidFill>
            <a:ln>
              <a:noFill/>
            </a:ln>
            <a:effectLst/>
          </c:spPr>
          <c:invertIfNegative val="0"/>
          <c:cat>
            <c:strRef>
              <c:f>'pivoit table'!$A$97:$A$98</c:f>
              <c:strCache>
                <c:ptCount val="1"/>
                <c:pt idx="0">
                  <c:v>Sub-Saharan Africa</c:v>
                </c:pt>
              </c:strCache>
            </c:strRef>
          </c:cat>
          <c:val>
            <c:numRef>
              <c:f>'pivoit table'!$C$97:$C$98</c:f>
              <c:numCache>
                <c:formatCode>General</c:formatCode>
                <c:ptCount val="1"/>
                <c:pt idx="0">
                  <c:v>45.279870281000001</c:v>
                </c:pt>
              </c:numCache>
            </c:numRef>
          </c:val>
          <c:extLst>
            <c:ext xmlns:c16="http://schemas.microsoft.com/office/drawing/2014/chart" uri="{C3380CC4-5D6E-409C-BE32-E72D297353CC}">
              <c16:uniqueId val="{00000001-0546-4429-848F-CDAD76BD0A0A}"/>
            </c:ext>
          </c:extLst>
        </c:ser>
        <c:ser>
          <c:idx val="2"/>
          <c:order val="2"/>
          <c:tx>
            <c:strRef>
              <c:f>'pivoit table'!$D$96</c:f>
              <c:strCache>
                <c:ptCount val="1"/>
                <c:pt idx="0">
                  <c:v>Sum of 2017</c:v>
                </c:pt>
              </c:strCache>
            </c:strRef>
          </c:tx>
          <c:spPr>
            <a:solidFill>
              <a:schemeClr val="accent3"/>
            </a:solidFill>
            <a:ln>
              <a:noFill/>
            </a:ln>
            <a:effectLst/>
          </c:spPr>
          <c:invertIfNegative val="0"/>
          <c:cat>
            <c:strRef>
              <c:f>'pivoit table'!$A$97:$A$98</c:f>
              <c:strCache>
                <c:ptCount val="1"/>
                <c:pt idx="0">
                  <c:v>Sub-Saharan Africa</c:v>
                </c:pt>
              </c:strCache>
            </c:strRef>
          </c:cat>
          <c:val>
            <c:numRef>
              <c:f>'pivoit table'!$D$97:$D$98</c:f>
              <c:numCache>
                <c:formatCode>General</c:formatCode>
                <c:ptCount val="1"/>
                <c:pt idx="0">
                  <c:v>44.092696665999995</c:v>
                </c:pt>
              </c:numCache>
            </c:numRef>
          </c:val>
          <c:extLst>
            <c:ext xmlns:c16="http://schemas.microsoft.com/office/drawing/2014/chart" uri="{C3380CC4-5D6E-409C-BE32-E72D297353CC}">
              <c16:uniqueId val="{00000002-0546-4429-848F-CDAD76BD0A0A}"/>
            </c:ext>
          </c:extLst>
        </c:ser>
        <c:ser>
          <c:idx val="3"/>
          <c:order val="3"/>
          <c:tx>
            <c:strRef>
              <c:f>'pivoit table'!$E$96</c:f>
              <c:strCache>
                <c:ptCount val="1"/>
                <c:pt idx="0">
                  <c:v>Sum of 2018</c:v>
                </c:pt>
              </c:strCache>
            </c:strRef>
          </c:tx>
          <c:spPr>
            <a:solidFill>
              <a:schemeClr val="accent4"/>
            </a:solidFill>
            <a:ln>
              <a:noFill/>
            </a:ln>
            <a:effectLst/>
          </c:spPr>
          <c:invertIfNegative val="0"/>
          <c:cat>
            <c:strRef>
              <c:f>'pivoit table'!$A$97:$A$98</c:f>
              <c:strCache>
                <c:ptCount val="1"/>
                <c:pt idx="0">
                  <c:v>Sub-Saharan Africa</c:v>
                </c:pt>
              </c:strCache>
            </c:strRef>
          </c:cat>
          <c:val>
            <c:numRef>
              <c:f>'pivoit table'!$E$97:$E$98</c:f>
              <c:numCache>
                <c:formatCode>General</c:formatCode>
                <c:ptCount val="1"/>
                <c:pt idx="0">
                  <c:v>44.361441850000006</c:v>
                </c:pt>
              </c:numCache>
            </c:numRef>
          </c:val>
          <c:extLst>
            <c:ext xmlns:c16="http://schemas.microsoft.com/office/drawing/2014/chart" uri="{C3380CC4-5D6E-409C-BE32-E72D297353CC}">
              <c16:uniqueId val="{00000003-0546-4429-848F-CDAD76BD0A0A}"/>
            </c:ext>
          </c:extLst>
        </c:ser>
        <c:ser>
          <c:idx val="4"/>
          <c:order val="4"/>
          <c:tx>
            <c:strRef>
              <c:f>'pivoit table'!$F$96</c:f>
              <c:strCache>
                <c:ptCount val="1"/>
                <c:pt idx="0">
                  <c:v>Sum of 2019</c:v>
                </c:pt>
              </c:strCache>
            </c:strRef>
          </c:tx>
          <c:spPr>
            <a:solidFill>
              <a:schemeClr val="accent5"/>
            </a:solidFill>
            <a:ln>
              <a:noFill/>
            </a:ln>
            <a:effectLst/>
          </c:spPr>
          <c:invertIfNegative val="0"/>
          <c:cat>
            <c:strRef>
              <c:f>'pivoit table'!$A$97:$A$98</c:f>
              <c:strCache>
                <c:ptCount val="1"/>
                <c:pt idx="0">
                  <c:v>Sub-Saharan Africa</c:v>
                </c:pt>
              </c:strCache>
            </c:strRef>
          </c:cat>
          <c:val>
            <c:numRef>
              <c:f>'pivoit table'!$F$97:$F$98</c:f>
              <c:numCache>
                <c:formatCode>General</c:formatCode>
                <c:ptCount val="1"/>
                <c:pt idx="0">
                  <c:v>43.942359872999994</c:v>
                </c:pt>
              </c:numCache>
            </c:numRef>
          </c:val>
          <c:extLst>
            <c:ext xmlns:c16="http://schemas.microsoft.com/office/drawing/2014/chart" uri="{C3380CC4-5D6E-409C-BE32-E72D297353CC}">
              <c16:uniqueId val="{00000004-0546-4429-848F-CDAD76BD0A0A}"/>
            </c:ext>
          </c:extLst>
        </c:ser>
        <c:dLbls>
          <c:showLegendKey val="0"/>
          <c:showVal val="0"/>
          <c:showCatName val="0"/>
          <c:showSerName val="0"/>
          <c:showPercent val="0"/>
          <c:showBubbleSize val="0"/>
        </c:dLbls>
        <c:gapWidth val="182"/>
        <c:axId val="116001232"/>
        <c:axId val="115990832"/>
      </c:barChart>
      <c:catAx>
        <c:axId val="116001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90832"/>
        <c:crosses val="autoZero"/>
        <c:auto val="1"/>
        <c:lblAlgn val="ctr"/>
        <c:lblOffset val="100"/>
        <c:noMultiLvlLbl val="0"/>
      </c:catAx>
      <c:valAx>
        <c:axId val="115990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0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38100</xdr:rowOff>
    </xdr:from>
    <xdr:to>
      <xdr:col>7</xdr:col>
      <xdr:colOff>106680</xdr:colOff>
      <xdr:row>19</xdr:row>
      <xdr:rowOff>15240</xdr:rowOff>
    </xdr:to>
    <xdr:graphicFrame macro="">
      <xdr:nvGraphicFramePr>
        <xdr:cNvPr id="2" name="Chart 1">
          <a:extLst>
            <a:ext uri="{FF2B5EF4-FFF2-40B4-BE49-F238E27FC236}">
              <a16:creationId xmlns:a16="http://schemas.microsoft.com/office/drawing/2014/main" id="{E306D9AA-1ABC-41B5-9CCC-D770FC22B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114300</xdr:colOff>
      <xdr:row>0</xdr:row>
      <xdr:rowOff>53340</xdr:rowOff>
    </xdr:from>
    <xdr:to>
      <xdr:col>14</xdr:col>
      <xdr:colOff>419100</xdr:colOff>
      <xdr:row>19</xdr:row>
      <xdr:rowOff>38100</xdr:rowOff>
    </xdr:to>
    <xdr:graphicFrame macro="">
      <xdr:nvGraphicFramePr>
        <xdr:cNvPr id="3" name="Chart 2">
          <a:extLst>
            <a:ext uri="{FF2B5EF4-FFF2-40B4-BE49-F238E27FC236}">
              <a16:creationId xmlns:a16="http://schemas.microsoft.com/office/drawing/2014/main" id="{95291E52-A08A-4ABF-B83C-F687EAE7C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45720</xdr:rowOff>
    </xdr:from>
    <xdr:to>
      <xdr:col>8</xdr:col>
      <xdr:colOff>266700</xdr:colOff>
      <xdr:row>41</xdr:row>
      <xdr:rowOff>121920</xdr:rowOff>
    </xdr:to>
    <xdr:graphicFrame macro="">
      <xdr:nvGraphicFramePr>
        <xdr:cNvPr id="4" name="Chart 3">
          <a:extLst>
            <a:ext uri="{FF2B5EF4-FFF2-40B4-BE49-F238E27FC236}">
              <a16:creationId xmlns:a16="http://schemas.microsoft.com/office/drawing/2014/main" id="{8A4A554A-4BDE-4FE1-BA53-E0F16B297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426720</xdr:colOff>
      <xdr:row>0</xdr:row>
      <xdr:rowOff>114301</xdr:rowOff>
    </xdr:from>
    <xdr:to>
      <xdr:col>17</xdr:col>
      <xdr:colOff>426720</xdr:colOff>
      <xdr:row>12</xdr:row>
      <xdr:rowOff>144781</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8F55DDEC-0832-4CDA-AB64-A7C2CB22565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961120" y="114301"/>
              <a:ext cx="1828800" cy="2225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228600</xdr:colOff>
      <xdr:row>19</xdr:row>
      <xdr:rowOff>30480</xdr:rowOff>
    </xdr:from>
    <xdr:to>
      <xdr:col>15</xdr:col>
      <xdr:colOff>533400</xdr:colOff>
      <xdr:row>39</xdr:row>
      <xdr:rowOff>152400</xdr:rowOff>
    </xdr:to>
    <xdr:graphicFrame macro="">
      <xdr:nvGraphicFramePr>
        <xdr:cNvPr id="6" name="Chart 5">
          <a:extLst>
            <a:ext uri="{FF2B5EF4-FFF2-40B4-BE49-F238E27FC236}">
              <a16:creationId xmlns:a16="http://schemas.microsoft.com/office/drawing/2014/main" id="{5238523B-6FAF-4247-9CB9-3F2D0225F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refreshedDate="44955.433439351851" createdVersion="8" refreshedVersion="8" minRefreshableVersion="3" recordCount="215" xr:uid="{8DF31568-9787-4CD1-B545-D9D4B3F2E80B}">
  <cacheSource type="worksheet">
    <worksheetSource name="CO2_emission"/>
  </cacheSource>
  <cacheFields count="35">
    <cacheField name="Country Name" numFmtId="0">
      <sharedItems count="215">
        <s v="Aruba"/>
        <s v="Afghanistan"/>
        <s v="Angola"/>
        <s v="Albania"/>
        <s v="Andorra"/>
        <s v="United Arab Emirates"/>
        <s v="Argentina"/>
        <s v="Armenia"/>
        <s v="American Samoa"/>
        <s v="Antigua and Barbuda"/>
        <s v="Australia"/>
        <s v="Austria"/>
        <s v="Azerbaijan"/>
        <s v="Burundi"/>
        <s v="Belgium"/>
        <s v="Benin"/>
        <s v="Burkina Faso"/>
        <s v="Bangladesh"/>
        <s v="Bulgaria"/>
        <s v="Bahrain"/>
        <s v="Bahamas, The"/>
        <s v="Bosnia and Herzegovina"/>
        <s v="Belarus"/>
        <s v="Belize"/>
        <s v="Bermuda"/>
        <s v="Bolivia"/>
        <s v="Brazil"/>
        <s v="Barbados"/>
        <s v="Brunei Darussalam"/>
        <s v="Bhutan"/>
        <s v="Botswana"/>
        <s v="Central African Republic"/>
        <s v="Canada"/>
        <s v="Switzerland"/>
        <s v="Chile"/>
        <s v="China"/>
        <s v="Cote d'Ivoire"/>
        <s v="Cameroon"/>
        <s v="Congo, Dem. Rep."/>
        <s v="Congo, Rep."/>
        <s v="Colombia"/>
        <s v="Comoros"/>
        <s v="Cabo Verde"/>
        <s v="Costa Rica"/>
        <s v="Cuba"/>
        <s v="Curacao"/>
        <s v="Cayman Islands"/>
        <s v="Cyprus"/>
        <s v="Czech Republic"/>
        <s v="Germany"/>
        <s v="Djibouti"/>
        <s v="Dominica"/>
        <s v="Denmark"/>
        <s v="Dominican Republic"/>
        <s v="Algeria"/>
        <s v="Ecuador"/>
        <s v="Egypt, Arab Rep."/>
        <s v="Eritrea"/>
        <s v="Spain"/>
        <s v="Estonia"/>
        <s v="Ethiopia"/>
        <s v="Finland"/>
        <s v="Fiji"/>
        <s v="France"/>
        <s v="Faroe Islands"/>
        <s v="Micronesia, Fed. Sts."/>
        <s v="Gabon"/>
        <s v="United Kingdom"/>
        <s v="Georgia"/>
        <s v="Ghana"/>
        <s v="Gibraltar"/>
        <s v="Guinea"/>
        <s v="Gambia, The"/>
        <s v="Guinea-Bissau"/>
        <s v="Equatorial Guinea"/>
        <s v="Greece"/>
        <s v="Grenada"/>
        <s v="Greenland"/>
        <s v="Guatemala"/>
        <s v="Guam"/>
        <s v="Guyana"/>
        <s v="Hong Kong SAR, China"/>
        <s v="Honduras"/>
        <s v="Croatia"/>
        <s v="Haiti"/>
        <s v="Hungary"/>
        <s v="Indonesia"/>
        <s v="Isle of Man"/>
        <s v="India"/>
        <s v="Ireland"/>
        <s v="Iran, Islamic Rep."/>
        <s v="Iraq"/>
        <s v="Iceland"/>
        <s v="Israel"/>
        <s v="Italy"/>
        <s v="Jamaica"/>
        <s v="Jordan"/>
        <s v="Japan"/>
        <s v="Kazakhstan"/>
        <s v="Kenya"/>
        <s v="Kyrgyz Republic"/>
        <s v="Cambodia"/>
        <s v="Kiribati"/>
        <s v="St. Kitts and Nevis"/>
        <s v="Korea, Rep."/>
        <s v="Kuwait"/>
        <s v="Lao PDR"/>
        <s v="Lebanon"/>
        <s v="Liberia"/>
        <s v="Libya"/>
        <s v="St. Lucia"/>
        <s v="Liechtenstein"/>
        <s v="Sri Lanka"/>
        <s v="Lesotho"/>
        <s v="Lithuania"/>
        <s v="Luxembourg"/>
        <s v="Latvia"/>
        <s v="Macao SAR, China"/>
        <s v="St. Martin (French part)"/>
        <s v="Morocco"/>
        <s v="Monaco"/>
        <s v="Moldova"/>
        <s v="Madagascar"/>
        <s v="Maldives"/>
        <s v="Mexico"/>
        <s v="Marshall Islands"/>
        <s v="North Macedonia"/>
        <s v="Mali"/>
        <s v="Malta"/>
        <s v="Myanmar"/>
        <s v="Montenegro"/>
        <s v="Mongolia"/>
        <s v="Northern Mariana Islands"/>
        <s v="Mozambique"/>
        <s v="Mauritania"/>
        <s v="Mauritius"/>
        <s v="Malawi"/>
        <s v="Malaysia"/>
        <s v="Namibia"/>
        <s v="New Caledonia"/>
        <s v="Niger"/>
        <s v="Nigeria"/>
        <s v="Nicaragua"/>
        <s v="Netherlands"/>
        <s v="Norway"/>
        <s v="Nepal"/>
        <s v="Nauru"/>
        <s v="New Zealand"/>
        <s v="Oman"/>
        <s v="Pakistan"/>
        <s v="Panama"/>
        <s v="Peru"/>
        <s v="Philippines"/>
        <s v="Palau"/>
        <s v="Papua New Guinea"/>
        <s v="Poland"/>
        <s v="Puerto Rico"/>
        <s v="Korea, Dem. People's Rep."/>
        <s v="Portugal"/>
        <s v="Paraguay"/>
        <s v="West Bank and Gaza"/>
        <s v="French Polynesia"/>
        <s v="Qatar"/>
        <s v="Romania"/>
        <s v="Russian Federation"/>
        <s v="Rwanda"/>
        <s v="Saudi Arabia"/>
        <s v="Sudan"/>
        <s v="Senegal"/>
        <s v="Singapore"/>
        <s v="Solomon Islands"/>
        <s v="Sierra Leone"/>
        <s v="El Salvador"/>
        <s v="San Marino"/>
        <s v="Somalia"/>
        <s v="Serbia"/>
        <s v="South Sudan"/>
        <s v="Sao Tome and Principe"/>
        <s v="Suriname"/>
        <s v="Slovak Republic"/>
        <s v="Slovenia"/>
        <s v="Sweden"/>
        <s v="Eswatini"/>
        <s v="Sint Maarten (Dutch part)"/>
        <s v="Seychelles"/>
        <s v="Syrian Arab Republic"/>
        <s v="Turks and Caicos Islands"/>
        <s v="Chad"/>
        <s v="Togo"/>
        <s v="Thailand"/>
        <s v="Tajikistan"/>
        <s v="Turkmenistan"/>
        <s v="Timor-Leste"/>
        <s v="Tonga"/>
        <s v="Trinidad and Tobago"/>
        <s v="Tunisia"/>
        <s v="Turkiye"/>
        <s v="Tuvalu"/>
        <s v="Tanzania"/>
        <s v="Uganda"/>
        <s v="Ukraine"/>
        <s v="Uruguay"/>
        <s v="United States"/>
        <s v="Uzbekistan"/>
        <s v="St. Vincent and the Grenadines"/>
        <s v="Venezuela, RB"/>
        <s v="British Virgin Islands"/>
        <s v="Virgin Islands (U.S.)"/>
        <s v="Vietnam"/>
        <s v="Vanuatu"/>
        <s v="Samoa"/>
        <s v="Yemen, Rep."/>
        <s v="South Africa"/>
        <s v="Zambia"/>
        <s v="Zimbabwe"/>
      </sharedItems>
    </cacheField>
    <cacheField name="country_code" numFmtId="0">
      <sharedItems/>
    </cacheField>
    <cacheField name="Region" numFmtId="0">
      <sharedItems count="7">
        <s v="Latin America &amp; Caribbean"/>
        <s v="South Asia"/>
        <s v="Sub-Saharan Africa"/>
        <s v="Europe &amp; Central Asia"/>
        <s v="Middle East &amp; North Africa"/>
        <s v="East Asia &amp; Pacific"/>
        <s v="North America"/>
      </sharedItems>
    </cacheField>
    <cacheField name="Indicator Name" numFmtId="0">
      <sharedItems/>
    </cacheField>
    <cacheField name="1990" numFmtId="0">
      <sharedItems containsString="0" containsBlank="1" containsNumber="1" minValue="1.1834440000000001E-3" maxValue="30.195188569999999"/>
    </cacheField>
    <cacheField name="1991" numFmtId="0">
      <sharedItems containsString="0" containsBlank="1" containsNumber="1" minValue="1.158007E-3" maxValue="31.778496239999999"/>
    </cacheField>
    <cacheField name="1992" numFmtId="0">
      <sharedItems containsString="0" containsBlank="1" containsNumber="1" minValue="1.129901E-3" maxValue="29.63244066"/>
    </cacheField>
    <cacheField name="1993" numFmtId="0">
      <sharedItems containsString="0" containsBlank="1" containsNumber="1" minValue="1.100452E-3" maxValue="33.122025049999998"/>
    </cacheField>
    <cacheField name="1994" numFmtId="0">
      <sharedItems containsString="0" containsBlank="1" containsNumber="1" minValue="1.0712499999999999E-3" maxValue="36.46626328"/>
    </cacheField>
    <cacheField name="1995" numFmtId="0">
      <sharedItems containsString="0" containsBlank="1" containsNumber="1" minValue="1.0432250000000001E-3" maxValue="37.102174130000002"/>
    </cacheField>
    <cacheField name="1996" numFmtId="0">
      <sharedItems containsString="0" containsBlank="1" containsNumber="1" minValue="0" maxValue="40.074177419999998"/>
    </cacheField>
    <cacheField name="1997" numFmtId="0">
      <sharedItems containsString="0" containsBlank="1" containsNumber="1" minValue="9.9065200000000007E-4" maxValue="47.42957483"/>
    </cacheField>
    <cacheField name="1998" numFmtId="0">
      <sharedItems containsString="0" containsBlank="1" containsNumber="1" minValue="3.5566684000000001E-2" maxValue="48.045020899999997"/>
    </cacheField>
    <cacheField name="1999" numFmtId="0">
      <sharedItems containsString="0" containsBlank="1" containsNumber="1" minValue="3.6699402999999998E-2" maxValue="50.833850439999999"/>
    </cacheField>
    <cacheField name="2000" numFmtId="0">
      <sharedItems containsString="0" containsBlank="1" containsNumber="1" minValue="3.4602936000000001E-2" maxValue="48.374002269999998"/>
    </cacheField>
    <cacheField name="2001" numFmtId="0">
      <sharedItems containsString="0" containsBlank="1" containsNumber="1" minValue="3.0648775999999999E-2" maxValue="46.584381139999998"/>
    </cacheField>
    <cacheField name="2002" numFmtId="0">
      <sharedItems containsString="0" containsBlank="1" containsNumber="1" minValue="3.1324030000000003E-2" maxValue="50.712154689999998"/>
    </cacheField>
    <cacheField name="2003" numFmtId="0">
      <sharedItems containsString="0" containsBlank="1" containsNumber="1" minValue="2.3157659000000001E-2" maxValue="50.95403383"/>
    </cacheField>
    <cacheField name="2004" numFmtId="0">
      <sharedItems containsString="0" containsBlank="1" containsNumber="1" minValue="2.1032889999999999E-2" maxValue="49.20805129"/>
    </cacheField>
    <cacheField name="2005" numFmtId="0">
      <sharedItems containsString="0" containsBlank="1" containsNumber="1" minValue="2.0366994999999999E-2" maxValue="44.533805839999999"/>
    </cacheField>
    <cacheField name="2006" numFmtId="0">
      <sharedItems containsString="0" containsBlank="1" containsNumber="1" minValue="2.3659772999999999E-2" maxValue="42.798307680000001"/>
    </cacheField>
    <cacheField name="2007" numFmtId="0">
      <sharedItems containsString="0" containsBlank="1" containsNumber="1" minValue="2.2894279999999999E-2" maxValue="40.896524190000001"/>
    </cacheField>
    <cacheField name="2008" numFmtId="0">
      <sharedItems containsString="0" containsBlank="1" containsNumber="1" minValue="2.2150837E-2" maxValue="36.918708479999999"/>
    </cacheField>
    <cacheField name="2009" numFmtId="0">
      <sharedItems containsString="0" containsBlank="1" containsNumber="1" minValue="2.1434541000000001E-2" maxValue="32.671800189999999"/>
    </cacheField>
    <cacheField name="2010" numFmtId="0">
      <sharedItems containsString="0" containsBlank="1" containsNumber="1" minValue="3.4579718000000002E-2" maxValue="32.634302339999998"/>
    </cacheField>
    <cacheField name="2011" numFmtId="0">
      <sharedItems containsString="0" containsBlank="1" containsNumber="1" minValue="4.0185722E-2" maxValue="33.4944129"/>
    </cacheField>
    <cacheField name="2012" numFmtId="0">
      <sharedItems containsString="0" containsBlank="1" containsNumber="1" minValue="4.0017339999999998E-2" maxValue="34.188221839999997"/>
    </cacheField>
    <cacheField name="2013" numFmtId="0">
      <sharedItems containsString="0" containsBlank="1" containsNumber="1" minValue="2.6978749999999999E-2" maxValue="32.598939799999997"/>
    </cacheField>
    <cacheField name="2014" numFmtId="0">
      <sharedItems containsString="0" containsBlank="1" containsNumber="1" minValue="2.9120746999999999E-2" maxValue="33.20589511"/>
    </cacheField>
    <cacheField name="2015" numFmtId="0">
      <sharedItems containsString="0" containsBlank="1" containsNumber="1" minValue="3.9369948000000002E-2" maxValue="33.043510320000003"/>
    </cacheField>
    <cacheField name="2016" numFmtId="0">
      <sharedItems containsString="0" containsBlank="1" containsNumber="1" minValue="3.0714898000000001E-2" maxValue="32.745888270000002"/>
    </cacheField>
    <cacheField name="2017" numFmtId="0">
      <sharedItems containsString="0" containsBlank="1" containsNumber="1" minValue="3.5012815000000003E-2" maxValue="32.127989669999998"/>
    </cacheField>
    <cacheField name="2018" numFmtId="0">
      <sharedItems containsString="0" containsBlank="1" containsNumber="1" minValue="3.7112771000000003E-2" maxValue="31.067533300000001"/>
    </cacheField>
    <cacheField name="2019" numFmtId="0">
      <sharedItems containsString="0" containsBlank="1" containsNumber="1" minValue="3.6985586000000001E-2" maxValue="32.474468760000001"/>
    </cacheField>
    <cacheField name="average" numFmtId="0">
      <sharedItems containsString="0" containsBlank="1" containsNumber="1" minValue="3.4940181466666664E-2" maxValue="38.366839858333336"/>
    </cacheField>
  </cacheFields>
  <extLst>
    <ext xmlns:x14="http://schemas.microsoft.com/office/spreadsheetml/2009/9/main" uri="{725AE2AE-9491-48be-B2B4-4EB974FC3084}">
      <x14:pivotCacheDefinition pivotCacheId="13418007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ABW"/>
    <x v="0"/>
    <s v="CO2 emissions (metric tons per capita)"/>
    <m/>
    <m/>
    <m/>
    <m/>
    <m/>
    <m/>
    <m/>
    <m/>
    <m/>
    <m/>
    <m/>
    <m/>
    <m/>
    <m/>
    <m/>
    <m/>
    <m/>
    <m/>
    <m/>
    <m/>
    <m/>
    <m/>
    <m/>
    <m/>
    <m/>
    <m/>
    <m/>
    <m/>
    <m/>
    <m/>
    <m/>
  </r>
  <r>
    <x v="1"/>
    <s v="AFG"/>
    <x v="1"/>
    <s v="CO2 emissions (metric tons per capita)"/>
    <n v="0.19174511499999999"/>
    <n v="0.167681579"/>
    <n v="9.5957741999999999E-2"/>
    <n v="8.4721110000000002E-2"/>
    <n v="7.5545826999999996E-2"/>
    <n v="6.8467955999999996E-2"/>
    <n v="6.2588034000000001E-2"/>
    <n v="5.6826618000000002E-2"/>
    <n v="5.2690856000000001E-2"/>
    <n v="4.0156965000000003E-2"/>
    <n v="3.6573703999999999E-2"/>
    <n v="3.378536E-2"/>
    <n v="4.5573659000000002E-2"/>
    <n v="5.1518376999999997E-2"/>
    <n v="4.1655393999999998E-2"/>
    <n v="6.0418780999999998E-2"/>
    <n v="6.6583291000000003E-2"/>
    <n v="6.5312345999999993E-2"/>
    <n v="0.12841655900000001"/>
    <n v="0.17186242099999999"/>
    <n v="0.24361403600000001"/>
    <n v="0.29650623999999998"/>
    <n v="0.25929533399999999"/>
    <n v="0.18562366"/>
    <n v="0.14623561700000001"/>
    <n v="0.17289674099999999"/>
    <n v="0.149789334"/>
    <n v="0.13169455599999999"/>
    <n v="0.1632953"/>
    <n v="0.15982437199999999"/>
    <n v="0.11689522946666667"/>
  </r>
  <r>
    <x v="2"/>
    <s v="AGO"/>
    <x v="2"/>
    <s v="CO2 emissions (metric tons per capita)"/>
    <n v="0.55366195500000004"/>
    <n v="0.54453864900000004"/>
    <n v="0.54355722299999998"/>
    <n v="0.70898422999999999"/>
    <n v="0.83680440499999997"/>
    <n v="0.91214148500000003"/>
    <n v="1.0721684650000001"/>
    <n v="1.0866369739999999"/>
    <n v="1.091825308"/>
    <n v="1.1098596570000001"/>
    <n v="0.98807738300000003"/>
    <n v="0.94182890500000005"/>
    <n v="0.89557767200000005"/>
    <n v="0.92486943700000002"/>
    <n v="0.93026294799999998"/>
    <n v="0.813539291"/>
    <n v="0.82184007599999997"/>
    <n v="0.81175350800000001"/>
    <n v="0.88865800900000003"/>
    <n v="0.93940398300000005"/>
    <n v="0.976184198"/>
    <n v="0.98552231199999996"/>
    <n v="0.95069587899999997"/>
    <n v="1.036293852"/>
    <n v="1.0997791109999999"/>
    <n v="1.1350440500000001"/>
    <n v="1.031811348"/>
    <n v="0.81330073000000003"/>
    <n v="0.77767493399999998"/>
    <n v="0.79213706900000003"/>
    <n v="0.90048110153333338"/>
  </r>
  <r>
    <x v="3"/>
    <s v="ALB"/>
    <x v="3"/>
    <s v="CO2 emissions (metric tons per capita)"/>
    <n v="1.8195416339999999"/>
    <n v="1.24281022"/>
    <n v="0.68369982600000001"/>
    <n v="0.63830703600000005"/>
    <n v="0.645355189"/>
    <n v="0.60543625300000004"/>
    <n v="0.61236735900000006"/>
    <n v="0.466921472"/>
    <n v="0.57215369500000002"/>
    <n v="0.95535930800000002"/>
    <n v="1.026213109"/>
    <n v="1.055495882"/>
    <n v="1.2323787829999999"/>
    <n v="1.3389849810000001"/>
    <n v="1.4040586880000001"/>
    <n v="1.3382093989999999"/>
    <n v="1.3399957389999999"/>
    <n v="1.39393137"/>
    <n v="1.384311249"/>
    <n v="1.441493562"/>
    <n v="1.527623663"/>
    <n v="1.6694231900000001"/>
    <n v="1.50324046"/>
    <n v="1.5336300389999999"/>
    <n v="1.668337371"/>
    <n v="1.6037751499999999"/>
    <n v="1.557664358"/>
    <n v="1.7887860739999999"/>
    <n v="1.782738948"/>
    <n v="1.69224832"/>
    <n v="1.2508164109"/>
  </r>
  <r>
    <x v="4"/>
    <s v="AND"/>
    <x v="3"/>
    <s v="CO2 emissions (metric tons per capita)"/>
    <n v="7.521831658"/>
    <n v="7.2353792400000003"/>
    <n v="6.9630786999999996"/>
    <n v="6.7241775180000003"/>
    <n v="6.5415789139999996"/>
    <n v="6.7334794860000002"/>
    <n v="6.9915945500000003"/>
    <n v="7.307441152"/>
    <n v="7.6395385100000004"/>
    <n v="7.9231916480000004"/>
    <n v="7.9522862820000002"/>
    <n v="7.7215490620000002"/>
    <n v="7.5662398839999998"/>
    <n v="7.2424155700000004"/>
    <n v="7.344262326"/>
    <n v="7.3537800119999996"/>
    <n v="6.7905427730000003"/>
    <n v="6.5310469199999996"/>
    <n v="6.4393038569999996"/>
    <n v="6.1566874760000001"/>
    <n v="6.1571977750000002"/>
    <n v="5.8508861049999998"/>
    <n v="5.944654173"/>
    <n v="5.9428004120000004"/>
    <n v="5.8071277229999998"/>
    <n v="6.0261818219999999"/>
    <n v="6.0806002819999998"/>
    <n v="6.104133912"/>
    <n v="6.3629753989999998"/>
    <n v="6.4812174320000002"/>
    <n v="6.7812393524333343"/>
  </r>
  <r>
    <x v="5"/>
    <s v="ARE"/>
    <x v="4"/>
    <s v="CO2 emissions (metric tons per capita)"/>
    <n v="30.195188569999999"/>
    <n v="31.778496239999999"/>
    <n v="29.080925839999999"/>
    <n v="29.275677770000001"/>
    <n v="30.849332960000002"/>
    <n v="31.125018059999999"/>
    <n v="30.92802588"/>
    <n v="30.486332619999999"/>
    <n v="29.66358052"/>
    <n v="28.88710798"/>
    <n v="27.035159109999999"/>
    <n v="29.430269939999999"/>
    <n v="28.501461729999999"/>
    <n v="27.969269820000001"/>
    <n v="27.038938219999999"/>
    <n v="25.382381039999999"/>
    <n v="22.935104290000002"/>
    <n v="21.370285760000002"/>
    <n v="22.01146924"/>
    <n v="19.832348870000001"/>
    <n v="19.039769750000001"/>
    <n v="18.509457380000001"/>
    <n v="19.207801119999999"/>
    <n v="20.055647570000001"/>
    <n v="20.051697969999999"/>
    <n v="21.077641969999998"/>
    <n v="21.480668609999999"/>
    <n v="20.769022329999999"/>
    <n v="18.390678059999999"/>
    <n v="19.329563279999999"/>
    <n v="25.056277416666664"/>
  </r>
  <r>
    <x v="6"/>
    <s v="ARG"/>
    <x v="0"/>
    <s v="CO2 emissions (metric tons per capita)"/>
    <n v="3.0755413279999999"/>
    <n v="3.2020313069999999"/>
    <n v="3.2189737219999999"/>
    <n v="3.2457952809999999"/>
    <n v="3.2529452870000002"/>
    <n v="3.241341893"/>
    <n v="3.476953205"/>
    <n v="3.536989954"/>
    <n v="3.6787938019999999"/>
    <n v="3.6885182740000002"/>
    <n v="3.5873920379999999"/>
    <n v="3.360371185"/>
    <n v="3.117424829"/>
    <n v="3.3517237130000002"/>
    <n v="3.6729739960000001"/>
    <n v="3.7536392350000001"/>
    <n v="3.94249129"/>
    <n v="4.1026296359999996"/>
    <n v="4.1723885310000002"/>
    <n v="3.8675699670000001"/>
    <n v="4.0996897140000002"/>
    <n v="4.2809893529999998"/>
    <n v="4.2642237820000002"/>
    <n v="4.3421150690000001"/>
    <n v="4.2090956329999996"/>
    <n v="4.3019138760000004"/>
    <n v="4.2018457759999999"/>
    <n v="4.0713083619999999"/>
    <n v="3.9757719709999999"/>
    <n v="3.7406502910000001"/>
    <n v="3.7344697433333334"/>
  </r>
  <r>
    <x v="7"/>
    <s v="ARM"/>
    <x v="3"/>
    <s v="CO2 emissions (metric tons per capita)"/>
    <n v="5.6102543579999997"/>
    <n v="5.9025763930000004"/>
    <n v="3.16600926"/>
    <n v="1.498612445"/>
    <n v="0.83443372999999998"/>
    <n v="1.090960291"/>
    <n v="0.81433918699999996"/>
    <n v="1.066043297"/>
    <n v="1.1162254469999999"/>
    <n v="1.0067917980000001"/>
    <n v="1.1597613630000001"/>
    <n v="1.180062452"/>
    <n v="1.0283535159999999"/>
    <n v="1.1597322409999999"/>
    <n v="1.25303469"/>
    <n v="1.4960107629999999"/>
    <n v="1.51776299"/>
    <n v="1.7731614309999999"/>
    <n v="1.956930356"/>
    <n v="1.5615836009999999"/>
    <n v="1.508351244"/>
    <n v="1.71734338"/>
    <n v="1.9831920270000001"/>
    <n v="1.89812717"/>
    <n v="1.8816077369999999"/>
    <n v="1.8252922439999999"/>
    <n v="1.7267528400000001"/>
    <n v="1.823560155"/>
    <n v="1.9344515790000001"/>
    <n v="2.0860606779999999"/>
    <n v="1.819245955433334"/>
  </r>
  <r>
    <x v="8"/>
    <s v="ASM"/>
    <x v="5"/>
    <s v="CO2 emissions (metric tons per capita)"/>
    <m/>
    <m/>
    <m/>
    <m/>
    <m/>
    <m/>
    <m/>
    <m/>
    <m/>
    <m/>
    <m/>
    <m/>
    <m/>
    <m/>
    <m/>
    <m/>
    <m/>
    <m/>
    <m/>
    <m/>
    <m/>
    <m/>
    <m/>
    <m/>
    <m/>
    <m/>
    <m/>
    <m/>
    <m/>
    <m/>
    <m/>
  </r>
  <r>
    <x v="9"/>
    <s v="ATG"/>
    <x v="0"/>
    <s v="CO2 emissions (metric tons per capita)"/>
    <n v="3.3582268559999999"/>
    <n v="3.4720578259999999"/>
    <n v="4.4989838500000001"/>
    <n v="3.8007206170000001"/>
    <n v="3.7201827349999999"/>
    <n v="3.9317334580000001"/>
    <n v="3.9899680800000001"/>
    <n v="4.0442355699999997"/>
    <n v="4.3704502930000002"/>
    <n v="4.4192088280000004"/>
    <n v="4.3417053689999996"/>
    <n v="4.5329741490000002"/>
    <n v="4.9809699570000001"/>
    <n v="5.1695224680000003"/>
    <n v="4.9784062369999997"/>
    <n v="5.0330214880000002"/>
    <n v="5.3194704420000001"/>
    <n v="5.4743006379999999"/>
    <n v="5.6210036920000004"/>
    <n v="16.02434762"/>
    <n v="5.5662843300000002"/>
    <n v="6.0504204079999999"/>
    <n v="7.74276315"/>
    <n v="5.1360506920000004"/>
    <n v="5.1857132440000004"/>
    <n v="5.2366653080000001"/>
    <n v="5.2898857379999997"/>
    <n v="5.2397170549999998"/>
    <n v="5.2969401390000002"/>
    <n v="5.3544764550000004"/>
    <n v="5.2393468897333344"/>
  </r>
  <r>
    <x v="10"/>
    <s v="AUS"/>
    <x v="5"/>
    <s v="CO2 emissions (metric tons per capita)"/>
    <n v="15.44848844"/>
    <n v="15.31821338"/>
    <n v="15.34152615"/>
    <n v="15.45536877"/>
    <n v="15.691963039999999"/>
    <n v="16.056883580000001"/>
    <n v="16.427830270000001"/>
    <n v="16.625263270000001"/>
    <n v="17.562930900000001"/>
    <n v="17.632357599999999"/>
    <n v="17.7230721"/>
    <n v="17.804563949999999"/>
    <n v="17.9819247"/>
    <n v="17.721683729999999"/>
    <n v="18.174726870000001"/>
    <n v="18.14629201"/>
    <n v="18.14145349"/>
    <n v="18.521097009999998"/>
    <n v="18.30374802"/>
    <n v="18.223099550000001"/>
    <n v="17.590069270000001"/>
    <n v="17.29541584"/>
    <n v="17.02204223"/>
    <n v="16.442315709999999"/>
    <n v="15.83042152"/>
    <n v="15.863288000000001"/>
    <n v="15.914657119999999"/>
    <n v="15.818316319999999"/>
    <n v="15.49352925"/>
    <n v="15.23826715"/>
    <n v="16.827026974666669"/>
  </r>
  <r>
    <x v="11"/>
    <s v="AUT"/>
    <x v="3"/>
    <s v="CO2 emissions (metric tons per capita)"/>
    <n v="7.5893642100000003"/>
    <n v="8.0491137790000007"/>
    <n v="7.3539267940000004"/>
    <n v="7.3112425029999999"/>
    <n v="7.343640808"/>
    <n v="7.6972647409999997"/>
    <n v="8.154273323"/>
    <n v="8.0596974840000009"/>
    <n v="8.1072722370000001"/>
    <n v="7.8888193219999998"/>
    <n v="7.9297855129999997"/>
    <n v="8.4441091610000001"/>
    <n v="8.5833174749999994"/>
    <n v="9.1683439080000007"/>
    <n v="9.2756141000000003"/>
    <n v="9.2661135600000009"/>
    <n v="8.9615691949999992"/>
    <n v="8.5878017609999997"/>
    <n v="8.4996740200000005"/>
    <n v="7.7211439820000001"/>
    <n v="8.3650149010000003"/>
    <n v="8.1354743809999999"/>
    <n v="7.7236144869999999"/>
    <n v="7.7536995759999998"/>
    <n v="7.2604042279999996"/>
    <n v="7.3171588730000003"/>
    <n v="7.2888199829999998"/>
    <n v="7.4861615830000003"/>
    <n v="7.1330639189999996"/>
    <n v="7.2939842519999996"/>
    <n v="7.9916494686333346"/>
  </r>
  <r>
    <x v="12"/>
    <s v="AZE"/>
    <x v="3"/>
    <s v="CO2 emissions (metric tons per capita)"/>
    <n v="7.4534507750000003"/>
    <n v="7.1596550819999996"/>
    <n v="8.616847624"/>
    <n v="6.4111117039999996"/>
    <n v="4.4125293719999998"/>
    <n v="4.225196328"/>
    <n v="3.5025119149999999"/>
    <n v="3.3795809010000002"/>
    <n v="3.347655756"/>
    <n v="3.2720553689999998"/>
    <n v="3.4403498749999999"/>
    <n v="3.2547588520000001"/>
    <n v="3.2036417629999998"/>
    <n v="3.469717358"/>
    <n v="3.4081742570000002"/>
    <n v="3.5796637109999998"/>
    <n v="3.5935906759999998"/>
    <n v="3.219791775"/>
    <n v="3.474678865"/>
    <n v="2.8500399509999998"/>
    <n v="2.6849025929999999"/>
    <n v="2.973918764"/>
    <n v="3.2391028679999998"/>
    <n v="3.2856169030000002"/>
    <n v="3.3811992200000001"/>
    <n v="3.2924528689999999"/>
    <n v="3.3040195570000002"/>
    <n v="3.2433419990000001"/>
    <n v="3.2928323540000002"/>
    <n v="3.5423978279999999"/>
    <n v="3.9171595621333344"/>
  </r>
  <r>
    <x v="13"/>
    <s v="BDI"/>
    <x v="2"/>
    <s v="CO2 emissions (metric tons per capita)"/>
    <n v="3.1255981000000002E-2"/>
    <n v="3.9533341E-2"/>
    <n v="3.1659100000000003E-2"/>
    <n v="3.2769615000000002E-2"/>
    <n v="3.2209045999999998E-2"/>
    <n v="3.3405467000000001E-2"/>
    <n v="3.4652835999999999E-2"/>
    <n v="3.4301787E-2"/>
    <n v="3.5566684000000001E-2"/>
    <n v="3.6699402999999998E-2"/>
    <n v="4.0759563999999998E-2"/>
    <n v="3.0648775999999999E-2"/>
    <n v="3.1324030000000003E-2"/>
    <n v="2.3157659000000001E-2"/>
    <n v="2.1032889999999999E-2"/>
    <n v="2.0366994999999999E-2"/>
    <n v="2.3659772999999999E-2"/>
    <n v="2.2894279999999999E-2"/>
    <n v="2.2150837E-2"/>
    <n v="2.1434541000000001E-2"/>
    <n v="3.4579718000000002E-2"/>
    <n v="4.0185722E-2"/>
    <n v="4.0017339999999998E-2"/>
    <n v="4.0879208E-2"/>
    <n v="3.8601013000000003E-2"/>
    <n v="3.9369948000000002E-2"/>
    <n v="4.1952700000000002E-2"/>
    <n v="4.8951647000000001E-2"/>
    <n v="6.1742871999999997E-2"/>
    <n v="6.2442670999999998E-2"/>
    <n v="3.4940181466666664E-2"/>
  </r>
  <r>
    <x v="14"/>
    <s v="BEL"/>
    <x v="3"/>
    <s v="CO2 emissions (metric tons per capita)"/>
    <n v="10.96677472"/>
    <n v="11.390890049999999"/>
    <n v="11.182502059999999"/>
    <n v="10.918763739999999"/>
    <n v="11.358690129999999"/>
    <n v="11.302371129999999"/>
    <n v="11.76078263"/>
    <n v="11.45537702"/>
    <n v="11.703411389999999"/>
    <n v="11.295253990000001"/>
    <n v="11.43958054"/>
    <n v="11.504320679999999"/>
    <n v="10.72798848"/>
    <n v="11.131314529999999"/>
    <n v="10.94122423"/>
    <n v="10.555782369999999"/>
    <n v="10.300572069999999"/>
    <n v="9.8431158740000004"/>
    <n v="9.9841521830000008"/>
    <n v="9.2317012730000005"/>
    <n v="9.7947922419999998"/>
    <n v="8.7405051520000008"/>
    <n v="8.5775258769999994"/>
    <n v="8.6554775119999992"/>
    <n v="8.0417112149999994"/>
    <n v="8.4378519989999994"/>
    <n v="8.3149318080000008"/>
    <n v="8.1510956790000009"/>
    <n v="8.1963385889999998"/>
    <n v="8.0955839540000003"/>
    <n v="10.133346103899997"/>
  </r>
  <r>
    <x v="15"/>
    <s v="BEN"/>
    <x v="2"/>
    <s v="CO2 emissions (metric tons per capita)"/>
    <n v="6.6285172000000003E-2"/>
    <n v="5.2432316E-2"/>
    <n v="5.2515049000000001E-2"/>
    <n v="5.2519477000000002E-2"/>
    <n v="4.9000606000000002E-2"/>
    <n v="5.0799654E-2"/>
    <n v="0.159165853"/>
    <n v="0.19740055300000001"/>
    <n v="0.18700905300000001"/>
    <n v="0.20107735400000001"/>
    <n v="0.20681782200000001"/>
    <n v="0.245876343"/>
    <n v="0.29881844299999999"/>
    <n v="0.32444410499999998"/>
    <n v="0.34193536400000002"/>
    <n v="0.36330732599999999"/>
    <n v="0.42230074400000001"/>
    <n v="0.47310459500000002"/>
    <n v="0.46223287000000002"/>
    <n v="0.49414666299999999"/>
    <n v="0.52504256599999999"/>
    <n v="0.49150027899999998"/>
    <n v="0.456355652"/>
    <n v="0.46778508200000002"/>
    <n v="0.50452817000000005"/>
    <n v="0.52099281600000003"/>
    <n v="0.61993700699999998"/>
    <n v="0.61475452799999997"/>
    <n v="0.64605811599999996"/>
    <n v="0.61858374599999999"/>
    <n v="0.33889091080000011"/>
  </r>
  <r>
    <x v="16"/>
    <s v="BFA"/>
    <x v="2"/>
    <s v="CO2 emissions (metric tons per capita)"/>
    <n v="5.6747035000000001E-2"/>
    <n v="5.6353055999999999E-2"/>
    <n v="5.5931359E-2"/>
    <n v="5.5483014999999997E-2"/>
    <n v="5.5008952E-2"/>
    <n v="5.6492248000000002E-2"/>
    <n v="6.0736156999999999E-2"/>
    <n v="6.4694261000000003E-2"/>
    <n v="6.9287926E-2"/>
    <n v="7.8881856E-2"/>
    <n v="8.0978976999999994E-2"/>
    <n v="8.1208320000000001E-2"/>
    <n v="7.8092605999999995E-2"/>
    <n v="8.2183395000000006E-2"/>
    <n v="8.1347129000000004E-2"/>
    <n v="7.8975195999999998E-2"/>
    <n v="8.9665521999999998E-2"/>
    <n v="9.8933278999999999E-2"/>
    <n v="0.115727153"/>
    <n v="0.114258558"/>
    <n v="0.14674585100000001"/>
    <n v="0.15296686000000001"/>
    <n v="0.17741568699999999"/>
    <n v="0.18333265600000001"/>
    <n v="0.18082536199999999"/>
    <n v="0.204300066"/>
    <n v="0.198430258"/>
    <n v="0.22247420800000001"/>
    <n v="0.23643815000000001"/>
    <n v="0.246046246"/>
    <n v="0.11533204480000001"/>
  </r>
  <r>
    <x v="17"/>
    <s v="BGD"/>
    <x v="1"/>
    <s v="CO2 emissions (metric tons per capita)"/>
    <n v="0.111658248"/>
    <n v="0.102557668"/>
    <n v="0.109460957"/>
    <n v="0.113909624"/>
    <n v="0.120101811"/>
    <n v="0.14370069999999999"/>
    <n v="0.14305151199999999"/>
    <n v="0.15787208599999999"/>
    <n v="0.15690868799999999"/>
    <n v="0.16063627599999999"/>
    <n v="0.169593942"/>
    <n v="0.19817246399999999"/>
    <n v="0.207053129"/>
    <n v="0.212401957"/>
    <n v="0.22286879700000001"/>
    <n v="0.235263641"/>
    <n v="0.25475239500000002"/>
    <n v="0.26629679099999998"/>
    <n v="0.288141386"/>
    <n v="0.30666481299999998"/>
    <n v="0.342739986"/>
    <n v="0.36456659499999999"/>
    <n v="0.38402516599999997"/>
    <n v="0.39669702800000001"/>
    <n v="0.41309268700000001"/>
    <n v="0.46199742599999999"/>
    <n v="0.470827565"/>
    <n v="0.49685184700000001"/>
    <n v="0.51711300500000001"/>
    <n v="0.55652945499999995"/>
    <n v="0.26951692150000001"/>
  </r>
  <r>
    <x v="18"/>
    <s v="BGR"/>
    <x v="3"/>
    <s v="CO2 emissions (metric tons per capita)"/>
    <n v="8.4431704429999996"/>
    <n v="6.815048526"/>
    <n v="6.4823111129999997"/>
    <n v="6.6015030369999996"/>
    <n v="6.3622219500000003"/>
    <n v="6.5286179610000001"/>
    <n v="6.612597225"/>
    <n v="6.375068154"/>
    <n v="6.1137590340000001"/>
    <n v="5.3978844969999997"/>
    <n v="5.3144536000000002"/>
    <n v="5.7671595780000002"/>
    <n v="5.5632388400000004"/>
    <n v="6.1643710040000004"/>
    <n v="6.125548534"/>
    <n v="6.2658541740000002"/>
    <n v="6.4399235739999998"/>
    <n v="6.9711918109999997"/>
    <n v="6.6786244269999999"/>
    <n v="5.7640309490000003"/>
    <n v="6.0495440159999996"/>
    <n v="6.7552781240000002"/>
    <n v="6.1621531100000002"/>
    <n v="5.458963808"/>
    <n v="5.8209247140000002"/>
    <n v="6.2078653170000004"/>
    <n v="5.8348819809999997"/>
    <n v="6.2012902399999996"/>
    <n v="5.8220336100000001"/>
    <n v="5.6108572800000003"/>
    <n v="6.2236790210333339"/>
  </r>
  <r>
    <x v="19"/>
    <s v="BHR"/>
    <x v="4"/>
    <s v="CO2 emissions (metric tons per capita)"/>
    <n v="21.656413140000002"/>
    <n v="20.30359266"/>
    <n v="23.457125269999999"/>
    <n v="24.37468762"/>
    <n v="24.32722575"/>
    <n v="24.019953950000001"/>
    <n v="24.453004440000001"/>
    <n v="24.238267889999999"/>
    <n v="25.240468830000001"/>
    <n v="24.271844659999999"/>
    <n v="23.893712099999998"/>
    <n v="23.496523549999999"/>
    <n v="23.424108759999999"/>
    <n v="23.038161330000001"/>
    <n v="21.606418909999999"/>
    <n v="23.26923202"/>
    <n v="23.465630279999999"/>
    <n v="22.202400950000001"/>
    <n v="22.213350640000002"/>
    <n v="20.859438699999998"/>
    <n v="20.92896507"/>
    <n v="20.357500590000001"/>
    <n v="20.900932560000001"/>
    <n v="21.938679969999999"/>
    <n v="22.663432830000001"/>
    <n v="22.291018009999998"/>
    <n v="21.251331180000001"/>
    <n v="20.427327680000001"/>
    <n v="19.631205690000002"/>
    <n v="20.266102790000001"/>
    <n v="22.482268594000001"/>
  </r>
  <r>
    <x v="20"/>
    <s v="BHS"/>
    <x v="0"/>
    <s v="CO2 emissions (metric tons per capita)"/>
    <n v="7.6494670740000004"/>
    <n v="7.8158823330000002"/>
    <n v="9.6606372260000004"/>
    <n v="7.7103277810000002"/>
    <n v="7.5041055070000002"/>
    <n v="7.8521231069999997"/>
    <n v="7.2892457220000004"/>
    <n v="6.5074487669999996"/>
    <n v="8.1211286989999998"/>
    <n v="7.8894658629999999"/>
    <n v="7.4820916300000002"/>
    <n v="7.3359813359999997"/>
    <n v="7.8008954629999998"/>
    <n v="7.6008473170000004"/>
    <n v="7.0556581669999998"/>
    <n v="6.4953451930000004"/>
    <n v="6.3437972900000004"/>
    <n v="6.2835849799999997"/>
    <n v="6.4013036769999996"/>
    <n v="17.648741640000001"/>
    <n v="5.8602112030000004"/>
    <n v="7.1471675059999997"/>
    <n v="9.7639864359999997"/>
    <n v="7.6532972990000001"/>
    <n v="6.799325412"/>
    <n v="5.9059327579999996"/>
    <n v="5.397924873"/>
    <n v="5.6843634859999996"/>
    <n v="7.260751623"/>
    <n v="7.2916610970000004"/>
    <n v="7.5737566821666666"/>
  </r>
  <r>
    <x v="21"/>
    <s v="BIH"/>
    <x v="3"/>
    <s v="CO2 emissions (metric tons per capita)"/>
    <n v="5.3703190059999999"/>
    <n v="4.9069420409999998"/>
    <n v="3.7721382829999999"/>
    <n v="3.2851672249999999"/>
    <n v="0.80273804800000004"/>
    <n v="0.88011409600000001"/>
    <n v="1.113053568"/>
    <n v="2.2724413619999999"/>
    <n v="2.881367461"/>
    <n v="2.8103147100000001"/>
    <n v="3.7214996039999999"/>
    <n v="3.6639458669999998"/>
    <n v="3.8729698950000002"/>
    <n v="3.9524966479999999"/>
    <n v="4.1363435820000003"/>
    <n v="4.3103767590000004"/>
    <n v="4.7564389460000003"/>
    <n v="5.0202095699999996"/>
    <n v="5.5297168279999998"/>
    <n v="5.5113231469999997"/>
    <n v="5.6241057569999997"/>
    <n v="6.4842605830000002"/>
    <n v="6.0915865880000002"/>
    <n v="6.1677899610000004"/>
    <n v="5.5971873829999996"/>
    <n v="5.7211810359999999"/>
    <n v="6.5972430830000004"/>
    <n v="6.7670506420000001"/>
    <n v="6.7991826480000004"/>
    <n v="6.3829180430000001"/>
    <n v="4.4934140789999999"/>
  </r>
  <r>
    <x v="22"/>
    <s v="BLR"/>
    <x v="3"/>
    <s v="CO2 emissions (metric tons per capita)"/>
    <n v="9.7974865520000005"/>
    <n v="9.4388393229999998"/>
    <n v="8.6125638309999992"/>
    <n v="7.4635830470000002"/>
    <n v="6.3371746529999999"/>
    <n v="5.6544001960000001"/>
    <n v="5.7728826880000002"/>
    <n v="5.8483214070000002"/>
    <n v="5.6850883980000004"/>
    <n v="5.4803466490000003"/>
    <n v="5.3048165210000002"/>
    <n v="5.2253355450000001"/>
    <n v="5.2546498330000002"/>
    <n v="5.3793356110000001"/>
    <n v="5.7594203540000004"/>
    <n v="5.8754654589999999"/>
    <n v="6.1551761300000001"/>
    <n v="6.0297338060000003"/>
    <n v="6.3528646169999998"/>
    <n v="6.03919199"/>
    <n v="6.5026428300000001"/>
    <n v="6.1881429299999997"/>
    <n v="6.3449813910000001"/>
    <n v="6.3527121949999996"/>
    <n v="6.2972858699999996"/>
    <n v="5.7942669200000001"/>
    <n v="5.8229794569999997"/>
    <n v="5.9213514600000003"/>
    <n v="6.2455073150000002"/>
    <n v="6.1222377650000004"/>
    <n v="6.301959491433335"/>
  </r>
  <r>
    <x v="23"/>
    <s v="BLZ"/>
    <x v="0"/>
    <s v="CO2 emissions (metric tons per capita)"/>
    <n v="1.759493266"/>
    <n v="2.2497070149999998"/>
    <n v="2.5730223749999999"/>
    <n v="2.3782416190000002"/>
    <n v="2.2312685010000002"/>
    <n v="2.2226302410000001"/>
    <n v="1.684919966"/>
    <n v="2.076046485"/>
    <n v="1.9544143709999999"/>
    <n v="1.7156319170000001"/>
    <n v="1.819578666"/>
    <n v="2.0778772719999998"/>
    <n v="1.9818054279999999"/>
    <n v="1.8928989949999999"/>
    <n v="1.591227985"/>
    <n v="1.6561075089999999"/>
    <n v="1.750544009"/>
    <n v="1.772391396"/>
    <n v="1.62960935"/>
    <n v="4.6400026639999998"/>
    <n v="1.7366225870000001"/>
    <n v="2.028852144"/>
    <n v="1.982242705"/>
    <n v="1.330606578"/>
    <n v="1.358364951"/>
    <n v="1.8840427319999999"/>
    <n v="1.7643912610000001"/>
    <n v="1.7031467920000001"/>
    <n v="1.644603729"/>
    <n v="1.6395500089999999"/>
    <n v="1.9576614172666664"/>
  </r>
  <r>
    <x v="24"/>
    <s v="BMU"/>
    <x v="6"/>
    <s v="CO2 emissions (metric tons per capita)"/>
    <m/>
    <m/>
    <m/>
    <m/>
    <m/>
    <m/>
    <m/>
    <m/>
    <m/>
    <m/>
    <m/>
    <m/>
    <m/>
    <m/>
    <m/>
    <m/>
    <m/>
    <m/>
    <m/>
    <m/>
    <m/>
    <m/>
    <m/>
    <m/>
    <m/>
    <m/>
    <m/>
    <m/>
    <m/>
    <m/>
    <m/>
  </r>
  <r>
    <x v="25"/>
    <s v="BOL"/>
    <x v="0"/>
    <s v="CO2 emissions (metric tons per capita)"/>
    <n v="1.5164230359999999"/>
    <n v="1.550319934"/>
    <n v="1.5570631530000001"/>
    <n v="1.3948037"/>
    <n v="1.274978599"/>
    <n v="1.125639469"/>
    <n v="1.0656529640000001"/>
    <n v="1.148983181"/>
    <n v="1.0707985579999999"/>
    <n v="0.99551099600000004"/>
    <n v="0.97525976199999997"/>
    <n v="0.93820175699999997"/>
    <n v="0.94935024300000004"/>
    <n v="1.0195579880000001"/>
    <n v="1.046416775"/>
    <n v="1.088569382"/>
    <n v="1.1952594860000001"/>
    <n v="1.2638048099999999"/>
    <n v="1.3485632510000001"/>
    <n v="1.4163173929999999"/>
    <n v="1.5096634959999999"/>
    <n v="1.6263664250000001"/>
    <n v="1.6786030320000001"/>
    <n v="1.7775880449999999"/>
    <n v="1.90631555"/>
    <n v="1.909890716"/>
    <n v="1.9951373610000001"/>
    <n v="2.0325470189999999"/>
    <n v="2.0461299290000001"/>
    <n v="1.940398005"/>
    <n v="1.4121371338333333"/>
  </r>
  <r>
    <x v="26"/>
    <s v="BRA"/>
    <x v="0"/>
    <s v="CO2 emissions (metric tons per capita)"/>
    <n v="1.3281591720000001"/>
    <n v="1.3549798909999999"/>
    <n v="1.3475355419999999"/>
    <n v="1.372402004"/>
    <n v="1.39557303"/>
    <n v="1.4891998849999999"/>
    <n v="1.594086243"/>
    <n v="1.682504665"/>
    <n v="1.7115149569999999"/>
    <n v="1.7465315450000001"/>
    <n v="1.7945499840000001"/>
    <n v="1.8024103709999999"/>
    <n v="1.769880772"/>
    <n v="1.7095390239999999"/>
    <n v="1.785371856"/>
    <n v="1.782061764"/>
    <n v="1.7836250010000001"/>
    <n v="1.8543058560000001"/>
    <n v="1.9456819279999999"/>
    <n v="1.805179788"/>
    <n v="2.0332256800000001"/>
    <n v="2.1178693750000002"/>
    <n v="2.2792723330000002"/>
    <n v="2.4216569610000001"/>
    <n v="2.5232321369999999"/>
    <n v="2.3736285079999999"/>
    <n v="2.1685746959999999"/>
    <n v="2.1964181730000001"/>
    <n v="2.0718546770000001"/>
    <n v="2.0578108390000001"/>
    <n v="1.8432878885666668"/>
  </r>
  <r>
    <x v="27"/>
    <s v="BRB"/>
    <x v="0"/>
    <s v="CO2 emissions (metric tons per capita)"/>
    <n v="3.755753393"/>
    <n v="3.7417147740000001"/>
    <n v="4.488569364"/>
    <n v="3.7897593120000002"/>
    <n v="3.8883624710000002"/>
    <n v="4.0232370140000002"/>
    <n v="3.9693387310000001"/>
    <n v="4.325404668"/>
    <n v="4.7153348629999998"/>
    <n v="4.8067146110000003"/>
    <n v="4.5670341160000003"/>
    <n v="4.8074453019999996"/>
    <n v="5.0105514339999999"/>
    <n v="5.0304194390000001"/>
    <n v="4.9403705069999999"/>
    <n v="5.1389691559999999"/>
    <n v="5.2977746769999996"/>
    <n v="5.3103505870000003"/>
    <n v="6.3583690119999998"/>
    <n v="16.43502256"/>
    <n v="5.4939016000000001"/>
    <n v="6.219366934"/>
    <n v="7.4727346880000001"/>
    <n v="5.0651792059999998"/>
    <n v="4.4588781920000002"/>
    <n v="4.4510333089999996"/>
    <n v="4.5136773589999999"/>
    <n v="4.1225730010000001"/>
    <n v="4.3259838459999997"/>
    <n v="4.3550820320000003"/>
    <n v="5.1626302052666695"/>
  </r>
  <r>
    <x v="28"/>
    <s v="BRN"/>
    <x v="5"/>
    <s v="CO2 emissions (metric tons per capita)"/>
    <n v="12.60078697"/>
    <n v="12.69683856"/>
    <n v="13.107547609999999"/>
    <n v="13.951804149999999"/>
    <n v="14.752014150000001"/>
    <n v="15.482377019999999"/>
    <n v="15.85582037"/>
    <n v="16.764862390000001"/>
    <n v="14.16328513"/>
    <n v="13.58004255"/>
    <n v="14.167111889999999"/>
    <n v="13.85143381"/>
    <n v="13.32268255"/>
    <n v="15.624336550000001"/>
    <n v="14.18897462"/>
    <n v="13.667038529999999"/>
    <n v="20.309942639999999"/>
    <n v="19.041675309999999"/>
    <n v="20.847719000000001"/>
    <n v="20.500023150000001"/>
    <n v="18.449235210000001"/>
    <n v="18.618851840000001"/>
    <n v="18.295877390000001"/>
    <n v="17.82826519"/>
    <n v="17.27764771"/>
    <n v="15.42488346"/>
    <n v="16.603499809999999"/>
    <n v="17.173913469999999"/>
    <n v="17.577396400000001"/>
    <n v="16.13215855"/>
    <n v="16.061934865999998"/>
  </r>
  <r>
    <x v="29"/>
    <s v="BTN"/>
    <x v="1"/>
    <s v="CO2 emissions (metric tons per capita)"/>
    <n v="0.150715617"/>
    <n v="0.24315563600000001"/>
    <n v="0.22449838599999999"/>
    <n v="0.24409020100000001"/>
    <n v="0.26320489600000002"/>
    <n v="0.29927295399999998"/>
    <n v="0.36936419500000001"/>
    <n v="0.34438195199999999"/>
    <n v="0.35437242400000002"/>
    <n v="0.346089021"/>
    <n v="0.355321532"/>
    <n v="0.38101990699999999"/>
    <n v="0.389594569"/>
    <n v="0.414118231"/>
    <n v="0.45396979599999998"/>
    <n v="0.49326081300000002"/>
    <n v="0.48676307499999999"/>
    <n v="0.48129491299999999"/>
    <n v="0.446687163"/>
    <n v="0.47174747500000003"/>
    <n v="0.58351398799999998"/>
    <n v="0.85100609699999996"/>
    <n v="0.91222406700000003"/>
    <n v="0.94334976000000004"/>
    <n v="0.97350263199999998"/>
    <n v="1.057859388"/>
    <n v="1.262376046"/>
    <n v="1.301030267"/>
    <n v="1.391841887"/>
    <n v="1.375977209"/>
    <n v="0.59552013656666669"/>
  </r>
  <r>
    <x v="30"/>
    <s v="BWA"/>
    <x v="2"/>
    <s v="CO2 emissions (metric tons per capita)"/>
    <n v="2.1837862029999999"/>
    <n v="2.058325247"/>
    <n v="2.4201692509999999"/>
    <n v="2.3229052750000001"/>
    <n v="2.1477468530000001"/>
    <n v="2.1712895620000001"/>
    <n v="1.9405552109999999"/>
    <n v="1.992957783"/>
    <n v="2.335281728"/>
    <n v="2.397128414"/>
    <n v="2.4523331549999998"/>
    <n v="2.310897524"/>
    <n v="2.3641398200000001"/>
    <n v="2.2601645860000001"/>
    <n v="2.2486127580000002"/>
    <n v="2.3789977919999998"/>
    <n v="2.2277769200000002"/>
    <n v="2.3034374390000001"/>
    <n v="2.2916670319999999"/>
    <n v="2.1448737040000001"/>
    <n v="1.6959336270000001"/>
    <n v="1.925170469"/>
    <n v="1.6719366600000001"/>
    <n v="2.627813846"/>
    <n v="3.3467088880000002"/>
    <n v="3.2771949710000001"/>
    <n v="3.069551079"/>
    <n v="3.3241484300000002"/>
    <n v="3.2430269119999999"/>
    <n v="3.1471070710000002"/>
    <n v="2.4093879403333336"/>
  </r>
  <r>
    <x v="31"/>
    <s v="CAF"/>
    <x v="2"/>
    <s v="CO2 emissions (metric tons per capita)"/>
    <n v="5.3442784E-2"/>
    <n v="4.8636324000000002E-2"/>
    <n v="5.0688759E-2"/>
    <n v="5.2525352999999997E-2"/>
    <n v="5.1036405999999999E-2"/>
    <n v="4.9648395999999997E-2"/>
    <n v="5.1386917999999997E-2"/>
    <n v="5.0111542000000002E-2"/>
    <n v="6.6177814000000001E-2"/>
    <n v="6.7453264999999998E-2"/>
    <n v="6.5926441000000002E-2"/>
    <n v="6.7167900000000003E-2"/>
    <n v="6.5752635000000004E-2"/>
    <n v="5.9260252999999999E-2"/>
    <n v="5.8082525000000003E-2"/>
    <n v="5.4477289999999998E-2"/>
    <n v="5.5851339E-2"/>
    <n v="5.7170024999999999E-2"/>
    <n v="3.9781269000000001E-2"/>
    <n v="3.9191972999999998E-2"/>
    <n v="3.8752930999999997E-2"/>
    <n v="4.2999664999999999E-2"/>
    <n v="4.5081487000000003E-2"/>
    <n v="2.6978749999999999E-2"/>
    <n v="2.9120746999999999E-2"/>
    <n v="4.2286393999999998E-2"/>
    <n v="4.6279123999999998E-2"/>
    <n v="4.7867471000000002E-2"/>
    <n v="4.9288796000000003E-2"/>
    <n v="5.0577648000000003E-2"/>
    <n v="5.0766740800000001E-2"/>
  </r>
  <r>
    <x v="32"/>
    <s v="CAN"/>
    <x v="6"/>
    <s v="CO2 emissions (metric tons per capita)"/>
    <n v="15.14888987"/>
    <n v="14.741013969999999"/>
    <n v="15.0282342"/>
    <n v="14.713385819999999"/>
    <n v="15.06034534"/>
    <n v="15.290602850000001"/>
    <n v="15.59259037"/>
    <n v="15.94398546"/>
    <n v="16.076511979999999"/>
    <n v="16.258522750000001"/>
    <n v="16.757626429999998"/>
    <n v="16.331568950000001"/>
    <n v="16.720301490000001"/>
    <n v="17.208301609999999"/>
    <n v="16.794269960000001"/>
    <n v="17.02748527"/>
    <n v="16.595349899999999"/>
    <n v="17.380570110000001"/>
    <n v="16.55692294"/>
    <n v="15.502145029999999"/>
    <n v="15.79214123"/>
    <n v="15.9959443"/>
    <n v="15.734473960000001"/>
    <n v="15.838460270000001"/>
    <n v="15.84990541"/>
    <n v="15.64858561"/>
    <n v="15.42060171"/>
    <n v="15.544571039999999"/>
    <n v="15.65057904"/>
    <n v="15.430612829999999"/>
    <n v="15.921149990000002"/>
  </r>
  <r>
    <x v="33"/>
    <s v="CHE"/>
    <x v="3"/>
    <s v="CO2 emissions (metric tons per capita)"/>
    <n v="6.4522191060000003"/>
    <n v="6.7161981989999999"/>
    <n v="6.6469208030000004"/>
    <n v="6.2623725099999996"/>
    <n v="6.089683784"/>
    <n v="6.1698524590000003"/>
    <n v="6.2232654820000004"/>
    <n v="6.0305497069999996"/>
    <n v="6.2236278169999997"/>
    <n v="6.23321054"/>
    <n v="6.0841423949999998"/>
    <n v="6.2449393860000004"/>
    <n v="5.9809851749999998"/>
    <n v="6.1098234150000001"/>
    <n v="6.127509688"/>
    <n v="6.1650248080000001"/>
    <n v="6.0770177209999998"/>
    <n v="5.7660344710000002"/>
    <n v="5.878910791"/>
    <n v="5.6393273779999999"/>
    <n v="5.7777028570000004"/>
    <n v="5.2057541379999996"/>
    <n v="5.3170863490000002"/>
    <n v="5.3811517990000004"/>
    <n v="4.8591655249999999"/>
    <n v="4.7196487769999997"/>
    <n v="4.7376563770000004"/>
    <n v="4.5788846879999996"/>
    <n v="4.4019909899999998"/>
    <n v="4.3590414620000004"/>
    <n v="5.7486566199000002"/>
  </r>
  <r>
    <x v="34"/>
    <s v="CHL"/>
    <x v="0"/>
    <s v="CO2 emissions (metric tons per capita)"/>
    <n v="2.2991247129999999"/>
    <n v="2.1711334839999998"/>
    <n v="2.209941852"/>
    <n v="2.3176875560000001"/>
    <n v="2.5158216520000001"/>
    <n v="2.709851091"/>
    <n v="3.0780057840000001"/>
    <n v="3.4687686050000002"/>
    <n v="3.4724874309999998"/>
    <n v="3.58970615"/>
    <n v="3.2863283659999998"/>
    <n v="3.1212716180000002"/>
    <n v="3.1317715829999999"/>
    <n v="3.167262617"/>
    <n v="3.4324131960000002"/>
    <n v="3.458629046"/>
    <n v="3.494449666"/>
    <n v="3.9061835779999998"/>
    <n v="4.0692458829999998"/>
    <n v="3.8759495309999998"/>
    <n v="4.0879046609999996"/>
    <n v="4.4372662829999996"/>
    <n v="4.5062290760000003"/>
    <n v="4.7235550770000003"/>
    <n v="4.3110609379999998"/>
    <n v="4.576124117"/>
    <n v="4.7498300770000004"/>
    <n v="4.7140199840000001"/>
    <n v="4.6243383509999996"/>
    <n v="4.8211182990000001"/>
    <n v="3.6109160088333336"/>
  </r>
  <r>
    <x v="35"/>
    <s v="CHN"/>
    <x v="5"/>
    <s v="CO2 emissions (metric tons per capita)"/>
    <n v="1.914542564"/>
    <n v="2.0005387649999999"/>
    <n v="2.0757444399999998"/>
    <n v="2.2448406369999998"/>
    <n v="2.3221922500000001"/>
    <n v="2.5634785930000001"/>
    <n v="2.5218758979999998"/>
    <n v="2.5479015509999998"/>
    <n v="2.6058368590000001"/>
    <n v="2.5174198849999998"/>
    <n v="2.6504124280000001"/>
    <n v="2.7747611750000001"/>
    <n v="2.975679521"/>
    <n v="3.4274372529999999"/>
    <n v="3.9541074580000002"/>
    <n v="4.4677000299999996"/>
    <n v="4.9102761319999999"/>
    <n v="5.306366015"/>
    <n v="5.4350756220000003"/>
    <n v="5.7983187540000003"/>
    <n v="6.335417691"/>
    <n v="6.9013444289999999"/>
    <n v="7.0461826749999998"/>
    <n v="7.3241471149999997"/>
    <n v="7.2942355059999997"/>
    <n v="7.1464493569999998"/>
    <n v="7.1153850050000003"/>
    <n v="7.2309850310000003"/>
    <n v="7.4873318940000004"/>
    <n v="7.6059369610000003"/>
    <n v="4.5500640498000005"/>
  </r>
  <r>
    <x v="36"/>
    <s v="CIV"/>
    <x v="2"/>
    <s v="CO2 emissions (metric tons per capita)"/>
    <n v="0.22725608899999999"/>
    <n v="0.22568426"/>
    <n v="0.21619633699999999"/>
    <n v="0.22303200300000001"/>
    <n v="0.224965523"/>
    <n v="0.237327972"/>
    <n v="0.27616539200000001"/>
    <n v="0.32847181800000003"/>
    <n v="0.32008914799999999"/>
    <n v="0.42600772799999997"/>
    <n v="0.394417144"/>
    <n v="0.38509402500000001"/>
    <n v="0.39694656099999998"/>
    <n v="0.30171117600000003"/>
    <n v="0.30438785299999999"/>
    <n v="0.32035718499999999"/>
    <n v="0.30392033800000001"/>
    <n v="0.29523374000000002"/>
    <n v="0.33000828100000001"/>
    <n v="0.30061099899999999"/>
    <n v="0.30925910600000001"/>
    <n v="0.291031488"/>
    <n v="0.37313453400000002"/>
    <n v="0.39343507500000002"/>
    <n v="0.40622275899999999"/>
    <n v="0.42236880700000001"/>
    <n v="0.402556792"/>
    <n v="0.432123221"/>
    <n v="0.40647443900000002"/>
    <n v="0.42112951500000001"/>
    <n v="0.32985397693333335"/>
  </r>
  <r>
    <x v="37"/>
    <s v="CMR"/>
    <x v="2"/>
    <s v="CO2 emissions (metric tons per capita)"/>
    <n v="0.246178169"/>
    <n v="0.57423385500000002"/>
    <n v="0.548021965"/>
    <n v="0.44853538399999998"/>
    <n v="0.34918053700000001"/>
    <n v="0.34411805200000001"/>
    <n v="0.340710332"/>
    <n v="0.33880713699999998"/>
    <n v="0.34230358900000002"/>
    <n v="0.31695410699999998"/>
    <n v="0.33582691799999997"/>
    <n v="0.32393930300000001"/>
    <n v="0.31361559999999999"/>
    <n v="0.31010300899999999"/>
    <n v="0.29665127499999999"/>
    <n v="0.28308151399999998"/>
    <n v="0.27930697799999998"/>
    <n v="0.327277496"/>
    <n v="0.33190194099999998"/>
    <n v="0.35523132499999999"/>
    <n v="0.34462017099999998"/>
    <n v="0.32573769499999999"/>
    <n v="0.32021943800000002"/>
    <n v="0.34198023300000002"/>
    <n v="0.36372689699999999"/>
    <n v="0.36311543899999998"/>
    <n v="0.37949475799999999"/>
    <n v="0.37327908300000001"/>
    <n v="0.38031015600000001"/>
    <n v="0.36442492199999998"/>
    <n v="0.35209624259999994"/>
  </r>
  <r>
    <x v="38"/>
    <s v="COD"/>
    <x v="2"/>
    <s v="CO2 emissions (metric tons per capita)"/>
    <n v="9.1875588999999994E-2"/>
    <n v="4.8456843999999999E-2"/>
    <n v="3.9642236999999997E-2"/>
    <n v="4.8949094999999998E-2"/>
    <n v="5.4902777E-2"/>
    <n v="5.0750140999999999E-2"/>
    <n v="5.3090424999999997E-2"/>
    <n v="5.179433E-2"/>
    <n v="5.0836157E-2"/>
    <n v="4.5514318999999998E-2"/>
    <n v="3.4602936000000001E-2"/>
    <n v="3.2418903999999998E-2"/>
    <n v="3.3084914999999999E-2"/>
    <n v="3.8891149E-2"/>
    <n v="3.6556273E-2"/>
    <n v="4.0338851000000002E-2"/>
    <n v="4.0298316000000001E-2"/>
    <n v="4.2255674999999999E-2"/>
    <n v="4.2210719000000001E-2"/>
    <n v="4.0032941000000002E-2"/>
    <n v="4.104464E-2"/>
    <n v="4.5239953999999999E-2"/>
    <n v="4.1002162000000002E-2"/>
    <n v="5.5494203999999998E-2"/>
    <n v="6.9678431999999998E-2"/>
    <n v="4.2363694E-2"/>
    <n v="3.0714898000000001E-2"/>
    <n v="3.5012815000000003E-2"/>
    <n v="3.7112771000000003E-2"/>
    <n v="3.6985586000000001E-2"/>
    <n v="4.5038391633333327E-2"/>
  </r>
  <r>
    <x v="39"/>
    <s v="COG"/>
    <x v="2"/>
    <s v="CO2 emissions (metric tons per capita)"/>
    <n v="1.357807819"/>
    <n v="1.3169236660000001"/>
    <n v="1.2570558789999999"/>
    <n v="1.050830508"/>
    <n v="0.78257219300000003"/>
    <n v="0.97505772800000001"/>
    <n v="1.1379075780000001"/>
    <n v="1.140452477"/>
    <n v="1.314518552"/>
    <n v="1.303303809"/>
    <n v="1.390922869"/>
    <n v="1.3176172260000001"/>
    <n v="0.83374214599999996"/>
    <n v="0.94807179500000005"/>
    <n v="1.0027153019999999"/>
    <n v="1.189695728"/>
    <n v="1.2763198120000001"/>
    <n v="1.070657483"/>
    <n v="1.086878789"/>
    <n v="1.1675592589999999"/>
    <n v="1.268210657"/>
    <n v="1.2241623509999999"/>
    <n v="1.1662462259999999"/>
    <n v="1.152991586"/>
    <n v="1.095638253"/>
    <n v="1.165546016"/>
    <n v="1.1041968310000001"/>
    <n v="1.0585631689999999"/>
    <n v="1.2375191750000001"/>
    <n v="1.349316017"/>
    <n v="1.1581000299666668"/>
  </r>
  <r>
    <x v="40"/>
    <s v="COL"/>
    <x v="0"/>
    <s v="CO2 emissions (metric tons per capita)"/>
    <n v="1.4720911839999999"/>
    <n v="1.4941498289999999"/>
    <n v="1.5254527200000001"/>
    <n v="1.592418764"/>
    <n v="1.5878529859999999"/>
    <n v="1.6284365270000001"/>
    <n v="1.581869344"/>
    <n v="1.701578179"/>
    <n v="1.6796862770000001"/>
    <n v="1.4205321980000001"/>
    <n v="1.472118383"/>
    <n v="1.464131171"/>
    <n v="1.388856179"/>
    <n v="1.3525738540000001"/>
    <n v="1.333540814"/>
    <n v="1.3515373040000001"/>
    <n v="1.335388783"/>
    <n v="1.3530719419999999"/>
    <n v="1.3508086450000001"/>
    <n v="1.385696614"/>
    <n v="1.405488898"/>
    <n v="1.5132685400000001"/>
    <n v="1.5127272119999999"/>
    <n v="1.653063497"/>
    <n v="1.686264961"/>
    <n v="1.688318124"/>
    <n v="1.7162411609999999"/>
    <n v="1.5332291360000001"/>
    <n v="1.582527692"/>
    <n v="1.6098708310000001"/>
    <n v="1.5124263916333334"/>
  </r>
  <r>
    <x v="41"/>
    <s v="COM"/>
    <x v="2"/>
    <s v="CO2 emissions (metric tons per capita)"/>
    <n v="0.17006885399999999"/>
    <n v="0.165143805"/>
    <n v="0.16038345400000001"/>
    <n v="0.155808311"/>
    <n v="0.15142338"/>
    <n v="0.16828146799999999"/>
    <n v="0.16372473800000001"/>
    <n v="0.15937683699999999"/>
    <n v="0.174627752"/>
    <n v="0.18908846100000001"/>
    <n v="0.18438005900000001"/>
    <n v="0.197879096"/>
    <n v="0.19315867"/>
    <n v="0.24004951999999999"/>
    <n v="0.25115953000000002"/>
    <n v="0.24524832399999999"/>
    <n v="0.271380387"/>
    <n v="0.17143997"/>
    <n v="0.167369873"/>
    <n v="0.20794621999999999"/>
    <n v="0.24648541099999999"/>
    <n v="0.212290796"/>
    <n v="0.22103568500000001"/>
    <n v="0.25623355199999998"/>
    <n v="0.22386389300000001"/>
    <n v="0.244393419"/>
    <n v="0.27652190599999998"/>
    <n v="0.344026836"/>
    <n v="0.36043744100000003"/>
    <n v="0.37607636300000002"/>
    <n v="0.21831013370000005"/>
  </r>
  <r>
    <x v="42"/>
    <s v="CPV"/>
    <x v="2"/>
    <s v="CO2 emissions (metric tons per capita)"/>
    <n v="0.29589913400000001"/>
    <n v="0.28882618199999999"/>
    <n v="0.30919460399999998"/>
    <n v="0.30049964899999998"/>
    <n v="0.29223530800000003"/>
    <n v="0.31064904900000001"/>
    <n v="0.35395276799999997"/>
    <n v="0.37105935000000001"/>
    <n v="0.38786656400000002"/>
    <n v="0.45189032899999998"/>
    <n v="0.51380500600000001"/>
    <n v="0.55083646799999997"/>
    <n v="0.63211838899999995"/>
    <n v="0.68900372799999998"/>
    <n v="0.72270320099999996"/>
    <n v="0.95025418800000006"/>
    <n v="1.0657095169999999"/>
    <n v="0.96828449100000002"/>
    <n v="0.99824057899999996"/>
    <n v="1.0479444680000001"/>
    <n v="1.0961262519999999"/>
    <n v="1.142609706"/>
    <n v="1.0490042799999999"/>
    <n v="0.996599817"/>
    <n v="0.96473693599999999"/>
    <n v="0.95285284100000001"/>
    <n v="1.0355085509999999"/>
    <n v="1.097676412"/>
    <n v="1.121810223"/>
    <n v="1.181955675"/>
    <n v="0.73799512216666652"/>
  </r>
  <r>
    <x v="43"/>
    <s v="CRI"/>
    <x v="0"/>
    <s v="CO2 emissions (metric tons per capita)"/>
    <n v="0.92003810900000005"/>
    <n v="0.95562794600000001"/>
    <n v="1.2627319130000001"/>
    <n v="1.2395108619999999"/>
    <n v="1.402208667"/>
    <n v="1.35664009"/>
    <n v="1.2471227389999999"/>
    <n v="1.207329377"/>
    <n v="1.3197006330000001"/>
    <n v="1.2945806740000001"/>
    <n v="1.249252657"/>
    <n v="1.343554927"/>
    <n v="1.346038764"/>
    <n v="1.3928737680000001"/>
    <n v="1.405865264"/>
    <n v="1.463071784"/>
    <n v="1.509635072"/>
    <n v="1.725458621"/>
    <n v="1.6849188289999999"/>
    <n v="1.5926599189999999"/>
    <n v="1.5532933929999999"/>
    <n v="1.603682692"/>
    <n v="1.589162765"/>
    <n v="1.6406195910000001"/>
    <n v="1.63281817"/>
    <n v="1.5553430800000001"/>
    <n v="1.6492030600000001"/>
    <n v="1.6687020850000001"/>
    <n v="1.674186481"/>
    <n v="1.632471558"/>
    <n v="1.4372767830000002"/>
  </r>
  <r>
    <x v="44"/>
    <s v="CUB"/>
    <x v="0"/>
    <s v="CO2 emissions (metric tons per capita)"/>
    <n v="3.3613331190000002"/>
    <n v="2.5689710639999999"/>
    <n v="2.0276841760000002"/>
    <n v="1.8675889619999999"/>
    <n v="2.0039745500000001"/>
    <n v="2.1289012020000002"/>
    <n v="2.3036240490000002"/>
    <n v="2.4977865700000002"/>
    <n v="2.4559037990000001"/>
    <n v="2.5260104650000001"/>
    <n v="2.5479886930000002"/>
    <n v="2.460438619"/>
    <n v="2.3589993480000002"/>
    <n v="2.2824451780000001"/>
    <n v="2.25414834"/>
    <n v="2.3371485769999998"/>
    <n v="2.37806834"/>
    <n v="2.4602002010000001"/>
    <n v="2.3805339069999998"/>
    <n v="2.4031971200000002"/>
    <n v="2.5040458569999999"/>
    <n v="2.4553535609999999"/>
    <n v="2.548611094"/>
    <n v="2.5587797729999999"/>
    <n v="2.3605037000000002"/>
    <n v="2.579300156"/>
    <n v="2.3969776089999999"/>
    <n v="2.3140849879999998"/>
    <n v="2.3557642570000001"/>
    <n v="2.2861460650000001"/>
    <n v="2.3988171113000005"/>
  </r>
  <r>
    <x v="45"/>
    <s v="CUW"/>
    <x v="0"/>
    <s v="CO2 emissions (metric tons per capita)"/>
    <m/>
    <m/>
    <m/>
    <m/>
    <m/>
    <m/>
    <m/>
    <m/>
    <m/>
    <m/>
    <m/>
    <m/>
    <m/>
    <m/>
    <m/>
    <m/>
    <m/>
    <m/>
    <m/>
    <m/>
    <m/>
    <m/>
    <m/>
    <m/>
    <m/>
    <m/>
    <m/>
    <m/>
    <m/>
    <m/>
    <m/>
  </r>
  <r>
    <x v="46"/>
    <s v="CYM"/>
    <x v="0"/>
    <s v="CO2 emissions (metric tons per capita)"/>
    <m/>
    <m/>
    <m/>
    <m/>
    <m/>
    <m/>
    <m/>
    <m/>
    <m/>
    <m/>
    <m/>
    <m/>
    <m/>
    <m/>
    <m/>
    <m/>
    <m/>
    <m/>
    <m/>
    <m/>
    <m/>
    <m/>
    <m/>
    <m/>
    <m/>
    <m/>
    <m/>
    <m/>
    <m/>
    <m/>
    <m/>
  </r>
  <r>
    <x v="47"/>
    <s v="CYP"/>
    <x v="3"/>
    <s v="CO2 emissions (metric tons per capita)"/>
    <n v="5.9873522079999999"/>
    <n v="6.5251729940000001"/>
    <n v="6.8447808549999998"/>
    <n v="7.010687023"/>
    <n v="7.1436762939999996"/>
    <n v="6.8389777309999999"/>
    <n v="7.1099326100000004"/>
    <n v="7.0691996100000001"/>
    <n v="7.2740478260000003"/>
    <n v="7.4186139180000001"/>
    <n v="7.5586671299999999"/>
    <n v="7.2791724029999996"/>
    <n v="7.3390326769999996"/>
    <n v="7.8807361030000003"/>
    <n v="7.6998448249999996"/>
    <n v="7.6873899510000001"/>
    <n v="7.6517826739999997"/>
    <n v="7.8122947460000001"/>
    <n v="7.8497142770000004"/>
    <n v="7.5403721670000001"/>
    <n v="7.1003769449999998"/>
    <n v="6.7832051350000002"/>
    <n v="6.2552530070000003"/>
    <n v="5.621287658"/>
    <n v="5.9099346290000003"/>
    <n v="5.9001521160000001"/>
    <n v="6.1699433079999997"/>
    <n v="6.2389537319999997"/>
    <n v="6.0541746139999999"/>
    <n v="5.9987952829999998"/>
    <n v="6.9184508149666657"/>
  </r>
  <r>
    <x v="48"/>
    <s v="CZE"/>
    <x v="3"/>
    <s v="CO2 emissions (metric tons per capita)"/>
    <n v="14.535453390000001"/>
    <n v="13.28020218"/>
    <n v="12.999166689999999"/>
    <n v="12.67975204"/>
    <n v="12.068413420000001"/>
    <n v="12.121325969999999"/>
    <n v="12.286673670000001"/>
    <n v="12.11067678"/>
    <n v="11.55194202"/>
    <n v="10.88599028"/>
    <n v="12.010652690000001"/>
    <n v="12.01181802"/>
    <n v="11.6241027"/>
    <n v="12.043360870000001"/>
    <n v="12.10540157"/>
    <n v="11.750804"/>
    <n v="11.77860313"/>
    <n v="12.003307830000001"/>
    <n v="11.39282817"/>
    <n v="10.64445418"/>
    <n v="10.71659406"/>
    <n v="10.4010178"/>
    <n v="10.091539279999999"/>
    <n v="9.6202572590000006"/>
    <n v="9.2643028429999994"/>
    <n v="9.4006680019999997"/>
    <n v="9.6277500420000006"/>
    <n v="9.6116473409999994"/>
    <n v="9.4920681990000002"/>
    <n v="9.0227861580000006"/>
    <n v="11.304452019466668"/>
  </r>
  <r>
    <x v="49"/>
    <s v="DEU"/>
    <x v="3"/>
    <s v="CO2 emissions (metric tons per capita)"/>
    <n v="12.02660923"/>
    <n v="11.654850550000001"/>
    <n v="11.07379165"/>
    <n v="10.93025817"/>
    <n v="10.755375340000001"/>
    <n v="10.708629670000001"/>
    <n v="11.040003240000001"/>
    <n v="10.63756246"/>
    <n v="10.545759670000001"/>
    <n v="10.15331952"/>
    <n v="10.09931602"/>
    <n v="10.293634150000001"/>
    <n v="10.10298472"/>
    <n v="10.13870882"/>
    <n v="9.9504025909999996"/>
    <n v="9.7294243779999992"/>
    <n v="9.8864416140000007"/>
    <n v="9.5275866520000001"/>
    <n v="9.6174530449999995"/>
    <n v="8.9717863199999996"/>
    <n v="9.4533997220000003"/>
    <n v="9.2990362950000005"/>
    <n v="9.4513177049999992"/>
    <n v="9.6242073500000007"/>
    <n v="9.0885068970000003"/>
    <n v="9.087290909"/>
    <n v="9.0730066859999994"/>
    <n v="8.8582938470000006"/>
    <n v="8.5361960910000008"/>
    <n v="7.9116210159999998"/>
    <n v="9.9408924776000038"/>
  </r>
  <r>
    <x v="50"/>
    <s v="DJI"/>
    <x v="4"/>
    <s v="CO2 emissions (metric tons per capita)"/>
    <n v="0.457322495"/>
    <n v="0.47788307699999999"/>
    <n v="0.487765222"/>
    <n v="0.48504132599999999"/>
    <n v="0.46596525500000002"/>
    <n v="0.50762629199999998"/>
    <n v="0.466092544"/>
    <n v="0.49935084400000002"/>
    <n v="0.573137487"/>
    <n v="0.55716434800000003"/>
    <n v="0.51562410700000005"/>
    <n v="0.51840402500000005"/>
    <n v="0.53551323699999998"/>
    <n v="0.53973005100000004"/>
    <n v="0.51840399699999995"/>
    <n v="0.54899598500000002"/>
    <n v="0.54118412000000005"/>
    <n v="0.58352038900000003"/>
    <n v="0.57572568899999998"/>
    <n v="0.56775627399999995"/>
    <n v="0.61890465900000002"/>
    <n v="0.56227749199999999"/>
    <n v="0.57594662600000002"/>
    <n v="0.63398906200000005"/>
    <n v="0.44508388799999998"/>
    <n v="0.503283386"/>
    <n v="0.45204208600000001"/>
    <n v="0.44486811399999998"/>
    <n v="0.417134646"/>
    <n v="0.43140770099999998"/>
    <n v="0.51690481413333322"/>
  </r>
  <r>
    <x v="51"/>
    <s v="DMA"/>
    <x v="0"/>
    <s v="CO2 emissions (metric tons per capita)"/>
    <n v="0.85200647500000004"/>
    <n v="0.85255126000000003"/>
    <n v="1.13401185"/>
    <n v="1.1296563019999999"/>
    <n v="1.1260627219999999"/>
    <n v="1.40637086"/>
    <n v="1.127824849"/>
    <n v="1.4165911149999999"/>
    <n v="1.56733112"/>
    <n v="1.5752993070000001"/>
    <n v="1.8664752330000001"/>
    <n v="2.152976131"/>
    <n v="1.7182130200000001"/>
    <n v="1.9970899630000001"/>
    <n v="2.2731469789999998"/>
    <n v="2.266931091"/>
    <n v="2.403914163"/>
    <n v="2.5424807149999999"/>
    <n v="2.541332041"/>
    <n v="7.0573622399999998"/>
    <n v="2.5396109760000001"/>
    <n v="2.5383575020000002"/>
    <n v="3.5234095330000001"/>
    <n v="2.3937256480000002"/>
    <n v="2.5319661720000002"/>
    <n v="2.5289779719999999"/>
    <n v="2.5242964529999998"/>
    <n v="2.3789532859999998"/>
    <n v="2.3734398369999998"/>
    <n v="2.3674242670000001"/>
    <n v="2.156926302733333"/>
  </r>
  <r>
    <x v="52"/>
    <s v="DNK"/>
    <x v="3"/>
    <s v="CO2 emissions (metric tons per capita)"/>
    <n v="10.132390210000001"/>
    <n v="12.184006439999999"/>
    <n v="11.02802546"/>
    <n v="11.4404039"/>
    <n v="12.139418920000001"/>
    <n v="11.464881249999999"/>
    <n v="13.93482212"/>
    <n v="12.043539900000001"/>
    <n v="11.257076680000001"/>
    <n v="10.659929099999999"/>
    <n v="9.8508956449999996"/>
    <n v="10.12356724"/>
    <n v="10.01500952"/>
    <n v="10.98769807"/>
    <n v="9.9416728439999993"/>
    <n v="9.2629634920000008"/>
    <n v="10.691023189999999"/>
    <n v="9.7794756340000006"/>
    <n v="9.1251291390000002"/>
    <n v="8.6781053569999997"/>
    <n v="8.6738912320000008"/>
    <n v="7.7370866899999999"/>
    <n v="6.8352873250000004"/>
    <n v="7.1167378489999997"/>
    <n v="6.3471530740000004"/>
    <n v="5.9294627540000002"/>
    <n v="6.1661902990000002"/>
    <n v="5.7467677369999999"/>
    <n v="5.7183435530000004"/>
    <n v="5.1079885090000001"/>
    <n v="9.3372981044333354"/>
  </r>
  <r>
    <x v="53"/>
    <s v="DOM"/>
    <x v="0"/>
    <s v="CO2 emissions (metric tons per capita)"/>
    <n v="1.101844805"/>
    <n v="1.131985212"/>
    <n v="1.2985366899999999"/>
    <n v="1.2615174760000001"/>
    <n v="1.4498210300000001"/>
    <n v="1.5142138510000001"/>
    <n v="1.600700939"/>
    <n v="1.7935762019999999"/>
    <n v="2.023269548"/>
    <n v="2.1322528959999998"/>
    <n v="2.2039076099999999"/>
    <n v="2.2073363349999999"/>
    <n v="2.393130244"/>
    <n v="2.1163083249999999"/>
    <n v="1.9254675480000001"/>
    <n v="2.0544643580000002"/>
    <n v="2.209643748"/>
    <n v="2.2090499270000001"/>
    <n v="2.1759175329999998"/>
    <n v="2.052891491"/>
    <n v="2.1330325669999999"/>
    <n v="2.130799267"/>
    <n v="2.1830816319999999"/>
    <n v="2.1187820529999999"/>
    <n v="2.1101442910000001"/>
    <n v="2.2943732570000002"/>
    <n v="2.3649374650000001"/>
    <n v="2.240059982"/>
    <n v="2.3816363379999999"/>
    <n v="2.535627952"/>
    <n v="1.9782770190666659"/>
  </r>
  <r>
    <x v="54"/>
    <s v="DZA"/>
    <x v="4"/>
    <s v="CO2 emissions (metric tons per capita)"/>
    <n v="2.443429976"/>
    <n v="2.5162432730000002"/>
    <n v="2.4729607790000001"/>
    <n v="2.6133037419999998"/>
    <n v="2.6090090670000001"/>
    <n v="2.6580625740000001"/>
    <n v="2.600933527"/>
    <n v="2.5024392309999999"/>
    <n v="2.4724478560000001"/>
    <n v="2.5310705150000001"/>
    <n v="2.578744484"/>
    <n v="2.5006746099999999"/>
    <n v="2.586712195"/>
    <n v="2.733373662"/>
    <n v="2.7373540639999998"/>
    <n v="2.8413513730000002"/>
    <n v="2.966914681"/>
    <n v="3.0072898459999999"/>
    <n v="3.1024510830000001"/>
    <n v="3.174573294"/>
    <n v="3.1736545289999998"/>
    <n v="3.2947425830000001"/>
    <n v="3.609307651"/>
    <n v="3.6449793449999999"/>
    <n v="3.7956322509999998"/>
    <n v="3.9334959120000001"/>
    <n v="3.8200903369999999"/>
    <n v="3.825637988"/>
    <n v="3.920109085"/>
    <n v="3.9776504589999999"/>
    <n v="3.0214879990666659"/>
  </r>
  <r>
    <x v="55"/>
    <s v="ECU"/>
    <x v="0"/>
    <s v="CO2 emissions (metric tons per capita)"/>
    <n v="1.507194213"/>
    <n v="1.50298745"/>
    <n v="1.5723958579999999"/>
    <n v="1.546326858"/>
    <n v="1.677373454"/>
    <n v="1.8262440520000001"/>
    <n v="2.0507266020000001"/>
    <n v="2.0876115770000001"/>
    <n v="2.0059927289999999"/>
    <n v="1.7368438100000001"/>
    <n v="1.7388049940000001"/>
    <n v="1.877711066"/>
    <n v="1.838936694"/>
    <n v="1.8444722339999999"/>
    <n v="1.925511132"/>
    <n v="2.0411057380000002"/>
    <n v="2.1430533430000001"/>
    <n v="2.1431737599999998"/>
    <n v="2.1801436000000001"/>
    <n v="2.335118311"/>
    <n v="2.4814947109999999"/>
    <n v="2.433762684"/>
    <n v="2.3969085469999998"/>
    <n v="2.52745943"/>
    <n v="2.6203886320000001"/>
    <n v="2.5610624299999998"/>
    <n v="2.4140271270000002"/>
    <n v="2.2966447200000002"/>
    <n v="2.3495174379999999"/>
    <n v="2.261469817"/>
    <n v="2.0641487670333336"/>
  </r>
  <r>
    <x v="56"/>
    <s v="EGY"/>
    <x v="4"/>
    <s v="CO2 emissions (metric tons per capita)"/>
    <n v="1.563210403"/>
    <n v="1.5563029559999999"/>
    <n v="1.5494279799999999"/>
    <n v="1.5474112369999999"/>
    <n v="1.4387240080000001"/>
    <n v="1.503512728"/>
    <n v="1.5556204600000001"/>
    <n v="1.634401164"/>
    <n v="1.6764284860000001"/>
    <n v="1.7261198230000001"/>
    <n v="1.6650791920000001"/>
    <n v="1.8060611870000001"/>
    <n v="1.8107284429999999"/>
    <n v="1.826542965"/>
    <n v="1.948172596"/>
    <n v="2.1479385620000002"/>
    <n v="2.2211766399999999"/>
    <n v="2.3443054399999999"/>
    <n v="2.3850998200000002"/>
    <n v="2.4361929830000002"/>
    <n v="2.42033575"/>
    <n v="2.4343053069999998"/>
    <n v="2.487785551"/>
    <n v="2.4191034720000002"/>
    <n v="2.423232509"/>
    <n v="2.4477905600000001"/>
    <n v="2.4482495150000001"/>
    <n v="2.5116496320000001"/>
    <n v="2.5188064510000001"/>
    <n v="2.4840599110000001"/>
    <n v="2.031259191033334"/>
  </r>
  <r>
    <x v="57"/>
    <s v="ERI"/>
    <x v="2"/>
    <s v="CO2 emissions (metric tons per capita)"/>
    <m/>
    <m/>
    <n v="0.19489783999999999"/>
    <n v="0.28142199400000001"/>
    <n v="0.32906065400000001"/>
    <n v="0.362939026"/>
    <n v="0.39609063100000003"/>
    <n v="0.37809904599999999"/>
    <n v="0.27646356900000002"/>
    <n v="0.29051421900000002"/>
    <n v="0.27918180500000001"/>
    <n v="0.29477146999999998"/>
    <n v="0.27407651599999999"/>
    <n v="0.26528543900000001"/>
    <n v="0.250017559"/>
    <n v="0.21226518599999999"/>
    <n v="0.17819148000000001"/>
    <n v="0.17019629"/>
    <n v="0.14692524300000001"/>
    <n v="0.150644888"/>
    <n v="0.157706966"/>
    <n v="0.177350806"/>
    <n v="0.190763128"/>
    <n v="0.195035548"/>
    <n v="0.196288983"/>
    <n v="0.19444671399999999"/>
    <n v="0.19546533099999999"/>
    <n v="0.210964662"/>
    <n v="0.24617723699999999"/>
    <n v="0.251635846"/>
    <m/>
  </r>
  <r>
    <x v="58"/>
    <s v="ESP"/>
    <x v="3"/>
    <s v="CO2 emissions (metric tons per capita)"/>
    <n v="5.5303527209999999"/>
    <n v="5.699785887"/>
    <n v="5.9342118920000004"/>
    <n v="5.5404727620000003"/>
    <n v="5.7763628950000001"/>
    <n v="6.0560290300000004"/>
    <n v="5.7686350900000001"/>
    <n v="6.2060959589999998"/>
    <n v="6.3699067129999998"/>
    <n v="6.8908525359999997"/>
    <n v="7.2301070620000001"/>
    <n v="7.2163286869999999"/>
    <n v="7.5485937559999998"/>
    <n v="7.5533963479999997"/>
    <n v="7.8179213089999999"/>
    <n v="8.0292020130000008"/>
    <n v="7.6982125610000001"/>
    <n v="7.8422521410000003"/>
    <n v="7.0563877149999996"/>
    <n v="6.200856827"/>
    <n v="5.8666424260000003"/>
    <n v="5.8704356300000002"/>
    <n v="5.7569467940000001"/>
    <n v="5.2082746289999999"/>
    <n v="5.1840670040000001"/>
    <n v="5.5179443600000004"/>
    <n v="5.3142945810000004"/>
    <n v="5.6542544550000002"/>
    <n v="5.4925714709999998"/>
    <n v="5.09135092"/>
    <n v="6.2974248724666673"/>
  </r>
  <r>
    <x v="59"/>
    <s v="EST"/>
    <x v="3"/>
    <s v="CO2 emissions (metric tons per capita)"/>
    <n v="22.483166300000001"/>
    <n v="20.200933320000001"/>
    <n v="15.53723817"/>
    <n v="12.274718099999999"/>
    <n v="12.184498749999999"/>
    <n v="11.318122779999999"/>
    <n v="12.15037645"/>
    <n v="11.98255135"/>
    <n v="11.71585305"/>
    <n v="10.9980694"/>
    <n v="10.68014331"/>
    <n v="11.07977365"/>
    <n v="10.83843826"/>
    <n v="12.358468930000001"/>
    <n v="12.491285059999999"/>
    <n v="12.71797866"/>
    <n v="11.865073430000001"/>
    <n v="14.902884759999999"/>
    <n v="13.761227460000001"/>
    <n v="11.27750545"/>
    <n v="14.269888659999999"/>
    <n v="13.68801133"/>
    <n v="12.7693736"/>
    <n v="14.658606730000001"/>
    <n v="13.64730803"/>
    <n v="11.81383402"/>
    <n v="12.15239497"/>
    <n v="12.68422805"/>
    <n v="11.58870366"/>
    <n v="7.672277909"/>
    <n v="12.925431119966664"/>
  </r>
  <r>
    <x v="60"/>
    <s v="ETH"/>
    <x v="2"/>
    <s v="CO2 emissions (metric tons per capita)"/>
    <n v="4.8237690999999999E-2"/>
    <n v="4.6966359999999999E-2"/>
    <n v="2.9558417999999999E-2"/>
    <n v="3.6400783999999999E-2"/>
    <n v="4.0956131E-2"/>
    <n v="4.5049856999999999E-2"/>
    <n v="4.8740284000000002E-2"/>
    <n v="5.0413985000000001E-2"/>
    <n v="5.1673614E-2"/>
    <n v="4.9422619000000001E-2"/>
    <n v="5.3756288999999999E-2"/>
    <n v="6.4554537999999995E-2"/>
    <n v="6.5153464999999994E-2"/>
    <n v="6.9557428000000004E-2"/>
    <n v="7.1794655999999998E-2"/>
    <n v="6.6145963000000002E-2"/>
    <n v="6.8799270999999995E-2"/>
    <n v="7.3877267999999996E-2"/>
    <n v="7.8271760999999995E-2"/>
    <n v="7.6612690999999997E-2"/>
    <n v="7.3824766999999999E-2"/>
    <n v="8.3647726000000006E-2"/>
    <n v="9.1451262000000005E-2"/>
    <n v="0.105676114"/>
    <n v="0.12579736699999999"/>
    <n v="0.12783202699999999"/>
    <n v="0.14449324499999999"/>
    <n v="0.14868431100000001"/>
    <n v="0.157840173"/>
    <n v="0.16381342900000001"/>
    <n v="7.8633449800000005E-2"/>
  </r>
  <r>
    <x v="61"/>
    <s v="FIN"/>
    <x v="3"/>
    <s v="CO2 emissions (metric tons per capita)"/>
    <n v="10.94169357"/>
    <n v="10.99578359"/>
    <n v="10.368917679999999"/>
    <n v="10.551773259999999"/>
    <n v="11.777924130000001"/>
    <n v="10.98126587"/>
    <n v="12.20979777"/>
    <n v="11.794152929999999"/>
    <n v="11.11284025"/>
    <n v="10.93994472"/>
    <n v="10.644856109999999"/>
    <n v="11.77523242"/>
    <n v="12.1985969"/>
    <n v="13.75595751"/>
    <n v="12.94525129"/>
    <n v="10.57167065"/>
    <n v="12.72627915"/>
    <n v="12.30921631"/>
    <n v="10.6636072"/>
    <n v="10.14821304"/>
    <n v="11.65875348"/>
    <n v="10.22962444"/>
    <n v="9.1263879780000003"/>
    <n v="9.2278464800000002"/>
    <n v="8.4518719079999993"/>
    <n v="7.8145373559999998"/>
    <n v="8.3161930769999994"/>
    <n v="7.8101541550000002"/>
    <n v="8.0826397910000001"/>
    <n v="7.3728547610000001"/>
    <n v="10.5834612592"/>
  </r>
  <r>
    <x v="62"/>
    <s v="FJI"/>
    <x v="5"/>
    <s v="CO2 emissions (metric tons per capita)"/>
    <n v="0.94705418100000005"/>
    <n v="0.92466936300000002"/>
    <n v="0.967130979"/>
    <n v="0.92719898499999998"/>
    <n v="0.91430721000000004"/>
    <n v="0.91562337199999999"/>
    <n v="0.98165578600000003"/>
    <n v="0.946090502"/>
    <n v="0.91233121900000003"/>
    <n v="0.93017256599999998"/>
    <n v="0.99875340800000001"/>
    <n v="1.277762147"/>
    <n v="1.079414216"/>
    <n v="1.2866416599999999"/>
    <n v="1.797364878"/>
    <n v="1.570095596"/>
    <n v="1.6669303900000001"/>
    <n v="1.50684357"/>
    <n v="1.1474456070000001"/>
    <n v="1.136315747"/>
    <n v="1.3491258209999999"/>
    <n v="1.285539092"/>
    <n v="1.19066194"/>
    <n v="1.3054498430000001"/>
    <n v="1.488838858"/>
    <n v="1.5887049929999999"/>
    <n v="1.742308032"/>
    <n v="1.880427571"/>
    <n v="1.844955795"/>
    <n v="1.8315532750000001"/>
    <n v="1.2780455534000004"/>
  </r>
  <r>
    <x v="63"/>
    <s v="FRA"/>
    <x v="3"/>
    <s v="CO2 emissions (metric tons per capita)"/>
    <n v="6.1172082090000002"/>
    <n v="6.5002474670000003"/>
    <n v="6.2630821430000001"/>
    <n v="5.9116759539999997"/>
    <n v="5.8050944590000002"/>
    <n v="5.9158336619999998"/>
    <n v="6.1570032479999997"/>
    <n v="5.9880088730000001"/>
    <n v="6.3321736230000001"/>
    <n v="6.1970314149999997"/>
    <n v="6.1255079009999998"/>
    <n v="6.1399245000000002"/>
    <n v="6.0030481709999997"/>
    <n v="6.0520639039999997"/>
    <n v="6.0248880470000001"/>
    <n v="6.0250693860000002"/>
    <n v="5.8400181059999996"/>
    <n v="5.6677814919999996"/>
    <n v="5.5610113710000002"/>
    <n v="5.3120964510000004"/>
    <n v="5.3481984090000001"/>
    <n v="5.1289517910000004"/>
    <n v="5.1541421280000002"/>
    <n v="5.1297991400000003"/>
    <n v="4.6160528540000003"/>
    <n v="4.6778072279999998"/>
    <n v="4.7047467799999998"/>
    <n v="4.7495425979999997"/>
    <n v="4.5758741629999999"/>
    <n v="4.4687700890000004"/>
    <n v="5.6164217854000009"/>
  </r>
  <r>
    <x v="64"/>
    <s v="FRO"/>
    <x v="3"/>
    <s v="CO2 emissions (metric tons per capita)"/>
    <m/>
    <m/>
    <m/>
    <m/>
    <m/>
    <m/>
    <m/>
    <m/>
    <m/>
    <m/>
    <m/>
    <m/>
    <m/>
    <m/>
    <m/>
    <m/>
    <m/>
    <m/>
    <m/>
    <m/>
    <m/>
    <m/>
    <m/>
    <m/>
    <m/>
    <m/>
    <m/>
    <m/>
    <m/>
    <m/>
    <m/>
  </r>
  <r>
    <x v="65"/>
    <s v="FSM"/>
    <x v="5"/>
    <s v="CO2 emissions (metric tons per capita)"/>
    <m/>
    <m/>
    <n v="1.084962421"/>
    <n v="1.0587001089999999"/>
    <n v="1.0374422329999999"/>
    <n v="1.1159157479999999"/>
    <n v="1.1079207099999999"/>
    <n v="1.106266075"/>
    <n v="1.2014121209999999"/>
    <n v="1.206283811"/>
    <n v="1.210371957"/>
    <n v="1.3996454229999999"/>
    <n v="1.308081144"/>
    <n v="1.4966978769999999"/>
    <n v="1.500600207"/>
    <n v="1.507513981"/>
    <n v="1.3286009889999999"/>
    <n v="1.3404569099999999"/>
    <n v="1.1588716189999999"/>
    <n v="1.262491335"/>
    <n v="1.068832829"/>
    <n v="1.1600030670000001"/>
    <n v="1.2439476700000001"/>
    <n v="1.3217273140000001"/>
    <n v="1.3030043609999999"/>
    <n v="1.3775876229999999"/>
    <n v="1.542439793"/>
    <n v="1.614914698"/>
    <n v="1.50923297"/>
    <n v="1.581569507"/>
    <m/>
  </r>
  <r>
    <x v="66"/>
    <s v="GAB"/>
    <x v="2"/>
    <s v="CO2 emissions (metric tons per capita)"/>
    <n v="4.3180939719999998"/>
    <n v="4.6731605839999997"/>
    <n v="4.5183742230000004"/>
    <n v="4.5155758229999998"/>
    <n v="4.3698191160000004"/>
    <n v="4.8020601850000002"/>
    <n v="5.2203884470000004"/>
    <n v="4.871501018"/>
    <n v="5.4612537300000001"/>
    <n v="5.028947724"/>
    <n v="4.9496930460000002"/>
    <n v="4.9522737530000001"/>
    <n v="4.6262157699999999"/>
    <n v="4.8789875169999997"/>
    <n v="4.4984887980000003"/>
    <n v="4.3579878049999996"/>
    <n v="3.803812803"/>
    <n v="3.354690664"/>
    <n v="3.470443269"/>
    <n v="3.3143711840000001"/>
    <n v="3.5464793370000001"/>
    <n v="3.431022623"/>
    <n v="3.2005906830000002"/>
    <n v="3.1864484919999998"/>
    <n v="3.1638161560000002"/>
    <n v="3.1421837589999999"/>
    <n v="3.1973990880000001"/>
    <n v="2.5813487730000002"/>
    <n v="2.415920485"/>
    <n v="2.4164840110000001"/>
    <n v="4.0089277612666665"/>
  </r>
  <r>
    <x v="67"/>
    <s v="GBR"/>
    <x v="3"/>
    <s v="CO2 emissions (metric tons per capita)"/>
    <n v="9.8129901929999992"/>
    <n v="9.9378497800000005"/>
    <n v="9.6888868539999997"/>
    <n v="9.3796431079999998"/>
    <n v="9.2486496109999994"/>
    <n v="9.0799518710000005"/>
    <n v="9.3778339759999998"/>
    <n v="8.9886381929999999"/>
    <n v="8.9934298550000005"/>
    <n v="8.9081123479999995"/>
    <n v="9.0145582849999997"/>
    <n v="9.2229874140000003"/>
    <n v="8.9403014249999995"/>
    <n v="9.104141448"/>
    <n v="9.0531585840000002"/>
    <n v="8.9554500440000009"/>
    <n v="8.9086002779999998"/>
    <n v="8.6509897690000006"/>
    <n v="8.3378916390000004"/>
    <n v="7.490653988"/>
    <n v="7.6862823340000004"/>
    <n v="7.0439199910000001"/>
    <n v="7.3434602819999997"/>
    <n v="7.075818333"/>
    <n v="6.43320778"/>
    <n v="6.1594483330000003"/>
    <n v="5.804004752"/>
    <n v="5.555651514"/>
    <n v="5.4277481769999998"/>
    <n v="5.2205144880000001"/>
    <n v="8.161492488233332"/>
  </r>
  <r>
    <x v="68"/>
    <s v="GEO"/>
    <x v="3"/>
    <s v="CO2 emissions (metric tons per capita)"/>
    <n v="6.9741774259999998"/>
    <n v="5.2751297590000004"/>
    <n v="4.118190212"/>
    <n v="3.2762517560000002"/>
    <n v="2.158775007"/>
    <n v="1.756223321"/>
    <n v="1.4159452800000001"/>
    <n v="1.2689908969999999"/>
    <n v="1.1758864570000001"/>
    <n v="1.08727237"/>
    <n v="1.169940333"/>
    <n v="0.87684926100000005"/>
    <n v="0.74399619900000002"/>
    <n v="0.79964858100000002"/>
    <n v="0.85808712399999998"/>
    <n v="1.0864915959999999"/>
    <n v="1.211231833"/>
    <n v="1.4584895529999999"/>
    <n v="1.25764955"/>
    <n v="1.4733567249999999"/>
    <n v="1.4049191110000001"/>
    <n v="1.7356854479999999"/>
    <n v="1.9281960339999999"/>
    <n v="2.108848922"/>
    <n v="2.2772405189999998"/>
    <n v="2.4696156230000001"/>
    <n v="2.588862958"/>
    <n v="2.609975618"/>
    <n v="2.5680595359999998"/>
    <n v="2.7176242259999999"/>
    <n v="2.0617203745000001"/>
  </r>
  <r>
    <x v="69"/>
    <s v="GHA"/>
    <x v="2"/>
    <s v="CO2 emissions (metric tons per capita)"/>
    <n v="0.18885454900000001"/>
    <n v="0.16833954100000001"/>
    <n v="0.19676305599999999"/>
    <n v="0.198053537"/>
    <n v="0.208916042"/>
    <n v="0.21805497500000001"/>
    <n v="0.234216124"/>
    <n v="0.24010305000000001"/>
    <n v="0.332295428"/>
    <n v="0.34976987700000001"/>
    <n v="0.29773560100000002"/>
    <n v="0.31432010500000002"/>
    <n v="0.36697924700000001"/>
    <n v="0.344091272"/>
    <n v="0.31402298000000001"/>
    <n v="0.32271893499999998"/>
    <n v="0.38026625600000002"/>
    <n v="0.39714428400000001"/>
    <n v="0.36751237399999998"/>
    <n v="0.41413362399999998"/>
    <n v="0.451580867"/>
    <n v="0.46282231099999999"/>
    <n v="0.56199971199999998"/>
    <n v="0.58742524799999996"/>
    <n v="0.554280565"/>
    <n v="0.56662302799999997"/>
    <n v="0.56421703499999998"/>
    <n v="0.58410525800000002"/>
    <n v="0.62753829800000005"/>
    <n v="0.65882354099999996"/>
    <n v="0.38245689066666666"/>
  </r>
  <r>
    <x v="70"/>
    <s v="GIB"/>
    <x v="3"/>
    <s v="CO2 emissions (metric tons per capita)"/>
    <m/>
    <m/>
    <m/>
    <m/>
    <m/>
    <m/>
    <m/>
    <m/>
    <m/>
    <m/>
    <m/>
    <m/>
    <m/>
    <m/>
    <m/>
    <m/>
    <m/>
    <m/>
    <m/>
    <m/>
    <m/>
    <m/>
    <m/>
    <m/>
    <m/>
    <m/>
    <m/>
    <m/>
    <m/>
    <m/>
    <m/>
  </r>
  <r>
    <x v="71"/>
    <s v="GIN"/>
    <x v="2"/>
    <s v="CO2 emissions (metric tons per capita)"/>
    <n v="0.15742374200000001"/>
    <n v="0.156084161"/>
    <n v="0.15634231600000001"/>
    <n v="0.15658593900000001"/>
    <n v="0.15816709200000001"/>
    <n v="0.15956793399999999"/>
    <n v="0.16479580999999999"/>
    <n v="0.16836179100000001"/>
    <n v="0.173010997"/>
    <n v="0.177535105"/>
    <n v="0.18080911499999999"/>
    <n v="0.18652544900000001"/>
    <n v="0.189842229"/>
    <n v="0.19421697800000001"/>
    <n v="0.198303128"/>
    <n v="0.20088731200000001"/>
    <n v="0.204138179"/>
    <n v="0.20802342300000001"/>
    <n v="0.20639101500000001"/>
    <n v="0.21275590999999999"/>
    <n v="0.245286381"/>
    <n v="0.251428453"/>
    <n v="0.23281942999999999"/>
    <n v="0.20013181799999999"/>
    <n v="0.20087938599999999"/>
    <n v="0.22218147599999999"/>
    <n v="0.24023646900000001"/>
    <n v="0.27677609199999997"/>
    <n v="0.30207119300000002"/>
    <n v="0.30928854099999997"/>
    <n v="0.20302889546666672"/>
  </r>
  <r>
    <x v="72"/>
    <s v="GMB"/>
    <x v="2"/>
    <s v="CO2 emissions (metric tons per capita)"/>
    <n v="0.198829002"/>
    <n v="0.20147662199999999"/>
    <n v="0.19465174900000001"/>
    <n v="0.19795241799999999"/>
    <n v="0.19191770599999999"/>
    <n v="0.19493574699999999"/>
    <n v="0.188988662"/>
    <n v="0.191583328"/>
    <n v="0.193841651"/>
    <n v="0.20358338100000001"/>
    <n v="0.18213443300000001"/>
    <n v="0.22792944500000001"/>
    <n v="0.213635204"/>
    <n v="0.20690726200000001"/>
    <n v="0.21382884099999999"/>
    <n v="0.21376588299999999"/>
    <n v="0.226209665"/>
    <n v="0.25002347600000002"/>
    <n v="0.25454511400000002"/>
    <n v="0.28156437699999998"/>
    <n v="0.245371539"/>
    <n v="0.24348777699999999"/>
    <n v="0.241467286"/>
    <n v="0.22406589900000001"/>
    <n v="0.25691228999999999"/>
    <n v="0.25409182400000002"/>
    <n v="0.246610947"/>
    <n v="0.243913466"/>
    <n v="0.241218342"/>
    <n v="0.247050718"/>
    <n v="0.22241646846666663"/>
  </r>
  <r>
    <x v="73"/>
    <s v="GNB"/>
    <x v="2"/>
    <s v="CO2 emissions (metric tons per capita)"/>
    <n v="0.17431159700000001"/>
    <n v="0.170422306"/>
    <n v="0.17640953700000001"/>
    <n v="0.172509466"/>
    <n v="0.168800904"/>
    <n v="0.165312026"/>
    <n v="0.16204026699999999"/>
    <n v="0.17659966199999999"/>
    <n v="0.147266219"/>
    <n v="0.16140911899999999"/>
    <n v="0.12486421"/>
    <n v="0.122238928"/>
    <n v="0.119573939"/>
    <n v="0.148056138"/>
    <n v="0.152265871"/>
    <n v="0.15614183400000001"/>
    <n v="0.15970011100000001"/>
    <n v="0.16294202699999999"/>
    <n v="0.15204542500000001"/>
    <n v="0.154994881"/>
    <n v="0.15762480100000001"/>
    <n v="0.153551253"/>
    <n v="0.155765084"/>
    <n v="0.15167519199999999"/>
    <n v="0.159533648"/>
    <n v="0.16117825999999999"/>
    <n v="0.17391948400000001"/>
    <n v="0.16957070299999999"/>
    <n v="0.170730038"/>
    <n v="0.171792958"/>
    <n v="0.15844152959999999"/>
  </r>
  <r>
    <x v="74"/>
    <s v="GNQ"/>
    <x v="2"/>
    <s v="CO2 emissions (metric tons per capita)"/>
    <n v="0.143133868"/>
    <n v="0.16172108199999999"/>
    <n v="2.0122118900000001"/>
    <n v="2.0750610090000001"/>
    <n v="2.1498688160000001"/>
    <n v="2.2143133210000001"/>
    <n v="2.3068989850000001"/>
    <n v="3.0757243330000001"/>
    <n v="3.5273305449999999"/>
    <n v="5.552069994"/>
    <n v="3.6622785310000001"/>
    <n v="5.3826255180000002"/>
    <n v="7.0323276159999999"/>
    <n v="7.2960814200000002"/>
    <n v="8.6477557110000003"/>
    <n v="11.100333539999999"/>
    <n v="11.94400452"/>
    <n v="10.39326453"/>
    <n v="11.36100912"/>
    <n v="10.769874120000001"/>
    <n v="10.54427516"/>
    <n v="10.12300595"/>
    <n v="9.5229687760000008"/>
    <n v="8.528333301"/>
    <n v="7.0481958020000004"/>
    <n v="5.6222323530000002"/>
    <n v="5.4806648950000003"/>
    <n v="4.595850574"/>
    <n v="4.9122741369999998"/>
    <n v="3.9454800319999999"/>
    <n v="6.0377056482999993"/>
  </r>
  <r>
    <x v="75"/>
    <s v="GRC"/>
    <x v="3"/>
    <s v="CO2 emissions (metric tons per capita)"/>
    <n v="7.4160579130000004"/>
    <n v="7.3469511949999999"/>
    <n v="7.5179864800000002"/>
    <n v="7.465286989"/>
    <n v="7.5839999569999996"/>
    <n v="7.8421511219999998"/>
    <n v="7.8001281950000001"/>
    <n v="7.856482991"/>
    <n v="8.1274126070000001"/>
    <n v="8.1213949690000007"/>
    <n v="8.7415952610000005"/>
    <n v="8.8942023540000008"/>
    <n v="8.8607414729999991"/>
    <n v="9.1708784100000003"/>
    <n v="9.1135291039999995"/>
    <n v="9.2788826229999994"/>
    <n v="9.1376305920000007"/>
    <n v="9.4411234529999994"/>
    <n v="9.0640408780000001"/>
    <n v="8.5297427619999997"/>
    <n v="7.8749497770000003"/>
    <n v="7.6137570500000002"/>
    <n v="7.2512373539999997"/>
    <n v="6.6099962290000001"/>
    <n v="6.3851786610000003"/>
    <n v="6.2850695400000003"/>
    <n v="6.2036171470000001"/>
    <n v="6.2112502889999996"/>
    <n v="6.0580183999999999"/>
    <n v="5.5961890700000003"/>
    <n v="7.7799827614999986"/>
  </r>
  <r>
    <x v="76"/>
    <s v="GRD"/>
    <x v="0"/>
    <s v="CO2 emissions (metric tons per capita)"/>
    <n v="1.1419317330000001"/>
    <n v="1.244013187"/>
    <n v="1.7496732230000001"/>
    <n v="1.5269662239999999"/>
    <n v="1.610549097"/>
    <n v="1.695151866"/>
    <n v="1.881132244"/>
    <n v="1.9691435209999999"/>
    <n v="2.1563765030000002"/>
    <n v="2.147829228"/>
    <n v="2.0420665709999999"/>
    <n v="2.2277755180000001"/>
    <n v="2.3157975479999999"/>
    <n v="2.403776814"/>
    <n v="2.20420528"/>
    <n v="2.3887328249999999"/>
    <n v="2.4776533810000001"/>
    <n v="2.6620271450000002"/>
    <n v="2.7499359139999999"/>
    <n v="7.6568954820000004"/>
    <n v="2.7300026509999999"/>
    <n v="2.9030022889999998"/>
    <n v="3.81565719"/>
    <n v="2.9582516069999998"/>
    <n v="2.2956841140000002"/>
    <n v="2.4634363179999998"/>
    <n v="2.5393831219999998"/>
    <n v="2.6155815759999999"/>
    <n v="2.8712684080000002"/>
    <n v="2.9463760749999999"/>
    <n v="2.4796758884666672"/>
  </r>
  <r>
    <x v="77"/>
    <s v="GRL"/>
    <x v="3"/>
    <s v="CO2 emissions (metric tons per capita)"/>
    <m/>
    <m/>
    <m/>
    <m/>
    <m/>
    <m/>
    <m/>
    <m/>
    <m/>
    <m/>
    <m/>
    <m/>
    <m/>
    <m/>
    <m/>
    <m/>
    <m/>
    <m/>
    <m/>
    <m/>
    <m/>
    <m/>
    <m/>
    <m/>
    <m/>
    <m/>
    <m/>
    <m/>
    <m/>
    <m/>
    <m/>
  </r>
  <r>
    <x v="78"/>
    <s v="GTM"/>
    <x v="0"/>
    <s v="CO2 emissions (metric tons per capita)"/>
    <n v="0.43424862600000003"/>
    <n v="0.43348183600000001"/>
    <n v="0.50607420000000003"/>
    <n v="0.52192818500000004"/>
    <n v="0.54097017199999997"/>
    <n v="0.61729679199999998"/>
    <n v="0.58745696800000002"/>
    <n v="0.60713572599999999"/>
    <n v="0.75048331000000001"/>
    <n v="0.72495300600000001"/>
    <n v="0.81278638999999997"/>
    <n v="0.82634429399999998"/>
    <n v="0.861904487"/>
    <n v="0.84895017399999995"/>
    <n v="0.84765087900000002"/>
    <n v="0.89046491500000002"/>
    <n v="0.87184687400000005"/>
    <n v="0.92082690499999997"/>
    <n v="0.81809121200000001"/>
    <n v="0.84641711200000003"/>
    <n v="0.80226161900000004"/>
    <n v="0.80845557599999995"/>
    <n v="0.821948809"/>
    <n v="0.86413297099999997"/>
    <n v="0.91138846299999998"/>
    <n v="1.0496280819999999"/>
    <n v="1.105025419"/>
    <n v="1.029997461"/>
    <n v="1.120698338"/>
    <n v="1.1629709239999999"/>
    <n v="0.79819399083333342"/>
  </r>
  <r>
    <x v="79"/>
    <s v="GUM"/>
    <x v="5"/>
    <s v="CO2 emissions (metric tons per capita)"/>
    <m/>
    <m/>
    <m/>
    <m/>
    <m/>
    <m/>
    <m/>
    <m/>
    <m/>
    <m/>
    <m/>
    <m/>
    <m/>
    <m/>
    <m/>
    <m/>
    <m/>
    <m/>
    <m/>
    <m/>
    <m/>
    <m/>
    <m/>
    <m/>
    <m/>
    <m/>
    <m/>
    <m/>
    <m/>
    <m/>
    <m/>
  </r>
  <r>
    <x v="80"/>
    <s v="GUY"/>
    <x v="0"/>
    <s v="CO2 emissions (metric tons per capita)"/>
    <n v="1.574048911"/>
    <n v="1.5312763190000001"/>
    <n v="1.4427007359999999"/>
    <n v="1.4453530569999999"/>
    <n v="1.857962092"/>
    <n v="2.0097254950000001"/>
    <n v="2.0767585739999999"/>
    <n v="2.2692041289999998"/>
    <n v="2.321638466"/>
    <n v="2.3210026730000002"/>
    <n v="2.2230614499999999"/>
    <n v="2.2007337570000001"/>
    <n v="2.1751126890000001"/>
    <n v="2.1740822620000002"/>
    <n v="2.239395333"/>
    <n v="1.983499455"/>
    <n v="1.782041634"/>
    <n v="2.1567978839999999"/>
    <n v="2.1424315580000002"/>
    <n v="2.179966238"/>
    <n v="2.3484514769999998"/>
    <n v="2.4334168530000002"/>
    <n v="2.6476459779999999"/>
    <n v="2.6077302329999998"/>
    <n v="2.6985567210000001"/>
    <n v="2.7103342229999998"/>
    <n v="3.215088122"/>
    <n v="3.186200564"/>
    <n v="3.3247453669999998"/>
    <n v="3.6408928550000002"/>
    <n v="2.2973285034999997"/>
  </r>
  <r>
    <x v="81"/>
    <s v="HKG"/>
    <x v="5"/>
    <s v="CO2 emissions (metric tons per capita)"/>
    <m/>
    <m/>
    <m/>
    <m/>
    <m/>
    <m/>
    <m/>
    <m/>
    <m/>
    <m/>
    <m/>
    <m/>
    <m/>
    <m/>
    <m/>
    <m/>
    <m/>
    <m/>
    <m/>
    <m/>
    <m/>
    <m/>
    <m/>
    <m/>
    <m/>
    <m/>
    <m/>
    <m/>
    <m/>
    <m/>
    <m/>
  </r>
  <r>
    <x v="82"/>
    <s v="HND"/>
    <x v="0"/>
    <s v="CO2 emissions (metric tons per capita)"/>
    <n v="0.49441991600000001"/>
    <n v="0.48052463099999998"/>
    <n v="0.52052776599999995"/>
    <n v="0.53759294800000001"/>
    <n v="0.58569438799999995"/>
    <n v="0.67787584899999997"/>
    <n v="0.66385080399999996"/>
    <n v="0.668243103"/>
    <n v="0.75236258700000003"/>
    <n v="0.74251931299999996"/>
    <n v="0.75899192500000001"/>
    <n v="0.85901593499999995"/>
    <n v="0.87888086200000004"/>
    <n v="0.94704392400000004"/>
    <n v="1.0380404679999999"/>
    <n v="0.934443841"/>
    <n v="1.043973254"/>
    <n v="1.093677158"/>
    <n v="1.076312315"/>
    <n v="0.990089255"/>
    <n v="0.98347252900000004"/>
    <n v="1.038833066"/>
    <n v="1.06935877"/>
    <n v="1.064951336"/>
    <n v="1.0563247819999999"/>
    <n v="1.0896636580000001"/>
    <n v="1.021487509"/>
    <n v="0.98207493000000001"/>
    <n v="1.048237401"/>
    <n v="1.0486229920000001"/>
    <n v="0.87157024050000009"/>
  </r>
  <r>
    <x v="83"/>
    <s v="HRV"/>
    <x v="3"/>
    <s v="CO2 emissions (metric tons per capita)"/>
    <n v="4.2575744640000002"/>
    <n v="3.143512656"/>
    <n v="3.2868440130000001"/>
    <n v="3.377920874"/>
    <n v="3.1964581440000002"/>
    <n v="3.346298617"/>
    <n v="3.3486230379999999"/>
    <n v="3.7641237329999999"/>
    <n v="4.0885807679999999"/>
    <n v="4.1040669039999997"/>
    <n v="4.0373278260000003"/>
    <n v="4.465488057"/>
    <n v="4.7138959710000004"/>
    <n v="5.0216121280000001"/>
    <n v="4.9017331180000001"/>
    <n v="4.9766308940000004"/>
    <n v="5.0125733270000001"/>
    <n v="5.308317229"/>
    <n v="5.0421083439999999"/>
    <n v="4.7175715650000001"/>
    <n v="4.5303992089999996"/>
    <n v="4.4456157740000002"/>
    <n v="4.0796164570000002"/>
    <n v="3.9970026540000001"/>
    <n v="3.831644469"/>
    <n v="3.9489924319999998"/>
    <n v="4.043744105"/>
    <n v="4.2210859479999998"/>
    <n v="4.0192346690000003"/>
    <n v="4.0637078329999996"/>
    <n v="4.1764101739999999"/>
  </r>
  <r>
    <x v="84"/>
    <s v="HTI"/>
    <x v="0"/>
    <s v="CO2 emissions (metric tons per capita)"/>
    <n v="0.14492928699999999"/>
    <n v="0.13930271499999999"/>
    <n v="0.12295937"/>
    <n v="9.2484817999999996E-2"/>
    <n v="2.4992377E-2"/>
    <n v="0.11621136999999999"/>
    <n v="0.13439306100000001"/>
    <n v="0.15814271199999999"/>
    <n v="0.16025092099999999"/>
    <n v="0.16588392699999999"/>
    <n v="0.17368081199999999"/>
    <n v="0.18585611699999999"/>
    <n v="0.20904376299999999"/>
    <n v="0.203368312"/>
    <n v="0.184589899"/>
    <n v="0.184877283"/>
    <n v="0.184059902"/>
    <n v="0.21589546200000001"/>
    <n v="0.21043748900000001"/>
    <n v="0.20310172100000001"/>
    <n v="0.24725313199999999"/>
    <n v="0.26731826800000003"/>
    <n v="0.236076333"/>
    <n v="0.25479123799999998"/>
    <n v="0.28628286800000002"/>
    <n v="0.30666988000000001"/>
    <n v="0.30996377600000002"/>
    <n v="0.30321331699999998"/>
    <n v="0.29577864199999998"/>
    <n v="0.29476841399999998"/>
    <n v="0.20055257286666667"/>
  </r>
  <r>
    <x v="85"/>
    <s v="HUN"/>
    <x v="3"/>
    <s v="CO2 emissions (metric tons per capita)"/>
    <n v="6.4989471740000004"/>
    <n v="6.2226463839999999"/>
    <n v="5.5934123490000003"/>
    <n v="5.6364827770000003"/>
    <n v="5.5861951950000002"/>
    <n v="5.5600924200000001"/>
    <n v="5.6685724840000002"/>
    <n v="5.5381252160000001"/>
    <n v="5.5860915569999996"/>
    <n v="5.6566378799999999"/>
    <n v="5.3501278179999998"/>
    <n v="5.5243759649999999"/>
    <n v="5.4731906649999997"/>
    <n v="5.7445777099999997"/>
    <n v="5.575263133"/>
    <n v="5.5437333029999998"/>
    <n v="5.5066986010000001"/>
    <n v="5.355128938"/>
    <n v="5.2808333860000003"/>
    <n v="4.7731887430000004"/>
    <n v="4.7879890940000003"/>
    <n v="4.7043004530000001"/>
    <n v="4.3778644680000003"/>
    <n v="4.1200505889999999"/>
    <n v="4.1179884299999996"/>
    <n v="4.407180501"/>
    <n v="4.5088543200000002"/>
    <n v="4.7446015470000003"/>
    <n v="4.7465293590000002"/>
    <n v="4.7466310299999996"/>
    <n v="5.2312103829666663"/>
  </r>
  <r>
    <x v="86"/>
    <s v="IDN"/>
    <x v="5"/>
    <s v="CO2 emissions (metric tons per capita)"/>
    <n v="0.81873776499999995"/>
    <n v="0.87977859599999997"/>
    <n v="0.91355169599999997"/>
    <n v="0.96981321300000001"/>
    <n v="1.027138052"/>
    <n v="1.135810516"/>
    <n v="1.184184804"/>
    <n v="1.2876033069999999"/>
    <n v="1.2769498829999999"/>
    <n v="1.339691637"/>
    <n v="1.3268636410000001"/>
    <n v="1.408681788"/>
    <n v="1.40616085"/>
    <n v="1.515549968"/>
    <n v="1.5282664420000001"/>
    <n v="1.5120014070000001"/>
    <n v="1.589363176"/>
    <n v="1.635120972"/>
    <n v="1.5974026670000001"/>
    <n v="1.6389199510000001"/>
    <n v="1.718201745"/>
    <n v="1.939122786"/>
    <n v="1.9380426159999999"/>
    <n v="1.7789140160000001"/>
    <n v="1.8967336379999999"/>
    <n v="1.8907958410000001"/>
    <n v="1.844764783"/>
    <n v="1.954725536"/>
    <n v="2.1555975900000002"/>
    <n v="2.2903971479999998"/>
    <n v="1.5132962009999997"/>
  </r>
  <r>
    <x v="87"/>
    <s v="IMN"/>
    <x v="3"/>
    <s v="CO2 emissions (metric tons per capita)"/>
    <m/>
    <m/>
    <m/>
    <m/>
    <m/>
    <m/>
    <m/>
    <m/>
    <m/>
    <m/>
    <m/>
    <m/>
    <m/>
    <m/>
    <m/>
    <m/>
    <m/>
    <m/>
    <m/>
    <m/>
    <m/>
    <m/>
    <m/>
    <m/>
    <m/>
    <m/>
    <m/>
    <m/>
    <m/>
    <m/>
    <m/>
  </r>
  <r>
    <x v="88"/>
    <s v="IND"/>
    <x v="1"/>
    <s v="CO2 emissions (metric tons per capita)"/>
    <n v="0.64536164900000004"/>
    <n v="0.68130624699999998"/>
    <n v="0.68875526899999995"/>
    <n v="0.70233694700000004"/>
    <n v="0.72535815800000003"/>
    <n v="0.76547640900000002"/>
    <n v="0.787965578"/>
    <n v="0.81853329699999999"/>
    <n v="0.82028785100000001"/>
    <n v="0.86828468800000003"/>
    <n v="0.88764121200000001"/>
    <n v="0.88701387600000003"/>
    <n v="0.90133954199999999"/>
    <n v="0.91025546599999996"/>
    <n v="0.96109020099999998"/>
    <n v="0.99029290999999997"/>
    <n v="1.0426634530000001"/>
    <n v="1.129757683"/>
    <n v="1.18632121"/>
    <n v="1.285083612"/>
    <n v="1.344896147"/>
    <n v="1.405068333"/>
    <n v="1.5085082519999999"/>
    <n v="1.5399478390000001"/>
    <n v="1.6572312709999999"/>
    <n v="1.6471519139999999"/>
    <n v="1.657396308"/>
    <n v="1.7333608439999999"/>
    <n v="1.8126964999999999"/>
    <n v="1.7976201190000001"/>
    <n v="1.1263000928333331"/>
  </r>
  <r>
    <x v="89"/>
    <s v="IRL"/>
    <x v="3"/>
    <s v="CO2 emissions (metric tons per capita)"/>
    <n v="8.8105375850000005"/>
    <n v="8.9043314890000005"/>
    <n v="8.855028763"/>
    <n v="8.8500252079999999"/>
    <n v="9.1410784239999998"/>
    <n v="9.2689037840000008"/>
    <n v="9.5724822750000005"/>
    <n v="9.7899635049999993"/>
    <n v="10.34827522"/>
    <n v="10.645080699999999"/>
    <n v="11.176887049999999"/>
    <n v="11.5926495"/>
    <n v="11.172582009999999"/>
    <n v="11.032095200000001"/>
    <n v="10.97963685"/>
    <n v="11.214174509999999"/>
    <n v="11.05861518"/>
    <n v="10.5388979"/>
    <n v="10.19702642"/>
    <n v="8.9430314739999996"/>
    <n v="8.8132966150000005"/>
    <n v="8.0085868090000005"/>
    <n v="8.0725589029999991"/>
    <n v="7.7230579859999997"/>
    <n v="7.6281627529999998"/>
    <n v="7.881824817"/>
    <n v="8.1634626570000002"/>
    <n v="7.8587371729999997"/>
    <n v="7.7373237829999999"/>
    <n v="7.2451432210000002"/>
    <n v="9.3741152587999999"/>
  </r>
  <r>
    <x v="90"/>
    <s v="IRN"/>
    <x v="4"/>
    <s v="CO2 emissions (metric tons per capita)"/>
    <n v="3.5210810330000002"/>
    <n v="3.7986078989999998"/>
    <n v="3.974966067"/>
    <n v="3.9637490340000001"/>
    <n v="4.4015072430000002"/>
    <n v="4.4190796560000001"/>
    <n v="4.4916985929999997"/>
    <n v="4.6312495079999998"/>
    <n v="4.5487204710000002"/>
    <n v="4.9900560760000001"/>
    <n v="5.1879362479999998"/>
    <n v="5.32843848"/>
    <n v="5.4970809100000002"/>
    <n v="5.7215667579999998"/>
    <n v="6.057320614"/>
    <n v="6.4617955220000001"/>
    <n v="6.8624713640000001"/>
    <n v="7.2072527759999998"/>
    <n v="7.2524345300000004"/>
    <n v="7.4362868689999999"/>
    <n v="7.3366526829999996"/>
    <n v="7.3966676629999997"/>
    <n v="7.4016531099999998"/>
    <n v="7.6318649430000001"/>
    <n v="7.8144189800000001"/>
    <n v="7.6336238710000002"/>
    <n v="7.6317190019999996"/>
    <n v="7.7648418640000001"/>
    <n v="7.7925232639999997"/>
    <n v="7.5983648449999999"/>
    <n v="6.0585209958666679"/>
  </r>
  <r>
    <x v="91"/>
    <s v="IRQ"/>
    <x v="4"/>
    <s v="CO2 emissions (metric tons per capita)"/>
    <n v="3.6861808059999999"/>
    <n v="2.5461924310000001"/>
    <n v="3.6592376999999998"/>
    <n v="4.724853017"/>
    <n v="5.2263770520000001"/>
    <n v="4.9664152799999997"/>
    <n v="4.7577179760000003"/>
    <n v="5.5462842810000001"/>
    <n v="4.1502500869999999"/>
    <n v="3.188746842"/>
    <n v="3.729318782"/>
    <n v="4.0296299869999999"/>
    <n v="3.6563568449999999"/>
    <n v="3.169490116"/>
    <n v="3.3484283289999999"/>
    <n v="3.162065041"/>
    <n v="3.0224287489999999"/>
    <n v="2.7462053289999999"/>
    <n v="3.1050803149999999"/>
    <n v="3.2512852140000001"/>
    <n v="3.6497238580000002"/>
    <n v="3.679052199"/>
    <n v="4.0451536990000001"/>
    <n v="4.1951850349999997"/>
    <n v="3.895158431"/>
    <n v="3.7436464389999999"/>
    <n v="3.8849369149999999"/>
    <n v="4.1296533750000002"/>
    <n v="4.2449829550000002"/>
    <n v="4.4406241289999997"/>
    <n v="3.8526887071333333"/>
  </r>
  <r>
    <x v="92"/>
    <s v="ISL"/>
    <x v="3"/>
    <s v="CO2 emissions (metric tons per capita)"/>
    <n v="7.6522803799999997"/>
    <n v="7.408930282"/>
    <n v="7.4313272579999996"/>
    <n v="7.507820647"/>
    <n v="7.8565226050000003"/>
    <n v="7.4775300219999998"/>
    <n v="8.4412976539999995"/>
    <n v="7.9298338790000003"/>
    <n v="7.8453695899999998"/>
    <n v="7.642917143"/>
    <n v="7.9301577139999999"/>
    <n v="7.5797984339999998"/>
    <n v="7.790681127"/>
    <n v="7.7023774410000003"/>
    <n v="7.9431922500000001"/>
    <n v="7.7173494170000003"/>
    <n v="7.6699736119999997"/>
    <n v="7.6388313050000001"/>
    <n v="6.8680022520000001"/>
    <n v="6.6248242380000004"/>
    <n v="6.1627275670000001"/>
    <n v="5.9245048359999997"/>
    <n v="5.7995236109999997"/>
    <n v="6.2699990469999998"/>
    <n v="6.2617214920000004"/>
    <n v="6.2270451539999998"/>
    <n v="4.8593037639999999"/>
    <n v="4.8631332470000004"/>
    <n v="4.8196734750000001"/>
    <n v="4.5484422579999997"/>
    <n v="6.9465030566999992"/>
  </r>
  <r>
    <x v="93"/>
    <s v="ISR"/>
    <x v="4"/>
    <s v="CO2 emissions (metric tons per capita)"/>
    <n v="7.2553648070000003"/>
    <n v="6.9751464939999996"/>
    <n v="7.1950029280000001"/>
    <n v="7.6981562439999998"/>
    <n v="8.0311168730000002"/>
    <n v="8.4364292160000005"/>
    <n v="8.5611384400000006"/>
    <n v="8.7337217270000007"/>
    <n v="8.6250209350000002"/>
    <n v="8.6497959180000006"/>
    <n v="9.0634441090000006"/>
    <n v="8.9998446960000003"/>
    <n v="9.2968039319999995"/>
    <n v="9.4069988650000003"/>
    <n v="9.2759582680000001"/>
    <n v="8.803624525"/>
    <n v="9.1200365530000003"/>
    <n v="9.275636617"/>
    <n v="9.1273532020000001"/>
    <n v="8.7808596980000004"/>
    <n v="9.2502225510000002"/>
    <n v="8.9907027859999999"/>
    <n v="9.6150682710000002"/>
    <n v="8.3131707919999993"/>
    <n v="7.8776003530000001"/>
    <n v="7.8925071759999996"/>
    <n v="7.6035576130000004"/>
    <n v="7.5298682030000004"/>
    <n v="6.8762104099999997"/>
    <n v="6.9195937179999998"/>
    <n v="8.4059985306666665"/>
  </r>
  <r>
    <x v="94"/>
    <s v="ITA"/>
    <x v="3"/>
    <s v="CO2 emissions (metric tons per capita)"/>
    <n v="7.1450181629999996"/>
    <n v="7.1191072789999996"/>
    <n v="7.0825815419999998"/>
    <n v="6.9842914240000002"/>
    <n v="6.9012409530000003"/>
    <n v="7.3256241700000002"/>
    <n v="7.248469279"/>
    <n v="7.3038720860000002"/>
    <n v="7.4924335859999998"/>
    <n v="7.6078359039999999"/>
    <n v="7.662168039"/>
    <n v="7.6626045869999997"/>
    <n v="7.77212967"/>
    <n v="8.0644596360000005"/>
    <n v="8.1892574499999995"/>
    <n v="8.1737830640000002"/>
    <n v="8.0257664149999997"/>
    <n v="7.8607679639999999"/>
    <n v="7.5642484870000004"/>
    <n v="6.7189702200000001"/>
    <n v="6.8368361770000003"/>
    <n v="6.6805941979999997"/>
    <n v="6.3277089479999997"/>
    <n v="5.7519057440000001"/>
    <n v="5.3874754600000001"/>
    <n v="5.5632594690000001"/>
    <n v="5.4981651449999998"/>
    <n v="5.437857589"/>
    <n v="5.3768709299999999"/>
    <n v="5.3113154419999997"/>
    <n v="6.9358873006666659"/>
  </r>
  <r>
    <x v="95"/>
    <s v="JAM"/>
    <x v="0"/>
    <s v="CO2 emissions (metric tons per capita)"/>
    <n v="3.0869031420000002"/>
    <n v="3.0377206189999999"/>
    <n v="3.311598681"/>
    <n v="3.3486504579999998"/>
    <n v="3.3399201770000002"/>
    <n v="3.4258131870000001"/>
    <n v="3.5331394020000002"/>
    <n v="3.5604900160000001"/>
    <n v="3.7257452830000002"/>
    <n v="3.7908182429999999"/>
    <n v="3.7895082599999999"/>
    <n v="3.768638497"/>
    <n v="3.8063860389999999"/>
    <n v="3.9085596909999998"/>
    <n v="3.8788747720000001"/>
    <n v="3.8540147519999999"/>
    <n v="4.3784269250000003"/>
    <n v="4.3421264849999996"/>
    <n v="3.4581067210000001"/>
    <n v="2.8184742090000001"/>
    <n v="2.6614822390000001"/>
    <n v="2.6646077149999998"/>
    <n v="2.4488693110000002"/>
    <n v="2.5885801970000002"/>
    <n v="2.5007504190000001"/>
    <n v="2.4524182959999998"/>
    <n v="2.6047384120000001"/>
    <n v="2.4718848050000002"/>
    <n v="2.933707295"/>
    <n v="2.8457300120000002"/>
    <n v="3.2778894753333332"/>
  </r>
  <r>
    <x v="96"/>
    <s v="JOR"/>
    <x v="4"/>
    <s v="CO2 emissions (metric tons per capita)"/>
    <n v="2.7847201030000002"/>
    <n v="2.6007228310000001"/>
    <n v="2.9992455379999998"/>
    <n v="2.9036840850000001"/>
    <n v="2.9453397990000001"/>
    <n v="2.9637106700000002"/>
    <n v="2.9305821779999999"/>
    <n v="2.9637812320000001"/>
    <n v="2.9571346940000001"/>
    <n v="2.9075348280000002"/>
    <n v="3.1761866040000002"/>
    <n v="3.1146211240000001"/>
    <n v="3.1725352939999998"/>
    <n v="3.1854775100000001"/>
    <n v="3.329605285"/>
    <n v="3.4462790399999998"/>
    <n v="3.3664093890000002"/>
    <n v="3.3715463479999999"/>
    <n v="3.0519457989999998"/>
    <n v="2.9971313780000002"/>
    <n v="2.7817787940000001"/>
    <n v="2.7091719859999999"/>
    <n v="2.9814723299999999"/>
    <n v="2.7937576700000002"/>
    <n v="2.8647280140000002"/>
    <n v="2.7313225139999999"/>
    <n v="2.5977869720000002"/>
    <n v="2.6722284049999998"/>
    <n v="2.4866231810000001"/>
    <n v="2.4382041120000002"/>
    <n v="2.9408422568999995"/>
  </r>
  <r>
    <x v="97"/>
    <s v="JPN"/>
    <x v="5"/>
    <s v="CO2 emissions (metric tons per capita)"/>
    <n v="8.8317757009999998"/>
    <n v="8.9056500270000001"/>
    <n v="8.961703838"/>
    <n v="8.8730182889999991"/>
    <n v="9.2730351980000005"/>
    <n v="9.3328391990000004"/>
    <n v="9.4203105990000005"/>
    <n v="9.3023790819999999"/>
    <n v="8.9423259490000007"/>
    <n v="9.2024859630000009"/>
    <n v="9.3234155609999991"/>
    <n v="9.2047912289999996"/>
    <n v="9.4676132890000009"/>
    <n v="9.5127542799999993"/>
    <n v="9.4696345169999994"/>
    <n v="9.4919892800000003"/>
    <n v="9.3037372279999992"/>
    <n v="9.5707841840000007"/>
    <n v="9.0441421070000008"/>
    <n v="8.5982489280000003"/>
    <n v="9.0300615329999996"/>
    <n v="9.4930105650000005"/>
    <n v="9.8222973249999992"/>
    <n v="9.9084313179999999"/>
    <n v="9.5628397740000004"/>
    <n v="9.2766294229999993"/>
    <n v="9.1896978110000003"/>
    <n v="9.0983049840000003"/>
    <n v="8.8016814350000008"/>
    <n v="8.5409802050000003"/>
    <n v="9.2252189606999995"/>
  </r>
  <r>
    <x v="98"/>
    <s v="KAZ"/>
    <x v="3"/>
    <s v="CO2 emissions (metric tons per capita)"/>
    <n v="14.512478590000001"/>
    <n v="14.975342080000001"/>
    <n v="15.44123931"/>
    <n v="13.38406629"/>
    <n v="12.33574177"/>
    <n v="11.079748840000001"/>
    <n v="9.8464350280000001"/>
    <n v="8.6237451010000008"/>
    <n v="9.0129541310000008"/>
    <n v="8.2158981279999992"/>
    <n v="8.0726296130000001"/>
    <n v="7.9039811660000003"/>
    <n v="8.8202743259999998"/>
    <n v="9.8021204070000003"/>
    <n v="10.526221749999999"/>
    <n v="11.17116807"/>
    <n v="12.1047148"/>
    <n v="12.812421820000001"/>
    <n v="15.340746019999999"/>
    <n v="13.27361979"/>
    <n v="14.07314044"/>
    <n v="14.82436446"/>
    <n v="14.56638251"/>
    <n v="15.26278838"/>
    <n v="12.102414769999999"/>
    <n v="10.87226272"/>
    <n v="11.360535520000001"/>
    <n v="11.89614517"/>
    <n v="11.851315899999999"/>
    <n v="11.456937829999999"/>
    <n v="11.850727824333331"/>
  </r>
  <r>
    <x v="99"/>
    <s v="KEN"/>
    <x v="2"/>
    <s v="CO2 emissions (metric tons per capita)"/>
    <n v="0.258803383"/>
    <n v="0.24019528200000001"/>
    <n v="0.234935687"/>
    <n v="0.22420995399999999"/>
    <n v="0.21780665499999999"/>
    <n v="0.229398295"/>
    <n v="0.243796174"/>
    <n v="0.22573010399999999"/>
    <n v="0.236690397"/>
    <n v="0.240845592"/>
    <n v="0.26028829399999998"/>
    <n v="0.23166914799999999"/>
    <n v="0.219840481"/>
    <n v="0.18829958899999999"/>
    <n v="0.208781937"/>
    <n v="0.227167866"/>
    <n v="0.24701826199999999"/>
    <n v="0.24208174099999999"/>
    <n v="0.24904513"/>
    <n v="0.28629548399999999"/>
    <n v="0.30073268199999997"/>
    <n v="0.30177215800000001"/>
    <n v="0.27399749899999998"/>
    <n v="0.309754058"/>
    <n v="0.32441068899999997"/>
    <n v="0.359452718"/>
    <n v="0.38959029899999997"/>
    <n v="0.37792844399999997"/>
    <n v="0.34032156299999999"/>
    <n v="0.42378389799999999"/>
    <n v="0.27048811543333334"/>
  </r>
  <r>
    <x v="100"/>
    <s v="KGZ"/>
    <x v="3"/>
    <s v="CO2 emissions (metric tons per capita)"/>
    <n v="5.1830934600000003"/>
    <n v="4.5747826869999999"/>
    <n v="3.0562076450000002"/>
    <n v="2.2383598650000001"/>
    <n v="1.450687692"/>
    <n v="1.0086834490000001"/>
    <n v="1.246651111"/>
    <n v="1.2115663059999999"/>
    <n v="1.2665128960000001"/>
    <n v="0.98958763699999996"/>
    <n v="0.95337253"/>
    <n v="0.80281490799999999"/>
    <n v="0.99585224299999997"/>
    <n v="1.1084012750000001"/>
    <n v="1.0891923020000001"/>
    <n v="1.0266145339999999"/>
    <n v="1.019469602"/>
    <n v="1.2280767960000001"/>
    <n v="1.4119992159999999"/>
    <n v="1.255735372"/>
    <n v="1.165586722"/>
    <n v="1.38178651"/>
    <n v="1.7941219180000001"/>
    <n v="1.6399748430000001"/>
    <n v="1.6639533950000001"/>
    <n v="1.724051177"/>
    <n v="1.5955259159999999"/>
    <n v="1.521409491"/>
    <n v="1.7792750049999999"/>
    <n v="1.5566432560000001"/>
    <n v="1.6313329919666664"/>
  </r>
  <r>
    <x v="101"/>
    <s v="KHM"/>
    <x v="5"/>
    <s v="CO2 emissions (metric tons per capita)"/>
    <n v="0.140380634"/>
    <n v="0.13994598899999999"/>
    <n v="0.14027578600000001"/>
    <n v="0.138405153"/>
    <n v="0.143440027"/>
    <n v="0.13794857299999999"/>
    <n v="0.13930722800000001"/>
    <n v="0.14515080399999999"/>
    <n v="0.16206184000000001"/>
    <n v="0.16068698000000001"/>
    <n v="0.161247317"/>
    <n v="0.173311469"/>
    <n v="0.17487333299999999"/>
    <n v="0.18512511300000001"/>
    <n v="0.182145538"/>
    <n v="0.20040148699999999"/>
    <n v="0.219621964"/>
    <n v="0.26754478500000001"/>
    <n v="0.29242640399999997"/>
    <n v="0.33703229200000001"/>
    <n v="0.35913402999999999"/>
    <n v="0.36860222500000001"/>
    <n v="0.38361474400000001"/>
    <n v="0.38199612100000002"/>
    <n v="0.455006519"/>
    <n v="0.54311990499999996"/>
    <n v="0.70213091999999999"/>
    <n v="0.792658643"/>
    <n v="0.89724208400000005"/>
    <n v="0.98140654999999999"/>
    <n v="0.31687481523333338"/>
  </r>
  <r>
    <x v="102"/>
    <s v="KIR"/>
    <x v="5"/>
    <s v="CO2 emissions (metric tons per capita)"/>
    <n v="0.27626598899999999"/>
    <n v="0.27139988100000001"/>
    <n v="0.26749769299999998"/>
    <n v="0.396243611"/>
    <n v="0.39129754300000003"/>
    <n v="0.38602089699999997"/>
    <n v="0.38020886100000001"/>
    <n v="0.37412081600000002"/>
    <n v="0.36783638600000002"/>
    <n v="0.36158083099999999"/>
    <n v="0.35542918099999998"/>
    <n v="0.34947113400000002"/>
    <n v="0.458148155"/>
    <n v="0.45024762600000001"/>
    <n v="0.552498406"/>
    <n v="0.75824045200000001"/>
    <n v="0.74198916999999998"/>
    <n v="0.62156197099999999"/>
    <n v="0.60753340099999997"/>
    <n v="0.59448318300000003"/>
    <n v="0.48576703300000001"/>
    <n v="0.477395338"/>
    <n v="0.56412714200000003"/>
    <n v="0.55613742799999999"/>
    <n v="0.54851123700000004"/>
    <n v="0.54089625299999999"/>
    <n v="0.62206187099999999"/>
    <n v="0.78841557900000003"/>
    <n v="0.77692031900000003"/>
    <n v="0.76525409499999997"/>
    <n v="0.5029187160666666"/>
  </r>
  <r>
    <x v="103"/>
    <s v="KNA"/>
    <x v="0"/>
    <s v="CO2 emissions (metric tons per capita)"/>
    <n v="2.7322404370000002"/>
    <n v="2.724053391"/>
    <n v="3.6863188419999999"/>
    <n v="3.4029313819999998"/>
    <n v="3.6042097169999998"/>
    <n v="3.564892934"/>
    <n v="3.5317385570000002"/>
    <n v="3.7333457779999999"/>
    <n v="4.1642567960000001"/>
    <n v="4.1263582599999999"/>
    <n v="4.3100514939999996"/>
    <n v="4.7083090439999999"/>
    <n v="5.0921006950000001"/>
    <n v="5.027432385"/>
    <n v="5.1810114770000002"/>
    <n v="4.6956373009999997"/>
    <n v="4.8591892369999998"/>
    <n v="5.2335196469999996"/>
    <n v="5.1890904559999997"/>
    <n v="14.40358831"/>
    <n v="4.8968597789999997"/>
    <n v="5.6632013509999997"/>
    <n v="6.8162226820000003"/>
    <n v="4.570020747"/>
    <n v="4.5296991530000001"/>
    <n v="4.6871337129999997"/>
    <n v="4.6485501290000002"/>
    <n v="4.6121914569999998"/>
    <n v="4.767534994"/>
    <n v="4.7318014909999997"/>
    <n v="4.7964497211999992"/>
  </r>
  <r>
    <x v="104"/>
    <s v="KOR"/>
    <x v="5"/>
    <s v="CO2 emissions (metric tons per capita)"/>
    <n v="5.7775633900000001"/>
    <n v="6.346819075"/>
    <n v="6.7900305850000002"/>
    <n v="7.4126656300000002"/>
    <n v="7.9361061470000003"/>
    <n v="8.5470045670000001"/>
    <n v="9.0058840829999998"/>
    <n v="9.3929569799999992"/>
    <n v="7.9195872710000002"/>
    <n v="8.6209491079999996"/>
    <n v="9.7144937389999999"/>
    <n v="9.9541559540000009"/>
    <n v="9.7177576969999997"/>
    <n v="9.7238955009999994"/>
    <n v="10.10575182"/>
    <n v="9.9824506030000002"/>
    <n v="10.071577380000001"/>
    <n v="10.34618659"/>
    <n v="10.496851449999999"/>
    <n v="10.68065582"/>
    <n v="11.607916019999999"/>
    <n v="11.98478721"/>
    <n v="11.9586009"/>
    <n v="11.890008679999999"/>
    <n v="11.58874374"/>
    <n v="11.91474367"/>
    <n v="12.02472517"/>
    <n v="12.20028602"/>
    <n v="12.22524582"/>
    <n v="11.799325380000001"/>
    <n v="9.9245908666666693"/>
  </r>
  <r>
    <x v="105"/>
    <s v="KWT"/>
    <x v="4"/>
    <s v="CO2 emissions (metric tons per capita)"/>
    <n v="13.90221204"/>
    <n v="3.8497570759999999"/>
    <m/>
    <m/>
    <m/>
    <n v="22.572913620000001"/>
    <n v="21.901112449999999"/>
    <n v="21.80958768"/>
    <n v="23.007764099999999"/>
    <n v="23.43667537"/>
    <n v="24.370172360000002"/>
    <n v="25.289156470000002"/>
    <n v="26.013212110000001"/>
    <n v="26.88716685"/>
    <n v="28.134540380000001"/>
    <n v="30.794699520000002"/>
    <n v="30.514045729999999"/>
    <n v="28.194594810000002"/>
    <n v="28.554107980000001"/>
    <n v="27.525300600000001"/>
    <n v="26.979656039999998"/>
    <n v="26.290587510000002"/>
    <n v="25.47440065"/>
    <n v="24.773266370000002"/>
    <n v="23.183802199999999"/>
    <n v="23.208956919999999"/>
    <n v="23.13702198"/>
    <n v="22.368767689999999"/>
    <n v="22.089210390000002"/>
    <n v="22.022416400000001"/>
    <m/>
  </r>
  <r>
    <x v="106"/>
    <s v="LAO"/>
    <x v="5"/>
    <s v="CO2 emissions (metric tons per capita)"/>
    <n v="0.119761295"/>
    <n v="0.12559274100000001"/>
    <n v="0.13332308200000001"/>
    <n v="0.13203617500000001"/>
    <n v="0.13513978600000001"/>
    <n v="0.13824475"/>
    <n v="0.157537917"/>
    <n v="0.164346412"/>
    <n v="0.165221754"/>
    <n v="0.168088447"/>
    <n v="0.16905532400000001"/>
    <n v="0.184857098"/>
    <n v="0.20206628500000001"/>
    <n v="0.20621735999999999"/>
    <n v="0.2136979"/>
    <n v="0.21906661799999999"/>
    <n v="0.28053009699999998"/>
    <n v="0.29100329200000002"/>
    <n v="0.33903181599999999"/>
    <n v="0.41310075200000002"/>
    <n v="0.46086136799999999"/>
    <n v="0.478923877"/>
    <n v="0.50740728999999996"/>
    <n v="0.63595899499999997"/>
    <n v="0.65363781099999996"/>
    <n v="1.317280722"/>
    <n v="2.2933608529999998"/>
    <n v="2.7398122109999998"/>
    <n v="2.7416279960000001"/>
    <n v="2.6096818339999999"/>
    <n v="0.61321572859999995"/>
  </r>
  <r>
    <x v="107"/>
    <s v="LBN"/>
    <x v="4"/>
    <s v="CO2 emissions (metric tons per capita)"/>
    <n v="2.004971759"/>
    <n v="2.4095560800000002"/>
    <n v="2.282085983"/>
    <n v="3.1822518450000001"/>
    <n v="3.3114343800000001"/>
    <n v="3.7694363329999998"/>
    <n v="3.910639126"/>
    <n v="4.4090011410000001"/>
    <n v="4.4023117279999999"/>
    <n v="4.5467134790000001"/>
    <n v="4.0777833929999998"/>
    <n v="4.2320231100000001"/>
    <n v="4.0265840989999999"/>
    <n v="3.967297222"/>
    <n v="3.9130058999999999"/>
    <n v="3.67756536"/>
    <n v="3.4098356939999999"/>
    <n v="3.1547944719999998"/>
    <n v="3.9141653160000001"/>
    <n v="4.5501519459999997"/>
    <n v="4.21153464"/>
    <n v="4.0714937969999996"/>
    <n v="4.2382827479999996"/>
    <n v="3.9303123430000002"/>
    <n v="4.0169006290000002"/>
    <n v="4.134596535"/>
    <n v="4.1419177219999996"/>
    <n v="4.2995154680000001"/>
    <n v="4.0513701639999997"/>
    <n v="4.0768942739999998"/>
    <n v="3.8108142228666666"/>
  </r>
  <r>
    <x v="108"/>
    <s v="LBR"/>
    <x v="2"/>
    <s v="CO2 emissions (metric tons per capita)"/>
    <n v="0.216771672"/>
    <n v="0.18136001400000001"/>
    <n v="0.19983893"/>
    <n v="0.21247522999999999"/>
    <n v="0.21142809100000001"/>
    <n v="0.20541342600000001"/>
    <n v="0.20365844599999999"/>
    <n v="0.19344771099999999"/>
    <n v="0.194639702"/>
    <n v="0.14816417200000001"/>
    <n v="0.15095945299999999"/>
    <n v="0.152339529"/>
    <n v="0.14877375300000001"/>
    <n v="0.155993308"/>
    <n v="0.17859113400000001"/>
    <n v="0.20819648299999999"/>
    <n v="0.207256313"/>
    <n v="0.18486898900000001"/>
    <n v="0.14967309500000001"/>
    <n v="0.143841627"/>
    <n v="0.187595232"/>
    <n v="0.21157721199999999"/>
    <n v="0.22970929200000001"/>
    <n v="0.21655532899999999"/>
    <n v="0.27984809999999999"/>
    <n v="0.28173870099999998"/>
    <n v="0.30740465099999997"/>
    <n v="0.27221161100000002"/>
    <n v="0.23448964999999999"/>
    <n v="0.23899343000000001"/>
    <n v="0.20359380953333331"/>
  </r>
  <r>
    <x v="109"/>
    <s v="LBY"/>
    <x v="4"/>
    <s v="CO2 emissions (metric tons per capita)"/>
    <n v="6.4462863190000004"/>
    <n v="6.34208763"/>
    <n v="5.6634248539999996"/>
    <n v="6.4309439020000001"/>
    <n v="7.9590168309999996"/>
    <n v="8.7859754169999995"/>
    <n v="9.0207385650000003"/>
    <n v="8.2453954740000004"/>
    <n v="8.0626942790000005"/>
    <n v="8.1919346399999995"/>
    <n v="8.346564592"/>
    <n v="8.1660787520000007"/>
    <n v="8.2424879099999995"/>
    <n v="8.7037819590000005"/>
    <n v="8.4866227260000002"/>
    <n v="9.1383893700000005"/>
    <n v="8.9894905460000007"/>
    <n v="8.2664047529999998"/>
    <n v="8.7922572120000009"/>
    <n v="9.1946724900000003"/>
    <n v="9.6084541550000004"/>
    <n v="6.7147526329999998"/>
    <n v="9.1683557090000001"/>
    <n v="9.2732207249999998"/>
    <n v="9.1165741049999998"/>
    <n v="7.9974264010000002"/>
    <n v="7.8479274639999996"/>
    <n v="8.3820576930000001"/>
    <n v="8.4778689630000006"/>
    <n v="8.3807293440000006"/>
    <n v="8.2147538471000008"/>
  </r>
  <r>
    <x v="110"/>
    <s v="LCA"/>
    <x v="0"/>
    <s v="CO2 emissions (metric tons per capita)"/>
    <n v="1.376622059"/>
    <n v="1.4285612249999999"/>
    <n v="2.1162826790000002"/>
    <n v="2.0222869970000001"/>
    <n v="2.1367521370000002"/>
    <n v="2.3149566629999998"/>
    <n v="2.284378212"/>
    <n v="2.3191094620000001"/>
    <n v="2.5486364789999998"/>
    <n v="2.516323844"/>
    <n v="2.4882446389999999"/>
    <n v="2.6551357910000002"/>
    <n v="2.6977514999999999"/>
    <n v="2.803214278"/>
    <n v="2.7808503720000002"/>
    <n v="2.6926466119999999"/>
    <n v="2.9024416139999998"/>
    <n v="2.8632100720000002"/>
    <n v="2.8821665040000002"/>
    <n v="7.9548028119999996"/>
    <n v="3.0443671819999998"/>
    <n v="3.361095454"/>
    <n v="4.2455874189999996"/>
    <n v="2.8731584489999999"/>
    <n v="2.860235383"/>
    <n v="2.7912533289999999"/>
    <n v="2.8328926079999999"/>
    <n v="2.9289048179999999"/>
    <n v="2.913848872"/>
    <n v="2.9541290600000001"/>
    <n v="2.8196615508333331"/>
  </r>
  <r>
    <x v="111"/>
    <s v="LIE"/>
    <x v="3"/>
    <s v="CO2 emissions (metric tons per capita)"/>
    <n v="6.9468565470000003"/>
    <n v="7.2001645749999996"/>
    <n v="7.1061180290000001"/>
    <n v="7.3365124890000004"/>
    <n v="6.5757027780000001"/>
    <n v="6.4758450979999997"/>
    <n v="6.6977100209999998"/>
    <n v="6.9117185049999996"/>
    <n v="7.1194205410000002"/>
    <n v="7.0196856399999996"/>
    <n v="6.6297010609999996"/>
    <n v="6.2606206960000002"/>
    <n v="6.4925482900000002"/>
    <n v="6.7306568000000002"/>
    <n v="6.6775056370000003"/>
    <n v="6.6248056970000002"/>
    <n v="6.5761259230000002"/>
    <n v="5.6790755309999996"/>
    <n v="6.2025994190000002"/>
    <n v="5.8785654459999996"/>
    <n v="5.2783641960000001"/>
    <n v="4.9588144889999999"/>
    <n v="5.1891300730000003"/>
    <n v="5.143475842"/>
    <n v="4.2988795079999997"/>
    <n v="4.270652514"/>
    <n v="3.9835348810000002"/>
    <n v="4.2322443180000002"/>
    <n v="3.6921778729999999"/>
    <n v="3.9452921079999999"/>
    <n v="5.937816817499999"/>
  </r>
  <r>
    <x v="112"/>
    <s v="LKA"/>
    <x v="1"/>
    <s v="CO2 emissions (metric tons per capita)"/>
    <n v="0.22163518400000001"/>
    <n v="0.22753541199999999"/>
    <n v="0.29599431700000001"/>
    <n v="0.28396368900000002"/>
    <n v="0.318881886"/>
    <n v="0.31902792699999999"/>
    <n v="0.45515696700000002"/>
    <n v="0.45152111499999997"/>
    <n v="0.46378604000000001"/>
    <n v="0.50902056799999995"/>
    <n v="0.582076331"/>
    <n v="0.57371809600000001"/>
    <n v="0.597508967"/>
    <n v="0.64554601599999994"/>
    <n v="0.66384166300000003"/>
    <n v="0.71527286400000001"/>
    <n v="0.62957017199999998"/>
    <n v="0.68490928399999995"/>
    <n v="0.64101334399999998"/>
    <n v="0.61072850499999998"/>
    <n v="0.64505817300000001"/>
    <n v="0.75593808900000004"/>
    <n v="0.82496941899999998"/>
    <n v="0.70342480200000002"/>
    <n v="0.847049783"/>
    <n v="0.97091085399999999"/>
    <n v="1.034287615"/>
    <n v="1.089349031"/>
    <n v="1.00092296"/>
    <n v="1.090675627"/>
    <n v="0.62844315666666672"/>
  </r>
  <r>
    <x v="113"/>
    <s v="LSO"/>
    <x v="2"/>
    <s v="CO2 emissions (metric tons per capita)"/>
    <n v="0.199558975"/>
    <n v="0.200856913"/>
    <n v="0.19637723300000001"/>
    <n v="0.19755937300000001"/>
    <n v="0.19341081600000001"/>
    <n v="0.19488064399999999"/>
    <n v="0.19128426200000001"/>
    <n v="0.19308413299999999"/>
    <n v="0.19524170900000001"/>
    <n v="0.193094925"/>
    <n v="0.19185312900000001"/>
    <n v="0.196488939"/>
    <n v="0.201987158"/>
    <n v="0.20313571999999999"/>
    <n v="0.21436195499999999"/>
    <n v="0.21541845400000001"/>
    <n v="0.216087681"/>
    <n v="0.22144760199999999"/>
    <n v="0.23148964"/>
    <n v="0.26631357700000002"/>
    <n v="0.27560979299999999"/>
    <n v="0.28446051700000002"/>
    <n v="0.307694142"/>
    <n v="0.30071067000000001"/>
    <n v="0.298515066"/>
    <n v="0.31568552900000002"/>
    <n v="0.33252354899999997"/>
    <n v="0.33468289699999998"/>
    <n v="0.346246108"/>
    <n v="0.36230740900000002"/>
    <n v="0.24241228393333333"/>
  </r>
  <r>
    <x v="114"/>
    <s v="LTU"/>
    <x v="3"/>
    <s v="CO2 emissions (metric tons per capita)"/>
    <n v="8.7131994420000005"/>
    <n v="9.2572244959999992"/>
    <n v="5.3998336269999996"/>
    <n v="4.2741390419999998"/>
    <n v="4.0496081090000002"/>
    <n v="3.786060574"/>
    <n v="3.9510075069999999"/>
    <n v="3.8935570859999999"/>
    <n v="4.1444429950000004"/>
    <n v="3.4759286970000001"/>
    <n v="3.0032552890000002"/>
    <n v="3.2124991860000001"/>
    <n v="3.2587226060000001"/>
    <n v="3.2882281550000001"/>
    <n v="3.5267205640000001"/>
    <n v="3.8615174720000001"/>
    <n v="3.981762324"/>
    <n v="4.0881455039999999"/>
    <n v="4.0835075449999998"/>
    <n v="3.695956383"/>
    <n v="4.0680830419999996"/>
    <n v="3.9133257430000001"/>
    <n v="3.9929406639999998"/>
    <n v="3.830693465"/>
    <n v="3.7034926590000001"/>
    <n v="3.8107892140000001"/>
    <n v="3.904845812"/>
    <n v="3.9669029720000002"/>
    <n v="4.1584225620000002"/>
    <n v="4.1980760220000004"/>
    <n v="4.2164296252666666"/>
  </r>
  <r>
    <x v="115"/>
    <s v="LUX"/>
    <x v="3"/>
    <s v="CO2 emissions (metric tons per capita)"/>
    <n v="29.566583739999999"/>
    <n v="30.361757109999999"/>
    <n v="29.170650859999999"/>
    <n v="29.310019499999999"/>
    <n v="26.828814300000001"/>
    <n v="21.193025389999999"/>
    <n v="21.099643910000001"/>
    <n v="19.644772920000001"/>
    <n v="17.824346599999998"/>
    <n v="18.398280969999998"/>
    <n v="19.619527850000001"/>
    <n v="20.65568201"/>
    <n v="22.0093006"/>
    <n v="22.673426859999999"/>
    <n v="25.45323535"/>
    <n v="25.604202969999999"/>
    <n v="24.797043540000001"/>
    <n v="23.146170170000001"/>
    <n v="22.55192972"/>
    <n v="20.972993410000001"/>
    <n v="21.757440500000001"/>
    <n v="21.028383720000001"/>
    <n v="20.13387346"/>
    <n v="18.680064080000001"/>
    <n v="17.34616222"/>
    <n v="16.02867977"/>
    <n v="15.205820449999999"/>
    <n v="15.09216281"/>
    <n v="15.330207570000001"/>
    <n v="15.30642656"/>
    <n v="21.559687630666666"/>
  </r>
  <r>
    <x v="116"/>
    <s v="LVA"/>
    <x v="3"/>
    <s v="CO2 emissions (metric tons per capita)"/>
    <n v="7.0517969130000004"/>
    <n v="6.4891433239999996"/>
    <n v="5.3436089750000004"/>
    <n v="4.587853891"/>
    <n v="4.0543617709999999"/>
    <n v="3.621648768"/>
    <n v="3.6667423619999999"/>
    <n v="3.5061744429999999"/>
    <n v="3.373417388"/>
    <n v="3.1583588580000002"/>
    <n v="2.9270765139999999"/>
    <n v="3.1491076819999999"/>
    <n v="3.1815798659999999"/>
    <n v="3.3173730049999999"/>
    <n v="3.3670300960000001"/>
    <n v="3.4438107389999999"/>
    <n v="3.696429298"/>
    <n v="3.8766999119999999"/>
    <n v="3.7247589730000001"/>
    <n v="3.436572194"/>
    <n v="4.0618722549999999"/>
    <n v="3.8354933130000002"/>
    <n v="3.7211470630000001"/>
    <n v="3.7015928819999999"/>
    <n v="3.651352159"/>
    <n v="3.7015930359999998"/>
    <n v="3.648821173"/>
    <n v="3.6658551770000001"/>
    <n v="4.042188179"/>
    <n v="3.9554358619999999"/>
    <n v="3.8986298690333343"/>
  </r>
  <r>
    <x v="117"/>
    <s v="MAC"/>
    <x v="5"/>
    <s v="CO2 emissions (metric tons per capita)"/>
    <m/>
    <m/>
    <m/>
    <m/>
    <m/>
    <m/>
    <m/>
    <m/>
    <m/>
    <m/>
    <m/>
    <m/>
    <m/>
    <m/>
    <m/>
    <m/>
    <m/>
    <m/>
    <m/>
    <m/>
    <m/>
    <m/>
    <m/>
    <m/>
    <m/>
    <m/>
    <m/>
    <m/>
    <m/>
    <m/>
    <m/>
  </r>
  <r>
    <x v="118"/>
    <s v="MAF"/>
    <x v="0"/>
    <s v="CO2 emissions (metric tons per capita)"/>
    <m/>
    <m/>
    <m/>
    <m/>
    <m/>
    <m/>
    <m/>
    <m/>
    <m/>
    <m/>
    <m/>
    <m/>
    <m/>
    <m/>
    <m/>
    <m/>
    <m/>
    <m/>
    <m/>
    <m/>
    <m/>
    <m/>
    <m/>
    <m/>
    <m/>
    <m/>
    <m/>
    <m/>
    <m/>
    <m/>
    <m/>
  </r>
  <r>
    <x v="119"/>
    <s v="MAR"/>
    <x v="4"/>
    <s v="CO2 emissions (metric tons per capita)"/>
    <n v="0.86667474799999999"/>
    <n v="0.91526633000000002"/>
    <n v="0.96766377299999995"/>
    <n v="0.97800804799999996"/>
    <n v="1.042337759"/>
    <n v="1.066523229"/>
    <n v="1.0400434249999999"/>
    <n v="1.0772999459999999"/>
    <n v="1.089630485"/>
    <n v="1.131591273"/>
    <n v="1.141917571"/>
    <n v="1.2452653220000001"/>
    <n v="1.272120189"/>
    <n v="1.2507183660000001"/>
    <n v="1.3611069200000001"/>
    <n v="1.4309373240000001"/>
    <n v="1.4608165660000001"/>
    <n v="1.4873087309999999"/>
    <n v="1.542007758"/>
    <n v="1.5268209829999999"/>
    <n v="1.600327236"/>
    <n v="1.7064315029999999"/>
    <n v="1.7471927089999999"/>
    <n v="1.7081060640000001"/>
    <n v="1.7164653759999999"/>
    <n v="1.742749914"/>
    <n v="1.71723308"/>
    <n v="1.7852095690000001"/>
    <n v="1.8029875550000001"/>
    <n v="1.9598722850000001"/>
    <n v="1.3793544679000005"/>
  </r>
  <r>
    <x v="120"/>
    <s v="MCO"/>
    <x v="3"/>
    <s v="CO2 emissions (metric tons per capita)"/>
    <m/>
    <m/>
    <m/>
    <m/>
    <m/>
    <m/>
    <m/>
    <m/>
    <m/>
    <m/>
    <m/>
    <m/>
    <m/>
    <m/>
    <m/>
    <m/>
    <m/>
    <m/>
    <m/>
    <m/>
    <m/>
    <m/>
    <m/>
    <m/>
    <m/>
    <m/>
    <m/>
    <m/>
    <m/>
    <m/>
    <m/>
  </r>
  <r>
    <x v="121"/>
    <s v="MDA"/>
    <x v="3"/>
    <s v="CO2 emissions (metric tons per capita)"/>
    <n v="10.282587599999999"/>
    <n v="8.2674541579999996"/>
    <n v="6.825365369"/>
    <n v="5.8558131309999997"/>
    <n v="4.7701345049999997"/>
    <n v="4.1120384840000002"/>
    <n v="3.5297299990000002"/>
    <n v="3.2634718710000001"/>
    <n v="2.9478529920000001"/>
    <n v="2.5087593250000002"/>
    <n v="2.2949719590000002"/>
    <n v="2.4063742179999998"/>
    <n v="2.4669266310000002"/>
    <n v="2.6771686030000001"/>
    <n v="2.6872556759999999"/>
    <n v="2.8323012190000001"/>
    <n v="2.7707419440000001"/>
    <n v="2.832852436"/>
    <n v="2.8417370719999999"/>
    <n v="2.6672754849999998"/>
    <n v="2.9005898650000002"/>
    <n v="2.916254254"/>
    <n v="2.846693444"/>
    <n v="2.5116381300000001"/>
    <n v="2.698682174"/>
    <n v="2.8293933939999998"/>
    <n v="2.9048916889999998"/>
    <n v="2.9254222150000002"/>
    <n v="3.153369697"/>
    <n v="3.324610168"/>
    <n v="3.5950785902333329"/>
  </r>
  <r>
    <x v="122"/>
    <s v="MDG"/>
    <x v="2"/>
    <s v="CO2 emissions (metric tons per capita)"/>
    <n v="7.6733088000000005E-2"/>
    <n v="7.9545774999999999E-2"/>
    <n v="7.8040290999999998E-2"/>
    <n v="7.8892543999999995E-2"/>
    <n v="9.2602909999999997E-2"/>
    <n v="0.101666718"/>
    <n v="9.4226322000000001E-2"/>
    <n v="9.8969462999999994E-2"/>
    <n v="0.11006975500000001"/>
    <n v="0.10927514300000001"/>
    <n v="0.10465023800000001"/>
    <n v="0.102700134"/>
    <n v="6.6805359999999994E-2"/>
    <n v="8.9703540999999998E-2"/>
    <n v="9.2681049000000001E-2"/>
    <n v="9.3255491999999995E-2"/>
    <n v="8.6863186999999994E-2"/>
    <n v="8.8506870000000001E-2"/>
    <n v="8.9015682999999998E-2"/>
    <n v="8.2162021000000002E-2"/>
    <n v="8.8409220999999996E-2"/>
    <n v="0.100717581"/>
    <n v="0.122613506"/>
    <n v="0.12760624600000001"/>
    <n v="0.12759699599999999"/>
    <n v="0.13534658499999999"/>
    <n v="0.127739729"/>
    <n v="0.135703195"/>
    <n v="0.12755921000000001"/>
    <n v="0.15276625499999999"/>
    <n v="0.10208080360000001"/>
  </r>
  <r>
    <x v="123"/>
    <s v="MDV"/>
    <x v="1"/>
    <s v="CO2 emissions (metric tons per capita)"/>
    <n v="0.71697758099999997"/>
    <n v="0.69643035900000005"/>
    <n v="0.97345844400000003"/>
    <n v="0.82441590099999995"/>
    <n v="0.804563484"/>
    <n v="1.0230420549999999"/>
    <n v="1.080338609"/>
    <n v="1.288679331"/>
    <n v="1.1547989350000001"/>
    <n v="1.5720856089999999"/>
    <n v="1.6464086819999999"/>
    <n v="1.676510344"/>
    <n v="2.1075173949999999"/>
    <n v="1.751018304"/>
    <n v="2.4095224329999998"/>
    <n v="2.2527879139999998"/>
    <n v="2.6565777929999999"/>
    <n v="2.5956822310000001"/>
    <n v="2.5331345789999999"/>
    <n v="2.5750515040000002"/>
    <n v="2.624887153"/>
    <n v="2.6544509110000001"/>
    <n v="2.8698666159999999"/>
    <n v="2.719012867"/>
    <n v="3.1492949829999999"/>
    <n v="3.0115582390000002"/>
    <n v="3.7013280420000001"/>
    <n v="3.7469933690000001"/>
    <n v="4.0721031920000001"/>
    <n v="3.9739562620000002"/>
    <n v="2.1620817707"/>
  </r>
  <r>
    <x v="124"/>
    <s v="MEX"/>
    <x v="0"/>
    <s v="CO2 emissions (metric tons per capita)"/>
    <n v="3.2114597580000002"/>
    <n v="3.3679239000000001"/>
    <n v="3.3497507259999999"/>
    <n v="3.392592466"/>
    <n v="3.6214846029999999"/>
    <n v="3.3474687630000002"/>
    <n v="3.4644147859999999"/>
    <n v="3.6198747610000002"/>
    <n v="3.801311841"/>
    <n v="3.6434389380000001"/>
    <n v="3.8339797199999999"/>
    <n v="3.7770386839999999"/>
    <n v="3.7960455899999999"/>
    <n v="3.9259409970000001"/>
    <n v="3.9621132619999999"/>
    <n v="4.0770642060000002"/>
    <n v="4.1679001649999998"/>
    <n v="4.1872115870000002"/>
    <n v="4.1469914709999998"/>
    <n v="3.9867908810000001"/>
    <n v="4.0569548820000003"/>
    <n v="4.1349933769999998"/>
    <n v="4.1479728250000001"/>
    <n v="4.0036301319999996"/>
    <n v="3.8406336589999999"/>
    <n v="3.870316544"/>
    <n v="3.8376472079999999"/>
    <n v="3.7793724360000001"/>
    <n v="3.58639514"/>
    <n v="3.5216000479999998"/>
    <n v="3.7820104451999996"/>
  </r>
  <r>
    <x v="125"/>
    <s v="MHL"/>
    <x v="5"/>
    <s v="CO2 emissions (metric tons per capita)"/>
    <m/>
    <m/>
    <n v="1.6246293810000001"/>
    <n v="1.8062133739999999"/>
    <n v="1.792328833"/>
    <n v="1.7838030680000001"/>
    <n v="1.781366902"/>
    <n v="1.783838424"/>
    <n v="1.985860672"/>
    <n v="1.9834186199999999"/>
    <n v="1.970288056"/>
    <n v="2.1396199259999999"/>
    <n v="2.2914756590000001"/>
    <n v="2.0574207310000001"/>
    <n v="2.3863718930000002"/>
    <n v="2.5336156609999998"/>
    <n v="2.5105352929999998"/>
    <n v="2.4979481250000002"/>
    <n v="2.3145674469999999"/>
    <n v="2.4886676849999998"/>
    <n v="2.4839871649999998"/>
    <n v="2.476824015"/>
    <n v="2.468613355"/>
    <n v="2.4590308009999999"/>
    <n v="2.6231573359999998"/>
    <n v="2.6112388750000002"/>
    <n v="3.118341166"/>
    <n v="3.1006150790000002"/>
    <n v="3.081558706"/>
    <n v="3.0616932380000002"/>
    <m/>
  </r>
  <r>
    <x v="126"/>
    <s v="MKD"/>
    <x v="3"/>
    <s v="CO2 emissions (metric tons per capita)"/>
    <n v="4.3031372330000002"/>
    <n v="4.2040752440000002"/>
    <n v="4.2943511179999998"/>
    <n v="4.4555912629999996"/>
    <n v="4.3144491660000002"/>
    <n v="4.2959593280000004"/>
    <n v="5.056696831"/>
    <n v="4.5020479560000002"/>
    <n v="4.9015627720000001"/>
    <n v="4.5063758529999998"/>
    <n v="4.3230438969999998"/>
    <n v="4.3835465640000004"/>
    <n v="4.1432422759999996"/>
    <n v="4.5096319830000002"/>
    <n v="4.3492294149999999"/>
    <n v="4.5314956349999997"/>
    <n v="4.5191028979999999"/>
    <n v="4.7466208749999996"/>
    <n v="4.6313981169999998"/>
    <n v="4.3254134310000003"/>
    <n v="4.2043715449999999"/>
    <n v="4.6246393479999997"/>
    <n v="4.3909786449999997"/>
    <n v="3.9437374730000001"/>
    <n v="3.7243568640000002"/>
    <n v="3.579319286"/>
    <n v="3.5223331309999999"/>
    <n v="3.7551180770000001"/>
    <n v="3.5160102200000001"/>
    <n v="3.9967372129999998"/>
    <n v="4.2851524552333338"/>
  </r>
  <r>
    <x v="127"/>
    <s v="MLI"/>
    <x v="2"/>
    <s v="CO2 emissions (metric tons per capita)"/>
    <n v="1.1834440000000001E-3"/>
    <n v="1.158007E-3"/>
    <n v="1.129901E-3"/>
    <n v="1.100452E-3"/>
    <n v="1.0712499999999999E-3"/>
    <n v="1.0432250000000001E-3"/>
    <n v="0"/>
    <n v="9.9065200000000007E-4"/>
    <m/>
    <m/>
    <n v="0.128808907"/>
    <n v="0.142836826"/>
    <n v="0.12051418"/>
    <n v="0.11683518"/>
    <n v="0.119653221"/>
    <n v="0.12915336499999999"/>
    <n v="0.14314518500000001"/>
    <n v="0.151632184"/>
    <n v="0.147375805"/>
    <n v="0.17213678700000001"/>
    <n v="0.18472556000000001"/>
    <n v="0.20110098200000001"/>
    <n v="0.194624453"/>
    <n v="0.19574642"/>
    <n v="0.199595937"/>
    <n v="0.20930373399999999"/>
    <n v="0.25994342500000001"/>
    <n v="0.279812002"/>
    <n v="0.28672135599999998"/>
    <n v="0.29657102000000002"/>
    <n v="0.131711195"/>
  </r>
  <r>
    <x v="128"/>
    <s v="MLT"/>
    <x v="4"/>
    <s v="CO2 emissions (metric tons per capita)"/>
    <n v="6.5222915549999998"/>
    <n v="6.0740150340000003"/>
    <n v="5.9028665629999999"/>
    <n v="7.5678412530000001"/>
    <n v="6.6969586200000002"/>
    <n v="6.305988835"/>
    <n v="6.1067898549999997"/>
    <n v="6.4526072970000001"/>
    <n v="6.151258672"/>
    <n v="6.2181031950000003"/>
    <n v="5.4603203899999997"/>
    <n v="6.3354264840000001"/>
    <n v="5.8590443529999998"/>
    <n v="6.5482131529999998"/>
    <n v="6.4794598739999998"/>
    <n v="6.512577233"/>
    <n v="6.5382378230000002"/>
    <n v="6.6875818210000002"/>
    <n v="6.6442099590000003"/>
    <n v="6.0851877569999999"/>
    <n v="6.2483713559999998"/>
    <n v="6.173907034"/>
    <n v="6.4757588269999999"/>
    <n v="5.5638110120000004"/>
    <n v="5.4308053129999996"/>
    <n v="3.7298927690000001"/>
    <n v="2.9647133760000002"/>
    <n v="3.247870147"/>
    <n v="3.198316143"/>
    <n v="3.2932456060000002"/>
    <n v="5.782522376966666"/>
  </r>
  <r>
    <x v="129"/>
    <s v="MMR"/>
    <x v="5"/>
    <s v="CO2 emissions (metric tons per capita)"/>
    <n v="9.8705247999999995E-2"/>
    <n v="9.5965183999999995E-2"/>
    <n v="0.10093938199999999"/>
    <n v="0.11214737499999999"/>
    <n v="0.130234082"/>
    <n v="0.15808080599999999"/>
    <n v="0.16444629299999999"/>
    <n v="0.16101370500000001"/>
    <n v="0.173422241"/>
    <n v="0.18860539700000001"/>
    <n v="0.20205610099999999"/>
    <n v="0.176812683"/>
    <n v="0.17399630699999999"/>
    <n v="0.217865792"/>
    <n v="0.20900044100000001"/>
    <n v="0.21899929300000001"/>
    <n v="0.20222693999999999"/>
    <n v="0.20938514"/>
    <n v="0.15822264599999999"/>
    <n v="0.14905363599999999"/>
    <n v="0.16066931300000001"/>
    <n v="0.17042352"/>
    <n v="0.23262280900000001"/>
    <n v="0.26228262499999999"/>
    <n v="0.32593219099999998"/>
    <n v="0.36142253699999999"/>
    <n v="0.41210139699999998"/>
    <n v="0.60881350999999995"/>
    <n v="0.61331279500000002"/>
    <n v="0.67942852300000001"/>
    <n v="0.23760626373333335"/>
  </r>
  <r>
    <x v="130"/>
    <s v="MNE"/>
    <x v="3"/>
    <s v="CO2 emissions (metric tons per capita)"/>
    <n v="3.166373117"/>
    <n v="2.2401396789999999"/>
    <n v="2.4321464019999999"/>
    <n v="2.114164905"/>
    <n v="2.0608810430000002"/>
    <n v="2.1742257789999999"/>
    <n v="2.5368124220000001"/>
    <n v="2.7398608740000001"/>
    <n v="2.8963469819999998"/>
    <n v="1.996696375"/>
    <n v="2.5126043469999999"/>
    <n v="2.7494735659999998"/>
    <n v="2.9024577109999998"/>
    <n v="3.0868885399999999"/>
    <n v="3.3259802459999999"/>
    <n v="3.2559449479999998"/>
    <n v="3.5445714669999999"/>
    <n v="3.4097826740000001"/>
    <n v="4.360024664"/>
    <n v="2.8303687239999999"/>
    <n v="4.1651328699999999"/>
    <n v="4.0962521900000004"/>
    <n v="3.754425023"/>
    <n v="3.6541764350000001"/>
    <n v="3.5702224610000002"/>
    <n v="3.793242395"/>
    <n v="3.4549087749999998"/>
    <n v="3.6473304290000002"/>
    <n v="4.0178262919999996"/>
    <n v="4.1798759939999997"/>
    <n v="3.1556379109666661"/>
  </r>
  <r>
    <x v="131"/>
    <s v="MNG"/>
    <x v="5"/>
    <s v="CO2 emissions (metric tons per capita)"/>
    <n v="5.9382667500000004"/>
    <n v="6.6548898559999996"/>
    <n v="5.7321277740000003"/>
    <n v="5.235958353"/>
    <n v="4.5253730030000003"/>
    <n v="4.4734220850000002"/>
    <n v="3.7512340439999998"/>
    <n v="3.6476600179999998"/>
    <n v="3.6295452629999998"/>
    <n v="3.6233896749999999"/>
    <n v="3.7540402859999999"/>
    <n v="3.7072335280000002"/>
    <n v="3.9291751399999999"/>
    <n v="3.771116497"/>
    <n v="3.8295238729999999"/>
    <n v="4.3777206560000002"/>
    <n v="4.8537353349999997"/>
    <n v="5.0196256779999997"/>
    <n v="4.9280007579999996"/>
    <n v="5.1013654539999997"/>
    <n v="5.2612191250000002"/>
    <n v="5.6779684140000004"/>
    <n v="6.0679050959999996"/>
    <n v="6.377995554"/>
    <n v="6.1630329059999998"/>
    <n v="5.7696801090000003"/>
    <n v="5.9449842190000002"/>
    <n v="6.2881608910000004"/>
    <n v="6.7976481199999998"/>
    <n v="7.1531200860000004"/>
    <n v="5.0661706181999993"/>
  </r>
  <r>
    <x v="132"/>
    <s v="MNP"/>
    <x v="5"/>
    <s v="CO2 emissions (metric tons per capita)"/>
    <m/>
    <m/>
    <m/>
    <m/>
    <m/>
    <m/>
    <m/>
    <m/>
    <m/>
    <m/>
    <m/>
    <m/>
    <m/>
    <m/>
    <m/>
    <m/>
    <m/>
    <m/>
    <m/>
    <m/>
    <m/>
    <m/>
    <m/>
    <m/>
    <m/>
    <m/>
    <m/>
    <m/>
    <m/>
    <m/>
    <m/>
  </r>
  <r>
    <x v="133"/>
    <s v="MOZ"/>
    <x v="2"/>
    <s v="CO2 emissions (metric tons per capita)"/>
    <n v="8.6238147000000001E-2"/>
    <n v="7.0528058000000005E-2"/>
    <n v="7.9675509000000005E-2"/>
    <n v="8.9764420999999997E-2"/>
    <n v="7.3588193999999996E-2"/>
    <n v="7.5565399000000005E-2"/>
    <n v="7.2679677999999998E-2"/>
    <n v="7.8672088000000001E-2"/>
    <n v="7.3748304000000001E-2"/>
    <n v="7.1328429999999998E-2"/>
    <n v="8.0736565999999996E-2"/>
    <n v="7.7379484999999998E-2"/>
    <n v="8.3670205999999997E-2"/>
    <n v="9.8287230000000003E-2"/>
    <n v="9.5929046000000004E-2"/>
    <n v="8.3439353999999993E-2"/>
    <n v="8.8234842999999993E-2"/>
    <n v="0.102891487"/>
    <n v="0.100553963"/>
    <n v="0.10875871099999999"/>
    <n v="0.113889571"/>
    <n v="0.138501288"/>
    <n v="0.14801305000000001"/>
    <n v="0.164314407"/>
    <n v="0.184887949"/>
    <n v="0.204126905"/>
    <n v="0.26158888000000002"/>
    <n v="0.25166666500000001"/>
    <n v="0.23562509100000001"/>
    <n v="0.24698641199999999"/>
    <n v="0.12137564456666669"/>
  </r>
  <r>
    <x v="134"/>
    <s v="MRT"/>
    <x v="2"/>
    <s v="CO2 emissions (metric tons per capita)"/>
    <n v="0.46206473100000001"/>
    <n v="0.46936799099999998"/>
    <n v="0.47138000000000002"/>
    <n v="0.47759010800000001"/>
    <n v="0.47439171499999999"/>
    <n v="0.50569883699999996"/>
    <n v="0.51835306999999997"/>
    <n v="0.50543091699999998"/>
    <n v="0.496751685"/>
    <n v="0.50749848500000005"/>
    <n v="0.482849894"/>
    <n v="0.51805706399999996"/>
    <n v="0.55793586500000003"/>
    <n v="0.51799871200000003"/>
    <n v="0.55796622200000001"/>
    <n v="0.49930592899999998"/>
    <n v="0.55592903699999996"/>
    <n v="0.62138721399999997"/>
    <n v="0.57641485599999998"/>
    <n v="0.69251911499999996"/>
    <n v="0.68685252600000002"/>
    <n v="0.68359044999999996"/>
    <n v="0.73653298499999997"/>
    <n v="0.678454997"/>
    <n v="0.73774568699999998"/>
    <n v="0.879815244"/>
    <n v="0.78298905600000002"/>
    <n v="0.81492894000000005"/>
    <n v="0.83800558700000005"/>
    <n v="0.872793555"/>
    <n v="0.60602001580000009"/>
  </r>
  <r>
    <x v="135"/>
    <s v="MUS"/>
    <x v="2"/>
    <s v="CO2 emissions (metric tons per capita)"/>
    <n v="1.095605771"/>
    <n v="1.1679339529999999"/>
    <n v="1.217216981"/>
    <n v="1.3395615350000001"/>
    <n v="1.356881365"/>
    <n v="1.380899224"/>
    <n v="1.4197580940000001"/>
    <n v="1.410800812"/>
    <n v="1.5425436109999999"/>
    <n v="1.8719150630000001"/>
    <n v="2.0473968149999999"/>
    <n v="2.148313908"/>
    <n v="2.1666564799999999"/>
    <n v="2.2664150260000002"/>
    <n v="2.268626679"/>
    <n v="2.4099250140000001"/>
    <n v="2.6742387760000002"/>
    <n v="2.7427539630000002"/>
    <n v="2.7891178019999998"/>
    <n v="2.7416390640000001"/>
    <n v="2.927063408"/>
    <n v="2.9064104749999999"/>
    <n v="2.9700242690000001"/>
    <n v="3.0349905279999998"/>
    <n v="3.132598572"/>
    <n v="3.1363728470000001"/>
    <n v="3.1975356509999999"/>
    <n v="3.2974515339999999"/>
    <n v="3.2640404030000001"/>
    <n v="3.2945910060000001"/>
    <n v="2.3073092876333332"/>
  </r>
  <r>
    <x v="136"/>
    <s v="MWI"/>
    <x v="2"/>
    <s v="CO2 emissions (metric tons per capita)"/>
    <n v="5.8482647999999998E-2"/>
    <n v="6.666416E-2"/>
    <n v="6.5042504000000001E-2"/>
    <n v="7.4147801999999999E-2"/>
    <n v="7.5930962000000005E-2"/>
    <n v="7.6185305999999994E-2"/>
    <n v="7.3831788999999995E-2"/>
    <n v="7.5012863999999999E-2"/>
    <n v="7.1074249000000006E-2"/>
    <n v="7.2782048000000002E-2"/>
    <n v="6.3684264000000004E-2"/>
    <n v="5.9482149999999998E-2"/>
    <n v="5.8051867E-2"/>
    <n v="6.2499047000000002E-2"/>
    <n v="6.2592276000000002E-2"/>
    <n v="6.0193490000000002E-2"/>
    <n v="6.0121661E-2"/>
    <n v="6.2210458000000003E-2"/>
    <n v="6.9930583000000004E-2"/>
    <n v="6.9365009000000005E-2"/>
    <n v="6.1212098999999999E-2"/>
    <n v="6.2156976000000003E-2"/>
    <n v="6.1704297999999998E-2"/>
    <n v="6.1871473000000003E-2"/>
    <n v="5.2180694E-2"/>
    <n v="5.5537955999999999E-2"/>
    <n v="6.5096398E-2"/>
    <n v="6.7345051000000003E-2"/>
    <n v="7.6061491999999994E-2"/>
    <n v="7.7836684000000003E-2"/>
    <n v="6.5942941933333332E-2"/>
  </r>
  <r>
    <x v="137"/>
    <s v="MYS"/>
    <x v="5"/>
    <s v="CO2 emissions (metric tons per capita)"/>
    <n v="3.029425024"/>
    <n v="3.5151299890000001"/>
    <n v="3.5347682900000001"/>
    <n v="3.7485435520000001"/>
    <n v="3.991488828"/>
    <n v="4.2127913049999997"/>
    <n v="4.6932052579999999"/>
    <n v="4.9168034379999996"/>
    <n v="4.7791854870000003"/>
    <n v="5.050462037"/>
    <n v="5.3616732279999999"/>
    <n v="5.4603472120000003"/>
    <n v="5.6335840279999996"/>
    <n v="5.8500770339999999"/>
    <n v="6.2828876239999998"/>
    <n v="6.5167765800000002"/>
    <n v="6.6445428499999997"/>
    <n v="7.1084353910000004"/>
    <n v="7.450065403"/>
    <n v="6.5595725040000001"/>
    <n v="7.0979793840000003"/>
    <n v="7.0762023799999998"/>
    <n v="7.0802483619999999"/>
    <n v="7.5896904569999997"/>
    <n v="7.9235649979999998"/>
    <n v="7.8140882950000004"/>
    <n v="7.6898381220000003"/>
    <n v="7.3178755759999996"/>
    <n v="7.752148815"/>
    <n v="7.9271260369999998"/>
    <n v="5.9869509162666663"/>
  </r>
  <r>
    <x v="138"/>
    <s v="NAM"/>
    <x v="2"/>
    <s v="CO2 emissions (metric tons per capita)"/>
    <m/>
    <n v="0.75860251899999998"/>
    <n v="0.80424483099999999"/>
    <n v="0.90669526899999997"/>
    <n v="1.030263358"/>
    <n v="1.087313084"/>
    <n v="1.1542776210000001"/>
    <n v="1.160168643"/>
    <n v="1.1665275879999999"/>
    <n v="1.1225374340000001"/>
    <n v="1.0810310809999999"/>
    <n v="1.3489304790000001"/>
    <n v="1.1504068359999999"/>
    <n v="1.2080167509999999"/>
    <n v="1.2475514780000001"/>
    <n v="1.3052567129999999"/>
    <n v="1.2834053009999999"/>
    <n v="1.3057458230000001"/>
    <n v="1.4436850510000001"/>
    <n v="1.451198166"/>
    <n v="1.4771976449999999"/>
    <n v="1.544026991"/>
    <n v="1.6083638440000001"/>
    <n v="1.6968837160000001"/>
    <n v="1.7374658540000001"/>
    <n v="1.8143323659999999"/>
    <n v="1.751451675"/>
    <n v="1.777224301"/>
    <n v="1.727729453"/>
    <n v="1.6917054279999999"/>
    <m/>
  </r>
  <r>
    <x v="139"/>
    <s v="NCL"/>
    <x v="5"/>
    <s v="CO2 emissions (metric tons per capita)"/>
    <m/>
    <m/>
    <m/>
    <m/>
    <m/>
    <m/>
    <m/>
    <m/>
    <m/>
    <m/>
    <m/>
    <m/>
    <m/>
    <m/>
    <m/>
    <m/>
    <m/>
    <m/>
    <m/>
    <m/>
    <m/>
    <m/>
    <m/>
    <m/>
    <m/>
    <m/>
    <m/>
    <m/>
    <m/>
    <m/>
    <m/>
  </r>
  <r>
    <x v="140"/>
    <s v="NER"/>
    <x v="2"/>
    <s v="CO2 emissions (metric tons per capita)"/>
    <n v="7.1013950000000006E-2"/>
    <n v="6.5148630999999999E-2"/>
    <n v="5.8365034000000003E-2"/>
    <n v="6.4331928999999996E-2"/>
    <n v="5.9989206000000003E-2"/>
    <n v="5.5846561000000003E-2"/>
    <n v="6.2076405000000001E-2"/>
    <n v="6.0914527000000003E-2"/>
    <n v="6.3532882999999998E-2"/>
    <n v="5.9469775000000002E-2"/>
    <n v="5.9126893E-2"/>
    <n v="5.7014658000000003E-2"/>
    <n v="5.7424174000000001E-2"/>
    <n v="6.0088632000000003E-2"/>
    <n v="6.0186286999999998E-2"/>
    <n v="5.5781969000000001E-2"/>
    <n v="5.3026134000000003E-2"/>
    <n v="5.5837755000000003E-2"/>
    <n v="5.6390068000000002E-2"/>
    <n v="6.8168346000000005E-2"/>
    <n v="8.3211729999999998E-2"/>
    <n v="8.2384978999999997E-2"/>
    <n v="0.106208361"/>
    <n v="0.106461818"/>
    <n v="0.11174531"/>
    <n v="0.105491223"/>
    <n v="0.101497009"/>
    <n v="8.8416148999999999E-2"/>
    <n v="8.6887435999999998E-2"/>
    <n v="9.2232251000000001E-2"/>
    <n v="7.2275669433333328E-2"/>
  </r>
  <r>
    <x v="141"/>
    <s v="NGA"/>
    <x v="2"/>
    <s v="CO2 emissions (metric tons per capita)"/>
    <n v="0.76429077199999995"/>
    <n v="0.83886542900000005"/>
    <n v="0.91661775599999995"/>
    <n v="0.83972122100000002"/>
    <n v="0.743919145"/>
    <n v="0.79825220799999996"/>
    <n v="0.90567544300000002"/>
    <n v="0.86948734100000002"/>
    <n v="0.76255313599999996"/>
    <n v="0.72966593899999999"/>
    <n v="0.79503546599999997"/>
    <n v="0.81303700800000001"/>
    <n v="0.71728468400000001"/>
    <n v="0.76572793400000005"/>
    <n v="0.72960166199999998"/>
    <n v="0.71090621300000001"/>
    <n v="0.62277993700000001"/>
    <n v="0.55432567200000005"/>
    <n v="0.57849350499999996"/>
    <n v="0.49862321300000001"/>
    <n v="0.56819039500000001"/>
    <n v="0.58351987500000002"/>
    <n v="0.57011707700000003"/>
    <n v="0.62951987700000001"/>
    <n v="0.65094553300000002"/>
    <n v="0.59490734700000003"/>
    <n v="0.59598761200000006"/>
    <n v="0.56844006000000002"/>
    <n v="0.56102195799999999"/>
    <n v="0.57363620599999998"/>
    <n v="0.69503832080000005"/>
  </r>
  <r>
    <x v="142"/>
    <s v="NIC"/>
    <x v="0"/>
    <s v="CO2 emissions (metric tons per capita)"/>
    <n v="0.46244879799999999"/>
    <n v="0.44990474699999999"/>
    <n v="0.51323010999999996"/>
    <n v="0.49299764099999999"/>
    <n v="0.55494504300000003"/>
    <n v="0.56962481099999995"/>
    <n v="0.59473959200000004"/>
    <n v="0.62556212600000005"/>
    <n v="0.71681055100000002"/>
    <n v="0.70927087200000005"/>
    <n v="0.74369095600000001"/>
    <n v="0.76379391399999996"/>
    <n v="0.77787850400000003"/>
    <n v="0.86165926900000001"/>
    <n v="0.84437265900000003"/>
    <n v="0.79798601400000002"/>
    <n v="0.82520868999999997"/>
    <n v="0.84077715900000005"/>
    <n v="0.79400984900000005"/>
    <n v="0.76407115699999995"/>
    <n v="0.77437419600000001"/>
    <n v="0.80805890199999997"/>
    <n v="0.783949275"/>
    <n v="0.73732417500000003"/>
    <n v="0.77489929199999996"/>
    <n v="0.84682658300000002"/>
    <n v="0.85343047500000002"/>
    <n v="0.85828265800000003"/>
    <n v="0.79034855000000004"/>
    <n v="0.80054959400000003"/>
    <n v="0.72436753873333337"/>
  </r>
  <r>
    <x v="143"/>
    <s v="NLD"/>
    <x v="3"/>
    <s v="CO2 emissions (metric tons per capita)"/>
    <n v="9.9240812470000002"/>
    <n v="10.2529576"/>
    <n v="10.09275057"/>
    <n v="10.34311274"/>
    <n v="10.223081069999999"/>
    <n v="10.61581838"/>
    <n v="11.1792938"/>
    <n v="10.65362429"/>
    <n v="10.614871170000001"/>
    <n v="10.210542719999999"/>
    <n v="10.178635999999999"/>
    <n v="10.41493988"/>
    <n v="10.36786976"/>
    <n v="10.499650519999999"/>
    <n v="10.571326089999999"/>
    <n v="10.28991121"/>
    <n v="10.014620430000001"/>
    <n v="10.044747689999999"/>
    <n v="10.046460550000001"/>
    <n v="9.7087863569999993"/>
    <n v="10.29828126"/>
    <n v="9.5111304410000006"/>
    <n v="9.3984099289999996"/>
    <n v="9.3481288950000003"/>
    <n v="8.8817030670000001"/>
    <n v="9.292250246"/>
    <n v="9.3092818659999992"/>
    <n v="9.0921314130000006"/>
    <n v="8.7838500079999999"/>
    <n v="8.4370746269999994"/>
    <n v="9.9533107942000019"/>
  </r>
  <r>
    <x v="144"/>
    <s v="NOR"/>
    <x v="3"/>
    <s v="CO2 emissions (metric tons per capita)"/>
    <n v="6.9103351599999998"/>
    <n v="6.412885653"/>
    <n v="7.0455377370000001"/>
    <n v="7.5208876829999998"/>
    <n v="7.934763835"/>
    <n v="7.8890911690000003"/>
    <n v="7.8971345729999998"/>
    <n v="8.2948235439999998"/>
    <n v="8.5502217779999992"/>
    <n v="8.89752893"/>
    <n v="7.6353266460000002"/>
    <n v="7.6920503589999996"/>
    <n v="7.5735554729999999"/>
    <n v="8.1426459700000002"/>
    <n v="8.1316925100000006"/>
    <n v="7.8623643789999997"/>
    <n v="7.9816732119999996"/>
    <n v="8.0163035689999997"/>
    <n v="7.7324579800000004"/>
    <n v="7.7515270709999999"/>
    <n v="8.4695981810000003"/>
    <n v="7.995012096"/>
    <n v="7.6695111699999998"/>
    <n v="7.7761676409999998"/>
    <n v="7.6130493250000004"/>
    <n v="7.6109062950000004"/>
    <n v="7.4046914949999998"/>
    <n v="7.1480443349999998"/>
    <n v="7.0765426549999999"/>
    <n v="6.7222699849999996"/>
    <n v="7.7119533469666663"/>
  </r>
  <r>
    <x v="145"/>
    <s v="NPL"/>
    <x v="1"/>
    <s v="CO2 emissions (metric tons per capita)"/>
    <n v="4.9721032999999998E-2"/>
    <n v="6.0807484000000002E-2"/>
    <n v="6.1690246999999997E-2"/>
    <n v="6.8814146000000007E-2"/>
    <n v="8.2696086000000002E-2"/>
    <n v="8.8060505999999997E-2"/>
    <n v="8.8726517000000005E-2"/>
    <n v="9.6967992000000003E-2"/>
    <n v="0.100616384"/>
    <n v="0.13270964900000001"/>
    <n v="0.13449675"/>
    <n v="0.14211130499999999"/>
    <n v="0.11283840000000001"/>
    <n v="0.120410447"/>
    <n v="0.11054576100000001"/>
    <n v="0.123909964"/>
    <n v="0.100511426"/>
    <n v="0.101961197"/>
    <n v="0.11212536100000001"/>
    <n v="0.144326283"/>
    <n v="0.17176782700000001"/>
    <n v="0.19229900899999999"/>
    <n v="0.22231147600000001"/>
    <n v="0.22625279700000001"/>
    <n v="0.26499683699999999"/>
    <n v="0.26614811300000002"/>
    <n v="0.38183015999999997"/>
    <n v="0.45163909699999999"/>
    <n v="0.54065188200000003"/>
    <n v="0.47013645300000001"/>
    <n v="0.17406935296666667"/>
  </r>
  <r>
    <x v="146"/>
    <s v="NRU"/>
    <x v="5"/>
    <s v="CO2 emissions (metric tons per capita)"/>
    <n v="13.67557332"/>
    <n v="13.311488840000001"/>
    <n v="11.96410768"/>
    <n v="10.693107810000001"/>
    <n v="10.48018293"/>
    <n v="10.35196687"/>
    <n v="9.3659267580000005"/>
    <n v="9.3958470359999993"/>
    <n v="9.4634238669999995"/>
    <n v="8.6132644270000007"/>
    <n v="8.7082728589999991"/>
    <n v="7.8285546530000003"/>
    <n v="7.9192237390000004"/>
    <n v="7.0070070370000002"/>
    <n v="7.0664244189999996"/>
    <n v="7.1080422719999996"/>
    <n v="5.0880228699999996"/>
    <n v="4.062563387"/>
    <n v="4.048582905"/>
    <n v="4.0221215790000002"/>
    <n v="3.9964031480000002"/>
    <n v="3.972589046"/>
    <n v="3.9463298249999998"/>
    <n v="4.8981191949999996"/>
    <n v="4.8595588239999996"/>
    <n v="5.7836898650000004"/>
    <n v="5.7284703700000001"/>
    <n v="6.6181337139999998"/>
    <n v="5.6190296550000003"/>
    <n v="5.5741358840000004"/>
    <n v="7.3723388261333334"/>
  </r>
  <r>
    <x v="147"/>
    <s v="NZL"/>
    <x v="5"/>
    <s v="CO2 emissions (metric tons per capita)"/>
    <n v="6.7001021080000003"/>
    <n v="6.4747789759999996"/>
    <n v="6.9031910979999997"/>
    <n v="6.7073512119999998"/>
    <n v="6.6933701660000002"/>
    <n v="6.623291773"/>
    <n v="6.8086816719999996"/>
    <n v="7.3228783750000002"/>
    <n v="7.1245085189999999"/>
    <n v="7.4600401549999997"/>
    <n v="7.6340824840000003"/>
    <n v="8.1484344800000006"/>
    <n v="7.9878437169999996"/>
    <n v="8.2936038750000005"/>
    <n v="8.0342508020000007"/>
    <n v="8.2803162980000007"/>
    <n v="8.1895522770000007"/>
    <n v="7.8767935170000003"/>
    <n v="8.0215029270000002"/>
    <n v="7.2444568580000004"/>
    <n v="7.1367824110000004"/>
    <n v="6.9092155369999997"/>
    <n v="7.2843176449999998"/>
    <n v="7.179036805"/>
    <n v="7.0784898289999996"/>
    <n v="7.0030803959999997"/>
    <n v="6.6163213619999999"/>
    <n v="6.841033801"/>
    <n v="6.6032731929999997"/>
    <n v="6.8304141869999997"/>
    <n v="7.267033215166669"/>
  </r>
  <r>
    <x v="148"/>
    <s v="OMN"/>
    <x v="4"/>
    <s v="CO2 emissions (metric tons per capita)"/>
    <n v="6.5777928860000001"/>
    <n v="8.300941882"/>
    <n v="7.522921717"/>
    <n v="7.3258800470000001"/>
    <n v="7.5357845040000004"/>
    <n v="8.5606689209999995"/>
    <n v="8.6647364010000008"/>
    <n v="8.8987309309999993"/>
    <n v="8.668393536"/>
    <n v="9.7476692959999998"/>
    <n v="11.071560379999999"/>
    <n v="12.213725820000001"/>
    <n v="12.835887079999999"/>
    <n v="13.284921219999999"/>
    <n v="12.78253668"/>
    <n v="12.34841248"/>
    <n v="15.1854899"/>
    <n v="15.904185869999999"/>
    <n v="15.016598370000001"/>
    <n v="15.155487219999999"/>
    <n v="15.479535759999999"/>
    <n v="16.492868860000002"/>
    <n v="17.30973775"/>
    <n v="16.736590159999999"/>
    <n v="16.48517399"/>
    <n v="16.434120740000001"/>
    <n v="16.103260290000001"/>
    <n v="15.41601824"/>
    <n v="15.653871860000001"/>
    <n v="15.282436390000001"/>
    <n v="12.6331979727"/>
  </r>
  <r>
    <x v="149"/>
    <s v="PAK"/>
    <x v="1"/>
    <s v="CO2 emissions (metric tons per capita)"/>
    <n v="0.54836174400000004"/>
    <n v="0.54441895900000004"/>
    <n v="0.588002264"/>
    <n v="0.62987523400000001"/>
    <n v="0.63350156999999996"/>
    <n v="0.66846110599999997"/>
    <n v="0.67389459299999999"/>
    <n v="0.68183847799999997"/>
    <n v="0.66885076799999998"/>
    <n v="0.71249967299999994"/>
    <n v="0.691074356"/>
    <n v="0.68393676400000003"/>
    <n v="0.684254166"/>
    <n v="0.69016707200000005"/>
    <n v="0.75734995199999999"/>
    <n v="0.75899536400000001"/>
    <n v="0.80769342"/>
    <n v="0.87159075900000005"/>
    <n v="0.82820183599999997"/>
    <n v="0.82688787900000005"/>
    <n v="0.78372732300000003"/>
    <n v="0.77288026099999996"/>
    <n v="0.767887129"/>
    <n v="0.76366928499999998"/>
    <n v="0.78973910599999997"/>
    <n v="0.823008136"/>
    <n v="0.88940133899999996"/>
    <n v="0.95634469899999996"/>
    <n v="0.88258732799999995"/>
    <n v="0.87996549899999998"/>
    <n v="0.74196886873333312"/>
  </r>
  <r>
    <x v="150"/>
    <s v="PAN"/>
    <x v="0"/>
    <s v="CO2 emissions (metric tons per capita)"/>
    <n v="1.088651877"/>
    <n v="1.2365667039999999"/>
    <n v="1.413071454"/>
    <n v="1.4450954979999999"/>
    <n v="1.505150483"/>
    <n v="1.591434287"/>
    <n v="1.5770890799999999"/>
    <n v="1.6258413469999999"/>
    <n v="1.9640712309999999"/>
    <n v="1.6861891019999999"/>
    <n v="1.7423827679999999"/>
    <n v="2.0131788770000001"/>
    <n v="1.7178992879999999"/>
    <n v="1.7232482730000001"/>
    <n v="1.71593431"/>
    <n v="2.1379955709999998"/>
    <n v="2.2083496170000001"/>
    <n v="2.1658113989999999"/>
    <n v="2.076102578"/>
    <n v="2.430700533"/>
    <n v="2.5228600449999998"/>
    <n v="2.6952802839999999"/>
    <n v="2.7740685690000002"/>
    <n v="2.6724394839999999"/>
    <n v="2.7580472889999998"/>
    <n v="2.6962395799999999"/>
    <n v="2.6677745129999999"/>
    <n v="2.466662344"/>
    <n v="2.4085033139999998"/>
    <n v="3.1414549960000002"/>
    <n v="2.0622698231666665"/>
  </r>
  <r>
    <x v="151"/>
    <s v="PER"/>
    <x v="0"/>
    <s v="CO2 emissions (metric tons per capita)"/>
    <n v="0.94601922800000005"/>
    <n v="0.89999357499999999"/>
    <n v="0.91566869799999995"/>
    <n v="0.93130016599999998"/>
    <n v="0.94501770399999996"/>
    <n v="1.055591698"/>
    <n v="1.1335621870000001"/>
    <n v="1.109041596"/>
    <n v="1.0511312820000001"/>
    <n v="1.1147201149999999"/>
    <n v="1.082012872"/>
    <n v="0.99032478099999999"/>
    <n v="1.0232108179999999"/>
    <n v="0.99224698700000002"/>
    <n v="1.1308914059999999"/>
    <n v="1.1228681439999999"/>
    <n v="1.0974286449999999"/>
    <n v="1.193306099"/>
    <n v="1.340577361"/>
    <n v="1.429878097"/>
    <n v="1.5502444559999999"/>
    <n v="1.654916644"/>
    <n v="1.6308110419999999"/>
    <n v="1.670921723"/>
    <n v="1.76701033"/>
    <n v="1.790242082"/>
    <n v="1.838580302"/>
    <n v="1.7259090580000001"/>
    <n v="1.7065099859999999"/>
    <n v="1.745591927"/>
    <n v="1.2861843003000002"/>
  </r>
  <r>
    <x v="152"/>
    <s v="PHL"/>
    <x v="5"/>
    <s v="CO2 emissions (metric tons per capita)"/>
    <n v="0.66370284899999998"/>
    <n v="0.64061362700000002"/>
    <n v="0.67702116300000004"/>
    <n v="0.71778341800000001"/>
    <n v="0.75549077200000003"/>
    <n v="0.88487221999999999"/>
    <n v="0.94143360099999995"/>
    <n v="1.0240873589999999"/>
    <n v="0.99394674100000002"/>
    <n v="0.93782025099999999"/>
    <n v="0.92445666999999998"/>
    <n v="0.88461732199999998"/>
    <n v="0.87961372800000004"/>
    <n v="0.88655329000000005"/>
    <n v="0.88702062199999998"/>
    <n v="0.88814233499999995"/>
    <n v="0.790431773"/>
    <n v="0.81896545499999995"/>
    <n v="0.82671480100000005"/>
    <n v="0.82563107499999999"/>
    <n v="0.87190384499999996"/>
    <n v="0.86460139000000003"/>
    <n v="0.886510244"/>
    <n v="0.96589961700000004"/>
    <n v="1.013001909"/>
    <n v="1.0871267929999999"/>
    <n v="1.1764954110000001"/>
    <n v="1.269338141"/>
    <n v="1.2992798510000001"/>
    <n v="1.3450290570000001"/>
    <n v="0.92093684433333345"/>
  </r>
  <r>
    <x v="153"/>
    <s v="PLW"/>
    <x v="5"/>
    <s v="CO2 emissions (metric tons per capita)"/>
    <m/>
    <m/>
    <n v="12.61113563"/>
    <n v="12.281240410000001"/>
    <n v="11.9510009"/>
    <n v="11.65637021"/>
    <n v="11.364282060000001"/>
    <n v="11.10124334"/>
    <n v="10.86425118"/>
    <n v="10.65359825"/>
    <n v="10.992462310000001"/>
    <n v="11.346054669999999"/>
    <n v="11.20048869"/>
    <n v="11.104381119999999"/>
    <n v="11.58048458"/>
    <n v="13.141932389999999"/>
    <n v="12.79099514"/>
    <n v="12.52674955"/>
    <n v="11.22514397"/>
    <n v="10.934937290000001"/>
    <n v="11.696557500000001"/>
    <n v="11.832318770000001"/>
    <n v="12.47519131"/>
    <n v="12.49786961"/>
    <n v="12.48226944"/>
    <n v="11.887913579999999"/>
    <n v="14.109944690000001"/>
    <n v="14.599359339999999"/>
    <n v="13.95790296"/>
    <n v="13.88811733"/>
    <m/>
  </r>
  <r>
    <x v="154"/>
    <s v="PNG"/>
    <x v="5"/>
    <s v="CO2 emissions (metric tons per capita)"/>
    <n v="0.47011997599999999"/>
    <n v="0.461322646"/>
    <n v="0.45076564000000002"/>
    <n v="0.44655007699999999"/>
    <n v="0.40665942300000002"/>
    <n v="0.41063700199999997"/>
    <n v="0.41962584400000003"/>
    <n v="0.44063919899999998"/>
    <n v="0.47476005399999999"/>
    <n v="0.454850331"/>
    <n v="0.483960059"/>
    <n v="0.56739943800000003"/>
    <n v="0.59193707799999995"/>
    <n v="0.655592497"/>
    <n v="0.77900651499999995"/>
    <n v="0.75905684600000001"/>
    <n v="0.71913323200000001"/>
    <n v="0.74171960999999997"/>
    <n v="0.68231991999999997"/>
    <n v="0.70401110099999997"/>
    <n v="0.68668240800000002"/>
    <n v="0.69056002400000005"/>
    <n v="0.64080696400000003"/>
    <n v="0.67279644699999996"/>
    <n v="0.74118507099999997"/>
    <n v="0.80293331199999995"/>
    <n v="0.92604165100000002"/>
    <n v="0.901868436"/>
    <n v="0.87842381300000005"/>
    <n v="0.86370751400000001"/>
    <n v="0.63083573760000011"/>
  </r>
  <r>
    <x v="155"/>
    <s v="POL"/>
    <x v="3"/>
    <s v="CO2 emissions (metric tons per capita)"/>
    <n v="9.1892630279999992"/>
    <n v="9.1935947720000009"/>
    <n v="8.9503956959999993"/>
    <n v="8.9445503399999993"/>
    <n v="8.8149097780000005"/>
    <n v="8.80943173"/>
    <n v="9.199373349"/>
    <n v="8.9167666679999993"/>
    <n v="8.2354198790000002"/>
    <n v="7.9921840179999997"/>
    <n v="7.7308049900000002"/>
    <n v="7.6769874649999998"/>
    <n v="7.5154923279999997"/>
    <n v="7.7930470359999999"/>
    <n v="7.9055117880000001"/>
    <n v="7.8958860849999999"/>
    <n v="8.234912499"/>
    <n v="8.2207607879999998"/>
    <n v="8.0871829089999991"/>
    <n v="7.7915470490000001"/>
    <n v="8.2470280769999995"/>
    <n v="8.1598380469999992"/>
    <n v="7.9696476650000001"/>
    <n v="7.8417048060000001"/>
    <n v="7.5168894809999998"/>
    <n v="7.610089275"/>
    <n v="7.8956887240000002"/>
    <n v="8.2386153750000002"/>
    <n v="8.2136157230000002"/>
    <n v="7.7736418389999997"/>
    <n v="8.2188260402333331"/>
  </r>
  <r>
    <x v="156"/>
    <s v="PRI"/>
    <x v="0"/>
    <s v="CO2 emissions (metric tons per capita)"/>
    <m/>
    <m/>
    <m/>
    <m/>
    <m/>
    <m/>
    <m/>
    <m/>
    <m/>
    <m/>
    <m/>
    <m/>
    <m/>
    <m/>
    <m/>
    <m/>
    <m/>
    <m/>
    <m/>
    <m/>
    <m/>
    <m/>
    <m/>
    <m/>
    <m/>
    <m/>
    <m/>
    <m/>
    <m/>
    <m/>
    <m/>
  </r>
  <r>
    <x v="157"/>
    <s v="PRK"/>
    <x v="5"/>
    <s v="CO2 emissions (metric tons per capita)"/>
    <n v="6.0774480649999996"/>
    <n v="5.6935872810000001"/>
    <n v="5.0001416130000003"/>
    <n v="4.5476706480000004"/>
    <n v="4.1129894509999998"/>
    <n v="3.8157010009999999"/>
    <n v="3.3468352349999999"/>
    <n v="3.0230223839999999"/>
    <n v="2.7040273859999999"/>
    <n v="2.9289790760000001"/>
    <n v="3.1322672460000001"/>
    <n v="3.215754891"/>
    <n v="3.050628348"/>
    <n v="3.0897399079999999"/>
    <n v="3.1315389499999999"/>
    <n v="3.2458774379999999"/>
    <n v="3.28166461"/>
    <n v="2.7132917920000001"/>
    <n v="2.9958689189999999"/>
    <n v="2.2662203249999999"/>
    <n v="2.1027469700000001"/>
    <n v="1.5036440259999999"/>
    <n v="1.551572969"/>
    <n v="1.1083254440000001"/>
    <n v="1.2463188409999999"/>
    <n v="0.99667121299999994"/>
    <n v="1.1854116130000001"/>
    <n v="2.1348955460000001"/>
    <n v="1.9777212529999999"/>
    <n v="2.1834199299999999"/>
    <n v="2.9121327457333335"/>
  </r>
  <r>
    <x v="158"/>
    <s v="PRT"/>
    <x v="3"/>
    <s v="CO2 emissions (metric tons per capita)"/>
    <n v="4.1139039540000004"/>
    <n v="4.2940753909999998"/>
    <n v="4.6993246109999998"/>
    <n v="4.5952326589999997"/>
    <n v="4.7340120749999999"/>
    <n v="5.0557660269999998"/>
    <n v="4.8430312369999999"/>
    <n v="5.0380963379999999"/>
    <n v="5.4723353760000002"/>
    <n v="6.0883780779999999"/>
    <n v="5.9922848599999998"/>
    <n v="5.9231541669999999"/>
    <n v="6.2958082180000003"/>
    <n v="5.7865031299999998"/>
    <n v="5.9262518899999996"/>
    <n v="6.2332613769999998"/>
    <n v="5.7449483199999998"/>
    <n v="5.5771791720000001"/>
    <n v="5.3835051399999996"/>
    <n v="5.3272788980000003"/>
    <n v="4.8178867719999996"/>
    <n v="4.7236292219999996"/>
    <n v="4.5858979189999998"/>
    <n v="4.4523943690000003"/>
    <n v="4.4158952520000003"/>
    <n v="4.8126696960000004"/>
    <n v="4.7223112670000003"/>
    <n v="5.1775192790000002"/>
    <n v="4.8133855289999996"/>
    <n v="4.339768426"/>
    <n v="5.1328562883000011"/>
  </r>
  <r>
    <x v="159"/>
    <s v="PRY"/>
    <x v="0"/>
    <s v="CO2 emissions (metric tons per capita)"/>
    <n v="0.49012493000000001"/>
    <n v="0.46604472000000002"/>
    <n v="0.555678165"/>
    <n v="0.61902949299999999"/>
    <n v="0.71580181799999998"/>
    <n v="0.79131844100000004"/>
    <n v="0.76110383000000004"/>
    <n v="0.82231313699999997"/>
    <n v="0.83596980300000001"/>
    <n v="0.81858066900000004"/>
    <n v="0.66125613900000002"/>
    <n v="0.66501585500000004"/>
    <n v="0.68330236300000002"/>
    <n v="0.69945179300000004"/>
    <n v="0.69277745999999996"/>
    <n v="0.63529184299999997"/>
    <n v="0.66799567599999998"/>
    <n v="0.62016228100000004"/>
    <n v="0.71037492199999996"/>
    <n v="0.74140532299999995"/>
    <n v="0.80665593000000002"/>
    <n v="0.82412621500000005"/>
    <n v="0.80666382599999997"/>
    <n v="0.81409799400000005"/>
    <n v="0.85309184599999999"/>
    <n v="0.95234590799999996"/>
    <n v="1.0593285729999999"/>
    <n v="1.173719578"/>
    <n v="1.217641784"/>
    <n v="1.165425232"/>
    <n v="0.77753651823333347"/>
  </r>
  <r>
    <x v="160"/>
    <s v="PSE"/>
    <x v="4"/>
    <s v="CO2 emissions (metric tons per capita)"/>
    <m/>
    <m/>
    <m/>
    <m/>
    <m/>
    <m/>
    <m/>
    <m/>
    <m/>
    <m/>
    <m/>
    <m/>
    <m/>
    <m/>
    <m/>
    <m/>
    <m/>
    <m/>
    <m/>
    <m/>
    <m/>
    <m/>
    <m/>
    <m/>
    <m/>
    <m/>
    <m/>
    <m/>
    <m/>
    <m/>
    <m/>
  </r>
  <r>
    <x v="161"/>
    <s v="PYF"/>
    <x v="5"/>
    <s v="CO2 emissions (metric tons per capita)"/>
    <m/>
    <m/>
    <m/>
    <m/>
    <m/>
    <m/>
    <m/>
    <m/>
    <m/>
    <m/>
    <m/>
    <m/>
    <m/>
    <m/>
    <m/>
    <m/>
    <m/>
    <m/>
    <m/>
    <m/>
    <m/>
    <m/>
    <m/>
    <m/>
    <m/>
    <m/>
    <m/>
    <m/>
    <m/>
    <m/>
    <m/>
  </r>
  <r>
    <x v="162"/>
    <s v="QAT"/>
    <x v="4"/>
    <s v="CO2 emissions (metric tons per capita)"/>
    <n v="26.32932654"/>
    <n v="30.73741059"/>
    <n v="29.63244066"/>
    <n v="33.122025049999998"/>
    <n v="36.46626328"/>
    <n v="37.102174130000002"/>
    <n v="40.074177419999998"/>
    <n v="47.42957483"/>
    <n v="48.045020899999997"/>
    <n v="50.833850439999999"/>
    <n v="48.374002269999998"/>
    <n v="46.584381139999998"/>
    <n v="50.712154689999998"/>
    <n v="50.95403383"/>
    <n v="49.20805129"/>
    <n v="44.533805839999999"/>
    <n v="42.798307680000001"/>
    <n v="40.896524190000001"/>
    <n v="36.918708479999999"/>
    <n v="32.671800189999999"/>
    <n v="32.634302339999998"/>
    <n v="33.4944129"/>
    <n v="34.188221839999997"/>
    <n v="32.598939799999997"/>
    <n v="33.20589511"/>
    <n v="33.043510320000003"/>
    <n v="32.745888270000002"/>
    <n v="32.127989669999998"/>
    <n v="31.067533300000001"/>
    <n v="32.474468760000001"/>
    <n v="38.366839858333336"/>
  </r>
  <r>
    <x v="163"/>
    <s v="ROU"/>
    <x v="3"/>
    <s v="CO2 emissions (metric tons per capita)"/>
    <n v="7.4403597819999998"/>
    <n v="6.2066448400000001"/>
    <n v="5.5360370169999999"/>
    <n v="5.1706081020000001"/>
    <n v="5.0663849970000001"/>
    <n v="5.3288027339999999"/>
    <n v="5.4914000630000004"/>
    <n v="5.0372488610000001"/>
    <n v="4.4225564779999997"/>
    <n v="3.7820331399999998"/>
    <n v="3.9664980179999998"/>
    <n v="4.3028252790000003"/>
    <n v="4.313753256"/>
    <n v="4.5489253940000003"/>
    <n v="4.4448591540000004"/>
    <n v="4.4423732850000004"/>
    <n v="4.6834540990000004"/>
    <n v="4.6320014719999998"/>
    <n v="4.646050196"/>
    <n v="3.9626881350000001"/>
    <n v="3.83367893"/>
    <n v="4.1722238860000003"/>
    <n v="4.0806588719999999"/>
    <n v="3.607441144"/>
    <n v="3.5933535779999999"/>
    <n v="3.7001120580000002"/>
    <n v="3.6335918270000001"/>
    <n v="3.788405676"/>
    <n v="3.8610515699999999"/>
    <n v="3.8174344769999999"/>
    <n v="4.5171152106666677"/>
  </r>
  <r>
    <x v="164"/>
    <s v="RUS"/>
    <x v="3"/>
    <s v="CO2 emissions (metric tons per capita)"/>
    <n v="14.62146834"/>
    <n v="14.397057090000001"/>
    <n v="13.67197153"/>
    <n v="12.665131949999999"/>
    <n v="11.354179009999999"/>
    <n v="11.02262056"/>
    <n v="10.80709102"/>
    <n v="10.07001565"/>
    <n v="10.076265319999999"/>
    <n v="10.350319730000001"/>
    <n v="10.66769032"/>
    <n v="10.73577044"/>
    <n v="10.77267705"/>
    <n v="11.13042089"/>
    <n v="11.11272164"/>
    <n v="11.23183738"/>
    <n v="11.568361940000001"/>
    <n v="11.61127902"/>
    <n v="11.59564597"/>
    <n v="10.83213407"/>
    <n v="11.32541814"/>
    <n v="11.88499702"/>
    <n v="11.702094069999999"/>
    <n v="11.377006769999999"/>
    <n v="11.208202569999999"/>
    <n v="11.05201007"/>
    <n v="10.887445769999999"/>
    <n v="11.03519747"/>
    <n v="11.496571250000001"/>
    <n v="11.797202929999999"/>
    <n v="11.468693499333336"/>
  </r>
  <r>
    <x v="165"/>
    <s v="RWA"/>
    <x v="2"/>
    <s v="CO2 emissions (metric tons per capita)"/>
    <n v="7.5457378000000006E-2"/>
    <n v="7.0582309999999995E-2"/>
    <n v="7.4601934999999994E-2"/>
    <n v="8.1420770000000003E-2"/>
    <n v="7.9174522999999997E-2"/>
    <n v="7.8814492999999999E-2"/>
    <n v="7.9825555000000006E-2"/>
    <n v="7.9440514000000004E-2"/>
    <n v="7.3246395000000006E-2"/>
    <n v="7.0655003999999993E-2"/>
    <n v="6.8064184E-2"/>
    <n v="6.8034235999999998E-2"/>
    <n v="6.6452586999999994E-2"/>
    <n v="6.4273661999999995E-2"/>
    <n v="6.4512293999999998E-2"/>
    <n v="6.2215647999999998E-2"/>
    <n v="6.0818224999999997E-2"/>
    <n v="6.2542058999999997E-2"/>
    <n v="5.879554E-2"/>
    <n v="6.0310113999999998E-2"/>
    <n v="5.9764899000000003E-2"/>
    <n v="6.6062178999999999E-2"/>
    <n v="7.1092285000000005E-2"/>
    <n v="7.4919960999999993E-2"/>
    <n v="7.7591915999999997E-2"/>
    <n v="8.6198814999999998E-2"/>
    <n v="9.9410144000000006E-2"/>
    <n v="9.9324265999999994E-2"/>
    <n v="0.104861259"/>
    <n v="0.10533036899999999"/>
    <n v="7.4793117300000003E-2"/>
  </r>
  <r>
    <x v="166"/>
    <s v="SAU"/>
    <x v="4"/>
    <s v="CO2 emissions (metric tons per capita)"/>
    <n v="10.55884314"/>
    <n v="11.204520199999999"/>
    <n v="11.69031249"/>
    <n v="11.442695580000001"/>
    <n v="11.32945089"/>
    <n v="10.98944728"/>
    <n v="11.4348952"/>
    <n v="11.33964215"/>
    <n v="11.82310273"/>
    <n v="11.860636919999999"/>
    <n v="12.081975079999999"/>
    <n v="11.983881630000001"/>
    <n v="12.48548405"/>
    <n v="12.683550309999999"/>
    <n v="12.96390807"/>
    <n v="13.238482189999999"/>
    <n v="13.692371489999999"/>
    <n v="14.08083313"/>
    <n v="15.053768059999999"/>
    <n v="15.265691820000001"/>
    <n v="16.269369860000001"/>
    <n v="16.406420659999998"/>
    <n v="16.891496790000001"/>
    <n v="16.74461002"/>
    <n v="17.483163319999999"/>
    <n v="17.819401469999999"/>
    <n v="17.298718279999999"/>
    <n v="16.466783299999999"/>
    <n v="15.46639077"/>
    <n v="15.28457873"/>
    <n v="13.777814186999999"/>
  </r>
  <r>
    <x v="167"/>
    <s v="SDN"/>
    <x v="2"/>
    <s v="CO2 emissions (metric tons per capita)"/>
    <n v="0.26653309200000003"/>
    <n v="0.22975915199999999"/>
    <n v="0.20879193800000001"/>
    <n v="0.142490378"/>
    <n v="0.201384281"/>
    <n v="0.18717777499999999"/>
    <n v="0.173913858"/>
    <n v="0.206186281"/>
    <n v="0.18335210499999999"/>
    <n v="0.199425295"/>
    <n v="0.20861580299999999"/>
    <n v="0.22344509700000001"/>
    <n v="0.26859632500000002"/>
    <n v="0.26917381800000001"/>
    <n v="0.29224679599999998"/>
    <n v="0.33926219299999999"/>
    <n v="0.40743071600000003"/>
    <n v="0.43138853500000002"/>
    <n v="0.45219655600000003"/>
    <n v="0.45820805100000001"/>
    <n v="0.47532185300000002"/>
    <n v="0.45035773699999998"/>
    <n v="0.43653908899999999"/>
    <n v="0.410546299"/>
    <n v="0.42446012"/>
    <n v="0.48094039300000002"/>
    <n v="0.53027253100000005"/>
    <n v="0.51355682499999999"/>
    <n v="0.49902478700000003"/>
    <n v="0.48162676500000001"/>
    <n v="0.3350741481333333"/>
  </r>
  <r>
    <x v="168"/>
    <s v="SEN"/>
    <x v="2"/>
    <s v="CO2 emissions (metric tons per capita)"/>
    <n v="0.30958082199999998"/>
    <n v="0.30043183499999998"/>
    <n v="0.32164844199999998"/>
    <n v="0.30510229500000002"/>
    <n v="0.30847176900000001"/>
    <n v="0.317600779"/>
    <n v="0.32873803200000001"/>
    <n v="0.35155444000000002"/>
    <n v="0.385118301"/>
    <n v="0.41384858600000002"/>
    <n v="0.41438165599999999"/>
    <n v="0.44439564300000001"/>
    <n v="0.44536524799999999"/>
    <n v="0.42593677800000002"/>
    <n v="0.49860841700000003"/>
    <n v="0.51126575200000002"/>
    <n v="0.4893575"/>
    <n v="0.53050042200000003"/>
    <n v="0.536456559"/>
    <n v="0.54073371100000001"/>
    <n v="0.55449762700000005"/>
    <n v="0.580797008"/>
    <n v="0.55588758199999999"/>
    <n v="0.58117478600000005"/>
    <n v="0.60459660599999998"/>
    <n v="0.63724195400000005"/>
    <n v="0.67562548099999997"/>
    <n v="0.63556489999999999"/>
    <n v="0.64209614400000004"/>
    <n v="0.65167918400000002"/>
    <n v="0.47660860863333337"/>
  </r>
  <r>
    <x v="169"/>
    <s v="SGP"/>
    <x v="5"/>
    <s v="CO2 emissions (metric tons per capita)"/>
    <n v="9.507300635"/>
    <n v="9.7190409310000003"/>
    <n v="9.7223572120000004"/>
    <n v="10.91302746"/>
    <n v="11.10835531"/>
    <n v="10.66248717"/>
    <n v="10.49389981"/>
    <n v="10.05258641"/>
    <n v="9.4341712560000008"/>
    <n v="9.5485337060000006"/>
    <n v="10.45709574"/>
    <n v="10.157051259999999"/>
    <n v="9.8875707120000005"/>
    <n v="9.2737821349999994"/>
    <n v="9.5088058289999999"/>
    <n v="8.6502719859999999"/>
    <n v="8.4451069539999999"/>
    <n v="8.3445951399999991"/>
    <n v="7.9390068859999996"/>
    <n v="7.7853500750000002"/>
    <n v="8.3537992249999995"/>
    <n v="8.6367081619999997"/>
    <n v="8.2240972699999997"/>
    <n v="8.1327435349999995"/>
    <n v="8.1174116880000007"/>
    <n v="8.2077658339999999"/>
    <n v="8.2214502950000004"/>
    <n v="8.7558417960000003"/>
    <n v="8.4062289670000006"/>
    <n v="8.3070794909999996"/>
    <n v="9.165784096000003"/>
  </r>
  <r>
    <x v="170"/>
    <s v="SLB"/>
    <x v="5"/>
    <s v="CO2 emissions (metric tons per capita)"/>
    <n v="0.48097117700000003"/>
    <n v="0.49878265900000002"/>
    <n v="0.51514527099999996"/>
    <n v="0.53018989599999999"/>
    <n v="0.54398708200000001"/>
    <n v="0.55667509100000001"/>
    <n v="0.568309442"/>
    <n v="0.55263448800000003"/>
    <n v="0.56308900399999995"/>
    <n v="0.57272057200000004"/>
    <n v="0.58158554799999995"/>
    <n v="0.58969357200000005"/>
    <n v="0.59710539500000004"/>
    <n v="0.60400525000000005"/>
    <n v="0.67604553099999998"/>
    <n v="0.72353049599999997"/>
    <n v="0.70673435399999995"/>
    <n v="0.69087015799999996"/>
    <n v="0.63572031699999998"/>
    <n v="0.64055035500000002"/>
    <n v="0.64410896699999998"/>
    <n v="0.64632645399999999"/>
    <n v="0.62942167699999996"/>
    <n v="0.68261892099999999"/>
    <n v="0.57913841799999999"/>
    <n v="0.51398282399999995"/>
    <n v="0.581171989"/>
    <n v="0.55028849899999999"/>
    <n v="0.55142330699999997"/>
    <n v="0.53745704299999997"/>
    <n v="0.59147612523333326"/>
  </r>
  <r>
    <x v="171"/>
    <s v="SLE"/>
    <x v="2"/>
    <s v="CO2 emissions (metric tons per capita)"/>
    <n v="7.4078138000000002E-2"/>
    <n v="7.8184950000000003E-2"/>
    <n v="7.3601677000000004E-2"/>
    <n v="7.6230693000000002E-2"/>
    <n v="8.1210642E-2"/>
    <n v="5.5762691000000003E-2"/>
    <n v="7.1881391000000003E-2"/>
    <n v="5.3052905999999997E-2"/>
    <n v="5.7058293000000003E-2"/>
    <n v="4.4819193E-2"/>
    <n v="7.1980578000000003E-2"/>
    <n v="9.2552296000000006E-2"/>
    <n v="0.100689319"/>
    <n v="0.105747392"/>
    <n v="9.7534128999999997E-2"/>
    <n v="7.9707680000000003E-2"/>
    <n v="0.10121387599999999"/>
    <n v="8.3477457000000005E-2"/>
    <n v="8.4778933000000001E-2"/>
    <n v="8.2898446000000001E-2"/>
    <n v="8.7286747999999997E-2"/>
    <n v="0.11274922699999999"/>
    <n v="0.128117541"/>
    <n v="0.151515698"/>
    <n v="0.16388412499999999"/>
    <n v="0.126883934"/>
    <n v="0.12689583199999999"/>
    <n v="0.12552703000000001"/>
    <n v="0.112416113"/>
    <n v="0.115189573"/>
    <n v="9.3897550033333346E-2"/>
  </r>
  <r>
    <x v="172"/>
    <s v="SLV"/>
    <x v="0"/>
    <s v="CO2 emissions (metric tons per capita)"/>
    <n v="0.45160656199999999"/>
    <n v="0.57467068700000001"/>
    <n v="0.61850032300000002"/>
    <n v="0.713963338"/>
    <n v="0.80188194099999999"/>
    <n v="0.88121348799999999"/>
    <n v="0.77153672699999998"/>
    <n v="0.92581506499999999"/>
    <n v="0.97796322899999999"/>
    <n v="0.95982195599999998"/>
    <n v="0.95619343300000004"/>
    <n v="0.99038282600000005"/>
    <n v="0.99628674500000003"/>
    <n v="1.086072535"/>
    <n v="1.1089343469999999"/>
    <n v="1.1301817599999999"/>
    <n v="1.1909079389999999"/>
    <n v="1.2496294699999999"/>
    <n v="1.126918203"/>
    <n v="1.0848244789999999"/>
    <n v="1.0575889469999999"/>
    <n v="1.0916877979999999"/>
    <n v="1.085297312"/>
    <n v="1.030948242"/>
    <n v="1.0468419929999999"/>
    <n v="1.106698196"/>
    <n v="1.1280436650000001"/>
    <n v="0.99872828300000005"/>
    <n v="1.0606254020000001"/>
    <n v="1.2086371359999999"/>
    <n v="0.98041340089999995"/>
  </r>
  <r>
    <x v="173"/>
    <s v="SMR"/>
    <x v="3"/>
    <s v="CO2 emissions (metric tons per capita)"/>
    <m/>
    <m/>
    <m/>
    <m/>
    <m/>
    <m/>
    <m/>
    <m/>
    <m/>
    <m/>
    <m/>
    <m/>
    <m/>
    <m/>
    <m/>
    <m/>
    <m/>
    <m/>
    <m/>
    <m/>
    <m/>
    <m/>
    <m/>
    <m/>
    <m/>
    <m/>
    <m/>
    <m/>
    <m/>
    <m/>
    <m/>
  </r>
  <r>
    <x v="174"/>
    <s v="SOM"/>
    <x v="2"/>
    <s v="CO2 emissions (metric tons per capita)"/>
    <n v="0.101036818"/>
    <n v="9.7607570000000005E-2"/>
    <n v="9.3209675000000006E-2"/>
    <n v="8.7481122999999994E-2"/>
    <n v="8.5451629000000001E-2"/>
    <n v="8.0089198E-2"/>
    <n v="7.4192831000000001E-2"/>
    <n v="6.9303370000000003E-2"/>
    <n v="6.3144621999999997E-2"/>
    <n v="5.8454954000000003E-2"/>
    <n v="5.5228381E-2"/>
    <n v="5.5514923000000001E-2"/>
    <n v="5.9991569000000002E-2"/>
    <n v="5.9090743000000001E-2"/>
    <n v="5.7254256000000003E-2"/>
    <n v="5.5519093999999998E-2"/>
    <n v="5.3883793999999999E-2"/>
    <n v="5.5956063E-2"/>
    <n v="5.4399384000000002E-2"/>
    <n v="5.2058039E-2"/>
    <n v="5.2308698000000001E-2"/>
    <n v="5.0903721999999998E-2"/>
    <n v="4.954588E-2"/>
    <n v="4.9756150999999998E-2"/>
    <n v="4.8422285000000002E-2"/>
    <n v="4.7110992999999997E-2"/>
    <n v="4.6525942000000001E-2"/>
    <n v="4.5239054000000001E-2"/>
    <n v="4.3975887999999998E-2"/>
    <n v="4.4680709999999998E-2"/>
    <n v="6.1577911966666683E-2"/>
  </r>
  <r>
    <x v="175"/>
    <s v="SRB"/>
    <x v="3"/>
    <s v="CO2 emissions (metric tons per capita)"/>
    <n v="8.1610862110000006"/>
    <n v="6.8723672379999998"/>
    <n v="6.2761364000000004"/>
    <n v="5.5485513180000003"/>
    <n v="5.029323282"/>
    <n v="5.8423494140000001"/>
    <n v="6.780178094"/>
    <n v="7.4126232590000001"/>
    <n v="7.4275758500000002"/>
    <n v="5.3060838539999997"/>
    <n v="5.852577835"/>
    <n v="5.9972548569999997"/>
    <n v="6.4803387270000004"/>
    <n v="6.9713745249999999"/>
    <n v="7.5504238319999999"/>
    <n v="6.8124677199999999"/>
    <n v="7.1523314859999996"/>
    <n v="6.9714080259999998"/>
    <n v="6.7793873209999997"/>
    <n v="6.402299491"/>
    <n v="6.459632708"/>
    <n v="7.0817387959999998"/>
    <n v="6.3605377350000003"/>
    <n v="6.486480319"/>
    <n v="5.4637941010000004"/>
    <n v="6.3971175889999996"/>
    <n v="6.6049691319999999"/>
    <n v="6.7427656499999999"/>
    <n v="6.6064180449999999"/>
    <n v="6.6160469390000003"/>
    <n v="6.5481879917999999"/>
  </r>
  <r>
    <x v="176"/>
    <s v="SSD"/>
    <x v="2"/>
    <s v="CO2 emissions (metric tons per capita)"/>
    <n v="7.8286864999999997E-2"/>
    <n v="7.5643258000000005E-2"/>
    <n v="6.7854765999999997E-2"/>
    <n v="4.8209387999999999E-2"/>
    <n v="6.6518357E-2"/>
    <n v="7.0338821999999995E-2"/>
    <n v="7.0855097000000006E-2"/>
    <n v="8.3153889999999994E-2"/>
    <n v="6.8881056999999996E-2"/>
    <n v="7.0779947999999995E-2"/>
    <n v="7.4200776999999996E-2"/>
    <n v="8.2198694000000003E-2"/>
    <n v="0.100176058"/>
    <n v="0.108136711"/>
    <n v="0.131700176"/>
    <n v="0.120754825"/>
    <n v="0.12646370700000001"/>
    <n v="0.14070711899999999"/>
    <n v="0.141926252"/>
    <n v="0.14110299200000001"/>
    <n v="0.13777331600000001"/>
    <n v="0.13020442300000001"/>
    <n v="0.14040432899999999"/>
    <n v="0.14002856999999999"/>
    <n v="0.14495661500000001"/>
    <n v="0.18384313999999999"/>
    <n v="0.15970429999999999"/>
    <n v="0.13931183799999999"/>
    <n v="0.141218175"/>
    <n v="0.15367768300000001"/>
    <n v="0.11130037159999999"/>
  </r>
  <r>
    <x v="177"/>
    <s v="STP"/>
    <x v="2"/>
    <s v="CO2 emissions (metric tons per capita)"/>
    <n v="0.41942438199999998"/>
    <n v="0.41000746199999999"/>
    <n v="0.32109428899999998"/>
    <n v="0.314797035"/>
    <n v="0.38632114099999998"/>
    <n v="0.37971126799999999"/>
    <n v="0.37369487099999998"/>
    <n v="0.36810448299999998"/>
    <n v="0.362699938"/>
    <n v="0.35723471699999998"/>
    <n v="0.35145925900000002"/>
    <n v="0.34539928199999997"/>
    <n v="0.40691759"/>
    <n v="0.46541006099999999"/>
    <n v="0.45532601499999997"/>
    <n v="0.50802681199999999"/>
    <n v="0.49481678299999998"/>
    <n v="0.48106699600000002"/>
    <n v="0.52594057800000005"/>
    <n v="0.51172127999999995"/>
    <n v="0.55440978399999996"/>
    <n v="0.54194374300000003"/>
    <n v="0.63696294600000003"/>
    <n v="0.62475268799999994"/>
    <n v="0.61309884299999995"/>
    <n v="0.60168772100000001"/>
    <n v="0.63969764600000001"/>
    <n v="0.67604763499999998"/>
    <n v="0.66340650000000001"/>
    <n v="0.69751872100000001"/>
    <n v="0.48295668229999994"/>
  </r>
  <r>
    <x v="178"/>
    <s v="SUR"/>
    <x v="0"/>
    <s v="CO2 emissions (metric tons per capita)"/>
    <n v="4.3438663870000003"/>
    <n v="4.9635722219999998"/>
    <n v="4.8733175170000003"/>
    <n v="4.8127692580000003"/>
    <n v="4.7575379399999997"/>
    <n v="4.7301013239999996"/>
    <n v="4.7076462440000002"/>
    <n v="4.6899254680000002"/>
    <n v="4.632066075"/>
    <n v="4.6198805280000004"/>
    <n v="3.142624176"/>
    <n v="3.189431232"/>
    <n v="2.322552827"/>
    <n v="2.520812109"/>
    <n v="2.8155890170000002"/>
    <n v="3.3836476869999998"/>
    <n v="3.0279520980000001"/>
    <n v="2.7583184169999999"/>
    <n v="2.8233183620000002"/>
    <n v="2.771867737"/>
    <n v="3.288441712"/>
    <n v="3.6436544309999999"/>
    <n v="4.5081082339999998"/>
    <n v="4.1842150250000003"/>
    <n v="4.7354130940000001"/>
    <n v="4.8646483659999999"/>
    <n v="5.2223204589999996"/>
    <n v="4.3821132650000001"/>
    <n v="3.836892218"/>
    <n v="4.5582537849999998"/>
    <n v="3.9703619071333325"/>
  </r>
  <r>
    <x v="179"/>
    <s v="SVK"/>
    <x v="3"/>
    <s v="CO2 emissions (metric tons per capita)"/>
    <n v="10.34309603"/>
    <n v="9.0396647819999991"/>
    <n v="8.6898889649999997"/>
    <n v="8.3225280050000006"/>
    <n v="7.7997415419999996"/>
    <n v="7.9019037489999997"/>
    <n v="7.8479744800000004"/>
    <n v="7.8520741310000002"/>
    <n v="7.6801552949999996"/>
    <n v="7.5351833389999996"/>
    <n v="7.0647574930000001"/>
    <n v="7.1725142120000003"/>
    <n v="7.0802720399999997"/>
    <n v="7.1333210439999997"/>
    <n v="6.9672467380000001"/>
    <n v="7.1694368429999997"/>
    <n v="7.0481329490000002"/>
    <n v="6.9195561339999996"/>
    <n v="6.8968937529999996"/>
    <n v="6.2954778840000003"/>
    <n v="6.5715428830000002"/>
    <n v="6.3204097619999997"/>
    <n v="5.9823441270000002"/>
    <n v="6.0812134220000003"/>
    <n v="5.6176365239999999"/>
    <n v="5.669455793"/>
    <n v="5.8002525599999997"/>
    <n v="6.1736660309999998"/>
    <n v="6.0586354739999999"/>
    <n v="5.6984162549999997"/>
    <n v="7.0911130746333333"/>
  </r>
  <r>
    <x v="180"/>
    <s v="SVN"/>
    <x v="3"/>
    <s v="CO2 emissions (metric tons per capita)"/>
    <n v="6.7712261419999997"/>
    <n v="6.3718191539999998"/>
    <n v="6.4262523680000001"/>
    <n v="6.8080970159999996"/>
    <n v="6.8411108030000003"/>
    <n v="7.2718245189999999"/>
    <n v="7.6887180510000004"/>
    <n v="7.9206185839999996"/>
    <n v="7.8218475810000001"/>
    <n v="7.5187401190000003"/>
    <n v="7.3104817930000001"/>
    <n v="7.7206509839999997"/>
    <n v="7.7812820350000003"/>
    <n v="7.7214736879999997"/>
    <n v="7.8617453519999998"/>
    <n v="7.9581139649999999"/>
    <n v="8.1171262459999998"/>
    <n v="8.0669061069999994"/>
    <n v="8.5884644510000001"/>
    <n v="7.6041751030000002"/>
    <n v="7.7028852299999997"/>
    <n v="7.6479301189999997"/>
    <n v="7.3499422680000004"/>
    <n v="7.0632680409999997"/>
    <n v="6.357966448"/>
    <n v="6.3677261659999997"/>
    <n v="6.7310977779999996"/>
    <n v="6.8331793860000003"/>
    <n v="6.7843388789999999"/>
    <n v="6.5122093779999997"/>
    <n v="7.3173739251333325"/>
  </r>
  <r>
    <x v="181"/>
    <s v="SWE"/>
    <x v="3"/>
    <s v="CO2 emissions (metric tons per capita)"/>
    <n v="6.2333249789999998"/>
    <n v="6.2942601429999998"/>
    <n v="6.5470190759999998"/>
    <n v="6.4804272169999999"/>
    <n v="6.6611659940000001"/>
    <n v="6.5968508449999996"/>
    <n v="7.1994134599999997"/>
    <n v="6.4865021289999998"/>
    <n v="6.5936246110000001"/>
    <n v="6.464305092"/>
    <n v="6.0053364990000002"/>
    <n v="5.9015553130000002"/>
    <n v="6.0526895989999998"/>
    <n v="6.1619323149999996"/>
    <n v="5.9587274619999997"/>
    <n v="5.5606178330000002"/>
    <n v="5.3851632179999998"/>
    <n v="5.1529870259999999"/>
    <n v="5.0056202350000003"/>
    <n v="4.611489154"/>
    <n v="5.132155515"/>
    <n v="4.7178534159999996"/>
    <n v="4.426761612"/>
    <n v="4.2227500510000002"/>
    <n v="4.0304825160000002"/>
    <n v="3.9993116390000001"/>
    <n v="3.9080587119999999"/>
    <n v="3.807034265"/>
    <n v="3.5389917419999999"/>
    <n v="3.4050379190000002"/>
    <n v="5.4180483195666671"/>
  </r>
  <r>
    <x v="182"/>
    <s v="SWZ"/>
    <x v="2"/>
    <s v="CO2 emissions (metric tons per capita)"/>
    <n v="0.68091480900000001"/>
    <n v="0.66251255499999995"/>
    <n v="0.66897733000000004"/>
    <n v="0.66463446199999998"/>
    <n v="0.67208595599999998"/>
    <n v="0.67973190500000003"/>
    <n v="0.48651198400000001"/>
    <n v="0.61240419499999998"/>
    <n v="0.63270341900000004"/>
    <n v="0.68403237100000003"/>
    <n v="0.68627216999999996"/>
    <n v="0.60181056200000005"/>
    <n v="0.60840740999999998"/>
    <n v="0.61595860300000005"/>
    <n v="0.61386336900000005"/>
    <n v="0.64041920900000004"/>
    <n v="0.627355577"/>
    <n v="0.63300186400000003"/>
    <n v="0.60002971100000002"/>
    <n v="0.66196231000000005"/>
    <n v="0.61041974899999996"/>
    <n v="0.61565501099999997"/>
    <n v="0.63004675099999996"/>
    <n v="0.69007207100000001"/>
    <n v="0.68491774599999999"/>
    <n v="0.69743974500000006"/>
    <n v="0.75404353499999999"/>
    <n v="0.79124613799999999"/>
    <n v="0.80086319500000003"/>
    <n v="0.83614004500000005"/>
    <n v="0.66148112523333336"/>
  </r>
  <r>
    <x v="183"/>
    <s v="SXM"/>
    <x v="0"/>
    <s v="CO2 emissions (metric tons per capita)"/>
    <m/>
    <m/>
    <m/>
    <m/>
    <m/>
    <m/>
    <m/>
    <m/>
    <m/>
    <m/>
    <m/>
    <m/>
    <m/>
    <m/>
    <m/>
    <m/>
    <m/>
    <m/>
    <m/>
    <m/>
    <m/>
    <m/>
    <m/>
    <m/>
    <m/>
    <m/>
    <m/>
    <m/>
    <m/>
    <m/>
    <m/>
  </r>
  <r>
    <x v="184"/>
    <s v="SYC"/>
    <x v="2"/>
    <s v="CO2 emissions (metric tons per capita)"/>
    <n v="2.1580560229999999"/>
    <n v="2.4134357390000001"/>
    <n v="2.5437022169999999"/>
    <n v="2.629648596"/>
    <n v="2.8299979789999998"/>
    <n v="2.655901413"/>
    <n v="3.1406624179999998"/>
    <n v="3.6213608559999999"/>
    <n v="3.6780559570000002"/>
    <n v="3.8552418849999999"/>
    <n v="3.574465987"/>
    <n v="3.9407896359999999"/>
    <n v="4.1804521340000003"/>
    <n v="4.1072227149999998"/>
    <n v="4.6074567469999996"/>
    <n v="4.5861593960000002"/>
    <n v="4.6099289089999997"/>
    <n v="4.7040561419999998"/>
    <n v="4.8300288289999997"/>
    <n v="5.1547571320000003"/>
    <n v="4.9014147000000001"/>
    <n v="4.688875887"/>
    <n v="4.86959681"/>
    <n v="4.669312465"/>
    <n v="5.1445396600000004"/>
    <n v="5.4592747780000002"/>
    <n v="6.1260916940000003"/>
    <n v="6.0515633199999996"/>
    <n v="5.9940884160000003"/>
    <n v="6.2483996340000001"/>
    <n v="4.2658179357999995"/>
  </r>
  <r>
    <x v="185"/>
    <s v="SYR"/>
    <x v="4"/>
    <s v="CO2 emissions (metric tons per capita)"/>
    <n v="2.6024074239999999"/>
    <n v="2.7911731199999998"/>
    <n v="2.6653686859999999"/>
    <n v="2.6450279590000001"/>
    <n v="2.6837774680000002"/>
    <n v="2.717230104"/>
    <n v="2.8480126399999999"/>
    <n v="2.772266632"/>
    <n v="2.860972995"/>
    <n v="2.739479325"/>
    <n v="2.7055276309999998"/>
    <n v="2.6678110080000002"/>
    <n v="2.5912182850000001"/>
    <n v="2.5483465820000002"/>
    <n v="2.600429127"/>
    <n v="3.1163578510000001"/>
    <n v="3.1590947690000002"/>
    <n v="3.1994756120000001"/>
    <n v="3.1591115900000002"/>
    <n v="2.8624146129999999"/>
    <n v="2.8596785439999999"/>
    <n v="2.6999573269999999"/>
    <n v="2.3010087879999999"/>
    <n v="1.5680493440000001"/>
    <n v="1.422180088"/>
    <n v="1.404090869"/>
    <n v="1.5081102239999999"/>
    <n v="1.716224159"/>
    <n v="1.616400069"/>
    <n v="1.5061394420000001"/>
    <n v="2.4845780758333333"/>
  </r>
  <r>
    <x v="186"/>
    <s v="TCA"/>
    <x v="0"/>
    <s v="CO2 emissions (metric tons per capita)"/>
    <m/>
    <m/>
    <m/>
    <m/>
    <m/>
    <m/>
    <m/>
    <m/>
    <m/>
    <m/>
    <m/>
    <m/>
    <m/>
    <m/>
    <m/>
    <m/>
    <m/>
    <m/>
    <m/>
    <m/>
    <m/>
    <m/>
    <m/>
    <m/>
    <m/>
    <m/>
    <m/>
    <m/>
    <m/>
    <m/>
    <m/>
  </r>
  <r>
    <x v="187"/>
    <s v="TCD"/>
    <x v="2"/>
    <s v="CO2 emissions (metric tons per capita)"/>
    <n v="6.5400579E-2"/>
    <n v="6.4965808E-2"/>
    <n v="6.4498458999999994E-2"/>
    <n v="6.2462627E-2"/>
    <n v="6.3411942999999998E-2"/>
    <n v="6.2766051000000003E-2"/>
    <n v="6.2060628E-2"/>
    <n v="6.2637486000000006E-2"/>
    <n v="6.0488647999999999E-2"/>
    <n v="6.084287E-2"/>
    <n v="3.4707038000000003E-2"/>
    <n v="3.9179313E-2"/>
    <n v="4.4349703999999997E-2"/>
    <n v="4.8005565E-2"/>
    <n v="4.6226095000000002E-2"/>
    <n v="4.7540614000000002E-2"/>
    <n v="4.8770587999999997E-2"/>
    <n v="4.6219132000000003E-2"/>
    <n v="4.8285038000000002E-2"/>
    <n v="6.8338262999999996E-2"/>
    <n v="0.103747164"/>
    <n v="8.8989666999999995E-2"/>
    <n v="0.145485857"/>
    <n v="0.165652672"/>
    <n v="0.16540342799999999"/>
    <n v="0.16937176800000001"/>
    <n v="0.15176843400000001"/>
    <n v="0.143173358"/>
    <n v="0.141493648"/>
    <n v="0.141093412"/>
    <n v="8.3911195233333319E-2"/>
  </r>
  <r>
    <x v="188"/>
    <s v="TGO"/>
    <x v="2"/>
    <s v="CO2 emissions (metric tons per capita)"/>
    <n v="0.25965010799999999"/>
    <n v="0.240745659"/>
    <n v="0.19007061"/>
    <n v="0.156364636"/>
    <n v="0.22084082099999999"/>
    <n v="0.231881699"/>
    <n v="0.31272937299999998"/>
    <n v="0.16941803799999999"/>
    <n v="0.25904213599999998"/>
    <n v="0.35770653600000002"/>
    <n v="0.25789912500000001"/>
    <n v="0.23308315099999999"/>
    <n v="0.257839084"/>
    <n v="0.34329908199999998"/>
    <n v="0.325544047"/>
    <n v="0.31185162700000002"/>
    <n v="0.27243318999999999"/>
    <n v="0.25336297099999999"/>
    <n v="0.25807865099999999"/>
    <n v="0.45113935599999999"/>
    <n v="0.40955054899999999"/>
    <n v="0.38205325699999998"/>
    <n v="0.330685538"/>
    <n v="0.25162763500000002"/>
    <n v="0.22275156900000001"/>
    <n v="0.249892061"/>
    <n v="0.30626027300000003"/>
    <n v="0.26888437799999998"/>
    <n v="0.29280924400000002"/>
    <n v="0.29323120699999999"/>
    <n v="0.27902418703333332"/>
  </r>
  <r>
    <x v="189"/>
    <s v="THA"/>
    <x v="5"/>
    <s v="CO2 emissions (metric tons per capita)"/>
    <n v="1.577490201"/>
    <n v="1.7135377570000001"/>
    <n v="1.867290884"/>
    <n v="2.1036113259999998"/>
    <n v="2.3279721410000001"/>
    <n v="2.6195921680000001"/>
    <n v="2.9055288199999998"/>
    <n v="2.9244039119999998"/>
    <n v="2.5459078960000001"/>
    <n v="2.6291133590000002"/>
    <n v="2.6129166719999999"/>
    <n v="2.7252472060000001"/>
    <n v="2.8756456020000001"/>
    <n v="2.9733600020000002"/>
    <n v="3.233926034"/>
    <n v="3.328992526"/>
    <n v="3.3410046910000002"/>
    <n v="3.3935175599999998"/>
    <n v="3.420662101"/>
    <n v="3.2940096209999998"/>
    <n v="3.4880555590000002"/>
    <n v="3.459798792"/>
    <n v="3.6953845630000002"/>
    <n v="3.8256930420000002"/>
    <n v="3.752260164"/>
    <n v="3.8419827980000001"/>
    <n v="3.7928813400000001"/>
    <n v="3.7396429950000001"/>
    <n v="3.7023723409999998"/>
    <n v="3.8360900189999998"/>
    <n v="3.0515964030666667"/>
  </r>
  <r>
    <x v="190"/>
    <s v="TJK"/>
    <x v="3"/>
    <s v="CO2 emissions (metric tons per capita)"/>
    <n v="2.085615856"/>
    <n v="1.883111545"/>
    <n v="1.3975491099999999"/>
    <n v="0.92431735900000001"/>
    <n v="0.53528958199999999"/>
    <n v="0.43540060200000003"/>
    <n v="0.38281737900000001"/>
    <n v="0.42267248899999998"/>
    <n v="0.45956835400000001"/>
    <n v="0.41505546700000001"/>
    <n v="0.353906622"/>
    <n v="0.34027009499999999"/>
    <n v="0.33142153099999999"/>
    <n v="0.333254361"/>
    <n v="0.39025027299999998"/>
    <n v="0.36380679599999999"/>
    <n v="0.38858289400000001"/>
    <n v="0.46299789899999999"/>
    <n v="0.42164105499999999"/>
    <n v="0.32723438399999999"/>
    <n v="0.325477725"/>
    <n v="0.33257520200000001"/>
    <n v="0.38349994999999998"/>
    <n v="0.39703307700000001"/>
    <n v="0.55496127200000001"/>
    <n v="0.57960599499999998"/>
    <n v="0.70294308699999997"/>
    <n v="0.82992970799999999"/>
    <n v="0.953757415"/>
    <n v="1.010618692"/>
    <n v="0.62417219253333323"/>
  </r>
  <r>
    <x v="191"/>
    <s v="TKM"/>
    <x v="3"/>
    <s v="CO2 emissions (metric tons per capita)"/>
    <n v="12.12005066"/>
    <n v="9.9731129729999992"/>
    <n v="7.2054182689999999"/>
    <n v="6.7243627129999997"/>
    <n v="8.1528903879999994"/>
    <n v="8.0777767029999996"/>
    <n v="7.1396300310000003"/>
    <n v="7.0032433049999998"/>
    <n v="7.2142666650000002"/>
    <n v="8.4390679810000009"/>
    <n v="8.5272162349999991"/>
    <n v="8.5712651839999996"/>
    <n v="8.9826113149999998"/>
    <n v="9.9554268510000004"/>
    <n v="10.49667069"/>
    <n v="10.640105760000001"/>
    <n v="10.793922589999999"/>
    <n v="12.007863329999999"/>
    <n v="12.010296029999999"/>
    <n v="10.461360040000001"/>
    <n v="11.63309332"/>
    <n v="12.649601000000001"/>
    <n v="13.1000823"/>
    <n v="13.08518099"/>
    <n v="13.06179464"/>
    <n v="13.18890729"/>
    <n v="12.952170799999999"/>
    <n v="12.6995887"/>
    <n v="12.48525493"/>
    <n v="12.26335409"/>
    <n v="10.38718619243333"/>
  </r>
  <r>
    <x v="192"/>
    <s v="TLS"/>
    <x v="5"/>
    <s v="CO2 emissions (metric tons per capita)"/>
    <m/>
    <m/>
    <m/>
    <m/>
    <m/>
    <m/>
    <m/>
    <m/>
    <m/>
    <m/>
    <m/>
    <m/>
    <n v="0.18424209999999999"/>
    <n v="0.17949340799999999"/>
    <n v="0.20578482000000001"/>
    <n v="0.21102769800000001"/>
    <n v="0.19676576400000001"/>
    <n v="0.192977922"/>
    <n v="0.19897140599999999"/>
    <n v="0.214095692"/>
    <n v="0.219475321"/>
    <n v="0.224587074"/>
    <n v="0.26478330300000003"/>
    <n v="0.39885961599999997"/>
    <n v="0.451320002"/>
    <n v="0.434675741"/>
    <n v="0.49209008199999998"/>
    <n v="0.49064557199999997"/>
    <n v="0.48108205199999998"/>
    <n v="0.47946053300000002"/>
    <m/>
  </r>
  <r>
    <x v="193"/>
    <s v="TON"/>
    <x v="5"/>
    <s v="CO2 emissions (metric tons per capita)"/>
    <n v="0.84149407300000001"/>
    <n v="0.94495133499999995"/>
    <n v="0.838592004"/>
    <n v="0.94185608399999998"/>
    <n v="0.94005577699999998"/>
    <n v="1.0419705749999999"/>
    <n v="0.83102205299999998"/>
    <n v="0.93147452399999997"/>
    <n v="0.92749082800000004"/>
    <n v="1.1284944859999999"/>
    <n v="1.0208039849999999"/>
    <n v="0.91387258599999999"/>
    <n v="1.0098664100000001"/>
    <n v="1.204928129"/>
    <n v="1.297223893"/>
    <n v="1.2883021690000001"/>
    <n v="1.4747233019999999"/>
    <n v="1.2673405849999999"/>
    <n v="1.257447915"/>
    <n v="1.347488384"/>
    <n v="1.1540569650000001"/>
    <n v="1.0622066800000001"/>
    <n v="1.0707054920000001"/>
    <n v="1.179152556"/>
    <n v="1.0888609469999999"/>
    <n v="1.190712416"/>
    <n v="1.483048812"/>
    <n v="1.7646713510000001"/>
    <n v="1.5504025859999999"/>
    <n v="1.5311444009999999"/>
    <n v="1.1508120434333333"/>
  </r>
  <r>
    <x v="194"/>
    <s v="TTO"/>
    <x v="0"/>
    <s v="CO2 emissions (metric tons per capita)"/>
    <n v="10.76879359"/>
    <n v="10.61745591"/>
    <n v="10.63326554"/>
    <n v="8.6201004339999994"/>
    <n v="7.0346619160000001"/>
    <n v="6.8729070319999996"/>
    <n v="7.3078779559999996"/>
    <n v="7.6914650929999997"/>
    <n v="7.862414094"/>
    <n v="7.8327308459999996"/>
    <n v="8.0495028640000008"/>
    <n v="9.1378997139999996"/>
    <n v="9.9278899359999997"/>
    <n v="12.03679739"/>
    <n v="12.47950794"/>
    <n v="13.567328079999999"/>
    <n v="15.40053638"/>
    <n v="15.66739272"/>
    <n v="15.230716790000001"/>
    <n v="14.41418595"/>
    <n v="16.157885799999999"/>
    <n v="16.659432280000001"/>
    <n v="16.00221329"/>
    <n v="16.4067872"/>
    <n v="16.178082889999999"/>
    <n v="15.565570920000001"/>
    <n v="13.29158773"/>
    <n v="13.18584454"/>
    <n v="12.79283075"/>
    <n v="12.32285487"/>
    <n v="11.990550681500002"/>
  </r>
  <r>
    <x v="195"/>
    <s v="TUN"/>
    <x v="4"/>
    <s v="CO2 emissions (metric tons per capita)"/>
    <n v="1.7640259780000001"/>
    <n v="1.7833727720000001"/>
    <n v="1.8702427660000001"/>
    <n v="1.865634735"/>
    <n v="1.8309716549999999"/>
    <n v="1.8388235040000001"/>
    <n v="1.868929957"/>
    <n v="1.903115863"/>
    <n v="1.9621735840000001"/>
    <n v="2.0450223209999998"/>
    <n v="2.13218584"/>
    <n v="2.2023879110000002"/>
    <n v="2.1993136519999998"/>
    <n v="2.161829096"/>
    <n v="2.2430029920000001"/>
    <n v="2.2727321520000001"/>
    <n v="2.3428590599999999"/>
    <n v="2.4018098870000002"/>
    <n v="2.4245217569999999"/>
    <n v="2.4026926990000002"/>
    <n v="2.5876226130000002"/>
    <n v="2.4520865779999999"/>
    <n v="2.562000447"/>
    <n v="2.5426942440000002"/>
    <n v="2.7071746239999999"/>
    <n v="2.7263088670000002"/>
    <n v="2.6194402459999999"/>
    <n v="2.6203840949999999"/>
    <n v="2.5844768469999999"/>
    <n v="2.5575642080000001"/>
    <n v="2.249180031666667"/>
  </r>
  <r>
    <x v="196"/>
    <s v="TUR"/>
    <x v="3"/>
    <s v="CO2 emissions (metric tons per capita)"/>
    <n v="2.5815182060000001"/>
    <n v="2.6221451459999998"/>
    <n v="2.6870463170000001"/>
    <n v="2.7461525619999998"/>
    <n v="2.6721465069999999"/>
    <n v="2.8750247510000002"/>
    <n v="3.1189797370000001"/>
    <n v="3.203938424"/>
    <n v="3.1581780199999998"/>
    <n v="3.092921327"/>
    <n v="3.4218742780000002"/>
    <n v="3.0809018469999998"/>
    <n v="3.1945484710000001"/>
    <n v="3.3161141879999998"/>
    <n v="3.3516921210000001"/>
    <n v="3.4607956139999998"/>
    <n v="3.7971510080000002"/>
    <n v="4.1529505840000001"/>
    <n v="4.0783252369999996"/>
    <n v="4.035674599"/>
    <n v="4.107871448"/>
    <n v="4.3260610599999998"/>
    <n v="4.40556459"/>
    <n v="4.1905579309999998"/>
    <n v="4.4107635610000004"/>
    <n v="4.477175913"/>
    <n v="4.6924715109999999"/>
    <n v="5.1271966259999999"/>
    <n v="5.0003590109999996"/>
    <n v="4.75658475"/>
    <n v="3.6714228448333328"/>
  </r>
  <r>
    <x v="197"/>
    <s v="TUV"/>
    <x v="5"/>
    <s v="CO2 emissions (metric tons per capita)"/>
    <n v="1.1223344559999999"/>
    <n v="1.1093854000000001"/>
    <n v="1.097694841"/>
    <n v="1.0876658690000001"/>
    <n v="1.080030241"/>
    <n v="1.075500108"/>
    <n v="1.073306858"/>
    <n v="1.072041166"/>
    <n v="1.0715816549999999"/>
    <n v="1.070205479"/>
    <n v="1.064735945"/>
    <n v="1.0550749100000001"/>
    <n v="1.0424267460000001"/>
    <n v="1.0283833579999999"/>
    <n v="1.013068562"/>
    <n v="1.000300068"/>
    <n v="0.98833759399999999"/>
    <n v="0.97856931000000003"/>
    <n v="0.969461927"/>
    <n v="0.96033801799999996"/>
    <n v="0.95047997100000003"/>
    <n v="0.94108787699999996"/>
    <n v="0.93075202700000004"/>
    <n v="0.92174391899999997"/>
    <n v="0.91132778400000003"/>
    <n v="0.90098204999999998"/>
    <n v="0.89031336999999999"/>
    <n v="0.87989439300000005"/>
    <n v="0.86918728999999995"/>
    <n v="0.85800083900000002"/>
    <n v="1.000473734366667"/>
  </r>
  <r>
    <x v="198"/>
    <s v="TZA"/>
    <x v="2"/>
    <s v="CO2 emissions (metric tons per capita)"/>
    <n v="7.4988549000000002E-2"/>
    <n v="7.1766832000000003E-2"/>
    <n v="6.8988016999999999E-2"/>
    <n v="6.8848780999999998E-2"/>
    <n v="6.6336376000000002E-2"/>
    <n v="9.2076907E-2"/>
    <n v="0.100839156"/>
    <n v="9.2649428000000006E-2"/>
    <n v="8.4262092999999996E-2"/>
    <n v="7.7106097999999998E-2"/>
    <n v="8.8061865000000003E-2"/>
    <n v="9.1025816999999995E-2"/>
    <n v="0.101033569"/>
    <n v="0.10347358"/>
    <n v="0.13590240000000001"/>
    <n v="0.14720292099999999"/>
    <n v="0.15297608800000001"/>
    <n v="0.14527517500000001"/>
    <n v="0.145267073"/>
    <n v="0.13767059600000001"/>
    <n v="0.15581826900000001"/>
    <n v="0.17931614600000001"/>
    <n v="0.20976330900000001"/>
    <n v="0.222964152"/>
    <n v="0.21436908199999999"/>
    <n v="0.227066833"/>
    <n v="0.21112464"/>
    <n v="0.21642746500000001"/>
    <n v="0.21309298700000001"/>
    <n v="0.21463496000000001"/>
    <n v="0.13701097213333335"/>
  </r>
  <r>
    <x v="199"/>
    <s v="UGA"/>
    <x v="2"/>
    <s v="CO2 emissions (metric tons per capita)"/>
    <n v="4.5521609999999997E-2"/>
    <n v="4.5116466000000001E-2"/>
    <n v="4.4177064000000002E-2"/>
    <n v="4.2240330999999999E-2"/>
    <n v="3.6880718E-2"/>
    <n v="4.6538612E-2"/>
    <n v="4.9921986000000002E-2"/>
    <n v="5.1257442E-2"/>
    <n v="5.6525594999999998E-2"/>
    <n v="5.6203257999999999E-2"/>
    <n v="5.4967917999999998E-2"/>
    <n v="5.3302774999999997E-2"/>
    <n v="5.9203899999999997E-2"/>
    <n v="6.0429831000000003E-2"/>
    <n v="6.0772594999999999E-2"/>
    <n v="7.2964778999999994E-2"/>
    <n v="8.3999867000000006E-2"/>
    <n v="9.7333217999999999E-2"/>
    <n v="9.7595491000000006E-2"/>
    <n v="0.106968566"/>
    <n v="0.102688512"/>
    <n v="0.111719254"/>
    <n v="0.109379114"/>
    <n v="0.10337721800000001"/>
    <n v="0.111347325"/>
    <n v="0.123477949"/>
    <n v="0.12484497"/>
    <n v="0.12558728599999999"/>
    <n v="0.137143292"/>
    <n v="0.13237078799999999"/>
    <n v="8.0128590999999999E-2"/>
  </r>
  <r>
    <x v="200"/>
    <s v="UKR"/>
    <x v="3"/>
    <s v="CO2 emissions (metric tons per capita)"/>
    <n v="13.27040704"/>
    <n v="12.53699484"/>
    <n v="11.01889918"/>
    <n v="9.5691386610000002"/>
    <n v="8.0057548529999991"/>
    <n v="7.7505008460000004"/>
    <n v="6.778787962"/>
    <n v="6.4876488800000001"/>
    <n v="6.1679745539999997"/>
    <n v="6.154728832"/>
    <n v="6.0471973400000003"/>
    <n v="6.1762264089999999"/>
    <n v="6.3054860560000003"/>
    <n v="6.9067066119999998"/>
    <n v="6.4726973670000003"/>
    <n v="6.2712860900000003"/>
    <n v="6.497208272"/>
    <n v="6.7113382809999997"/>
    <n v="6.5112798129999998"/>
    <n v="5.463665486"/>
    <n v="5.8625609169999997"/>
    <n v="6.1991743579999996"/>
    <n v="6.0778607840000003"/>
    <n v="5.9413515139999999"/>
    <n v="5.2511305400000001"/>
    <n v="4.231515591"/>
    <n v="4.4808681010000004"/>
    <n v="3.902198828"/>
    <n v="4.1597830739999999"/>
    <n v="3.9365835310000001"/>
    <n v="6.7048984870666635"/>
  </r>
  <r>
    <x v="201"/>
    <s v="URY"/>
    <x v="0"/>
    <s v="CO2 emissions (metric tons per capita)"/>
    <n v="1.23810216"/>
    <n v="1.395427405"/>
    <n v="1.5121451889999999"/>
    <n v="1.412956528"/>
    <n v="1.3338960479999999"/>
    <n v="1.4545905669999999"/>
    <n v="1.678274475"/>
    <n v="1.7002236589999999"/>
    <n v="1.75627679"/>
    <n v="2.049573686"/>
    <n v="1.6447100880000001"/>
    <n v="1.4885109510000001"/>
    <n v="1.3619776180000001"/>
    <n v="1.350919896"/>
    <n v="1.6438425569999999"/>
    <n v="1.6316460079999999"/>
    <n v="1.903528662"/>
    <n v="1.755832412"/>
    <n v="2.3202057589999998"/>
    <n v="2.2897737199999999"/>
    <n v="1.869452173"/>
    <n v="2.2588801690000002"/>
    <n v="2.521474843"/>
    <n v="2.1714527530000001"/>
    <n v="1.911517895"/>
    <n v="1.946065231"/>
    <n v="1.9041283019999999"/>
    <n v="1.7749869140000001"/>
    <n v="1.8960423630000001"/>
    <n v="1.8747845430000001"/>
    <n v="1.7683733121333334"/>
  </r>
  <r>
    <x v="202"/>
    <s v="USA"/>
    <x v="6"/>
    <s v="CO2 emissions (metric tons per capita)"/>
    <n v="19.407346279999999"/>
    <n v="19.003403420000001"/>
    <n v="19.022860349999998"/>
    <n v="19.218333399999999"/>
    <n v="19.25621185"/>
    <n v="19.21690864"/>
    <n v="19.575380299999999"/>
    <n v="20.330855249999999"/>
    <n v="20.26630029"/>
    <n v="20.101132450000001"/>
    <n v="20.46980666"/>
    <n v="20.171530610000001"/>
    <n v="19.445549"/>
    <n v="19.50649945"/>
    <n v="19.597630500000001"/>
    <n v="19.469262480000001"/>
    <n v="18.945913749999999"/>
    <n v="19.042913519999999"/>
    <n v="18.27849449"/>
    <n v="16.808698620000001"/>
    <n v="17.431738490000001"/>
    <n v="16.604218169999999"/>
    <n v="15.78978264"/>
    <n v="16.111184430000002"/>
    <n v="16.04092103"/>
    <n v="15.560034959999999"/>
    <n v="15.1498852"/>
    <n v="14.82326087"/>
    <n v="15.222547649999999"/>
    <n v="14.673410609999999"/>
    <n v="18.151400511999999"/>
  </r>
  <r>
    <x v="203"/>
    <s v="UZB"/>
    <x v="3"/>
    <s v="CO2 emissions (metric tons per capita)"/>
    <n v="5.7420770360000004"/>
    <n v="5.6596029019999996"/>
    <n v="5.2720406549999996"/>
    <n v="5.2224045209999996"/>
    <n v="4.8657103279999996"/>
    <n v="4.3076585469999999"/>
    <n v="4.2884822390000004"/>
    <n v="4.256137238"/>
    <n v="4.8338946409999997"/>
    <n v="4.7915299869999997"/>
    <n v="5.0226365499999996"/>
    <n v="5.0351599980000001"/>
    <n v="5.1397107609999999"/>
    <n v="4.7681348760000004"/>
    <n v="4.8267208080000001"/>
    <n v="4.5549739149999997"/>
    <n v="4.808169683"/>
    <n v="4.5623046680000003"/>
    <n v="4.7203951569999996"/>
    <n v="4.1966478240000002"/>
    <n v="4.4197965809999999"/>
    <n v="4.3842070690000003"/>
    <n v="3.7998958639999998"/>
    <n v="3.6986826989999999"/>
    <n v="3.409552819"/>
    <n v="3.1684819009999998"/>
    <n v="3.3041426079999998"/>
    <n v="3.3817453909999999"/>
    <n v="3.4127218090000002"/>
    <n v="3.4755444500000001"/>
    <n v="4.4443054508333324"/>
  </r>
  <r>
    <x v="204"/>
    <s v="VCT"/>
    <x v="0"/>
    <s v="CO2 emissions (metric tons per capita)"/>
    <n v="0.74426220399999998"/>
    <n v="0.83509631399999995"/>
    <n v="1.1117184389999999"/>
    <n v="1.203302603"/>
    <n v="1.295588521"/>
    <n v="1.3883361249999999"/>
    <n v="1.3891075450000001"/>
    <n v="1.482923212"/>
    <n v="1.762408749"/>
    <n v="1.763128346"/>
    <n v="1.484409066"/>
    <n v="1.853688376"/>
    <n v="2.1277580290000002"/>
    <n v="2.1232990909999998"/>
    <n v="2.3037228160000001"/>
    <n v="2.301665485"/>
    <n v="2.3019833890000001"/>
    <n v="2.4881124510000001"/>
    <n v="2.3062517869999999"/>
    <n v="8.2184442729999994"/>
    <n v="2.309255496"/>
    <n v="2.4927296380000001"/>
    <n v="3.3199613989999999"/>
    <n v="2.1173958260000001"/>
    <n v="2.480067703"/>
    <n v="2.290740826"/>
    <n v="2.3751449340000002"/>
    <n v="2.0942218069999998"/>
    <n v="2.268396697"/>
    <n v="2.3509624520000001"/>
    <n v="2.1528027866333326"/>
  </r>
  <r>
    <x v="205"/>
    <s v="VEN"/>
    <x v="0"/>
    <s v="CO2 emissions (metric tons per capita)"/>
    <n v="5.1765768940000001"/>
    <n v="5.0252996640000003"/>
    <n v="5.0156403730000001"/>
    <n v="5.1096974340000001"/>
    <n v="4.9607551780000003"/>
    <n v="5.1999246550000002"/>
    <n v="5.4427724900000003"/>
    <n v="5.5868042649999996"/>
    <n v="5.5520805549999999"/>
    <n v="5.2847882049999999"/>
    <n v="5.4364070379999996"/>
    <n v="5.5099166119999996"/>
    <n v="5.6074787949999996"/>
    <n v="5.3135567540000004"/>
    <n v="5.3703189199999999"/>
    <n v="5.575723505"/>
    <n v="5.4945607010000002"/>
    <n v="5.2257811390000004"/>
    <n v="5.4679022489999998"/>
    <n v="5.4436139240000001"/>
    <n v="5.7700541760000004"/>
    <n v="5.5400407390000002"/>
    <n v="6.1691043270000003"/>
    <n v="6.0585512230000003"/>
    <n v="5.9661207789999997"/>
    <n v="5.4228755749999999"/>
    <n v="5.0607600149999996"/>
    <n v="4.7893921639999997"/>
    <n v="4.5740114829999996"/>
    <n v="3.9395662090000001"/>
    <n v="5.3363358680000008"/>
  </r>
  <r>
    <x v="206"/>
    <s v="VGB"/>
    <x v="0"/>
    <s v="CO2 emissions (metric tons per capita)"/>
    <m/>
    <m/>
    <m/>
    <m/>
    <m/>
    <m/>
    <m/>
    <m/>
    <m/>
    <m/>
    <m/>
    <m/>
    <m/>
    <m/>
    <m/>
    <m/>
    <m/>
    <m/>
    <m/>
    <m/>
    <m/>
    <m/>
    <m/>
    <m/>
    <m/>
    <m/>
    <m/>
    <m/>
    <m/>
    <m/>
    <m/>
  </r>
  <r>
    <x v="207"/>
    <s v="VIR"/>
    <x v="0"/>
    <s v="CO2 emissions (metric tons per capita)"/>
    <m/>
    <m/>
    <m/>
    <m/>
    <m/>
    <m/>
    <m/>
    <m/>
    <m/>
    <m/>
    <m/>
    <m/>
    <m/>
    <m/>
    <m/>
    <m/>
    <m/>
    <m/>
    <m/>
    <m/>
    <m/>
    <m/>
    <m/>
    <m/>
    <m/>
    <m/>
    <m/>
    <m/>
    <m/>
    <m/>
    <m/>
  </r>
  <r>
    <x v="208"/>
    <s v="VNM"/>
    <x v="5"/>
    <s v="CO2 emissions (metric tons per capita)"/>
    <n v="0.28431130399999999"/>
    <n v="0.28515074899999998"/>
    <n v="0.29358036100000001"/>
    <n v="0.335268281"/>
    <n v="0.36224790299999998"/>
    <n v="0.41916708499999999"/>
    <n v="0.46050454400000002"/>
    <n v="0.52947360700000001"/>
    <n v="0.58208520200000002"/>
    <n v="0.58720172800000003"/>
    <n v="0.64084265600000001"/>
    <n v="0.70248010699999996"/>
    <n v="0.81560660399999996"/>
    <n v="0.86146512900000005"/>
    <n v="1.02392387"/>
    <n v="1.1018378820000001"/>
    <n v="1.1211623159999999"/>
    <n v="1.230865213"/>
    <n v="1.3634662319999999"/>
    <n v="1.5189640099999999"/>
    <n v="1.721200863"/>
    <n v="1.755008127"/>
    <n v="1.7318114570000001"/>
    <n v="1.8104166239999999"/>
    <n v="1.97211212"/>
    <n v="2.3808474450000001"/>
    <n v="2.3891388500000001"/>
    <n v="2.4360299219999999"/>
    <n v="2.9891374690000001"/>
    <n v="3.4883126359999999"/>
    <n v="1.2397873431999997"/>
  </r>
  <r>
    <x v="209"/>
    <s v="VUT"/>
    <x v="5"/>
    <s v="CO2 emissions (metric tons per capita)"/>
    <n v="0.477571209"/>
    <n v="0.46444352999999999"/>
    <n v="0.386657731"/>
    <n v="0.37560331299999999"/>
    <n v="0.36556833700000002"/>
    <n v="0.41626774300000002"/>
    <n v="0.52410596300000001"/>
    <n v="0.51452974799999995"/>
    <n v="0.44947102900000002"/>
    <n v="0.49652706899999999"/>
    <n v="0.48658117299999998"/>
    <n v="0.47566447699999997"/>
    <n v="0.41252635399999998"/>
    <n v="0.45235225000000001"/>
    <n v="0.34293048900000001"/>
    <n v="0.33447692699999998"/>
    <n v="0.32652452100000001"/>
    <n v="0.501221154"/>
    <n v="0.44503783499999999"/>
    <n v="0.56461838399999997"/>
    <n v="0.55034373299999995"/>
    <n v="0.53573339900000005"/>
    <n v="0.48095227499999998"/>
    <n v="0.42862096799999999"/>
    <n v="0.60631781799999995"/>
    <n v="0.51636127799999998"/>
    <n v="0.64672365200000004"/>
    <n v="0.59544867700000004"/>
    <n v="0.71751940999999997"/>
    <n v="0.70027541999999998"/>
    <n v="0.48636586219999994"/>
  </r>
  <r>
    <x v="210"/>
    <s v="WSM"/>
    <x v="5"/>
    <s v="CO2 emissions (metric tons per capita)"/>
    <n v="0.55283574000000002"/>
    <n v="0.60975609799999997"/>
    <n v="0.60426611900000005"/>
    <n v="0.65822148599999997"/>
    <n v="0.59280688100000001"/>
    <n v="0.70567480199999999"/>
    <n v="0.759501066"/>
    <n v="0.75552843400000003"/>
    <n v="0.86785968400000002"/>
    <n v="0.86402543700000001"/>
    <n v="0.85982551299999999"/>
    <n v="0.91223188899999996"/>
    <n v="0.96366420200000003"/>
    <n v="0.95784901899999997"/>
    <n v="1.063847644"/>
    <n v="1.1684712690000001"/>
    <n v="1.1057421350000001"/>
    <n v="1.0986294759999999"/>
    <n v="0.92759317799999996"/>
    <n v="0.97532961900000004"/>
    <n v="1.0218130059999999"/>
    <n v="1.066843067"/>
    <n v="1.057703002"/>
    <n v="1.048701723"/>
    <n v="1.092498145"/>
    <n v="1.2402459539999999"/>
    <n v="1.542099372"/>
    <n v="1.586830344"/>
    <n v="1.478626161"/>
    <n v="1.522124134"/>
    <n v="0.98870481996666659"/>
  </r>
  <r>
    <x v="211"/>
    <s v="YEM"/>
    <x v="4"/>
    <s v="CO2 emissions (metric tons per capita)"/>
    <n v="0.56703735"/>
    <n v="0.69093742899999999"/>
    <n v="0.70479306399999997"/>
    <n v="0.62710492699999998"/>
    <n v="0.65325571400000004"/>
    <n v="0.70608053400000004"/>
    <n v="0.69815816799999997"/>
    <n v="0.72860766600000004"/>
    <n v="0.75743271899999998"/>
    <n v="0.83091244900000005"/>
    <n v="0.86334302399999996"/>
    <n v="0.89684501999999999"/>
    <n v="0.87238537299999996"/>
    <n v="0.98498813699999999"/>
    <n v="1.0046009579999999"/>
    <n v="1.049861435"/>
    <n v="1.0595694630000001"/>
    <n v="1.0933858869999999"/>
    <n v="1.106332654"/>
    <n v="1.1800254109999999"/>
    <n v="1.098257856"/>
    <n v="0.96397848799999997"/>
    <n v="0.85849095500000006"/>
    <n v="1.1066877150000001"/>
    <n v="1.062211282"/>
    <n v="0.51136165200000006"/>
    <n v="0.399363829"/>
    <n v="0.359621635"/>
    <n v="0.34106840199999999"/>
    <n v="0.380633361"/>
    <n v="0.80524441856666662"/>
  </r>
  <r>
    <x v="212"/>
    <s v="ZAF"/>
    <x v="2"/>
    <s v="CO2 emissions (metric tons per capita)"/>
    <n v="6.7297985870000003"/>
    <n v="6.4246217659999996"/>
    <n v="6.1754299440000002"/>
    <n v="6.219193872"/>
    <n v="6.2158470770000003"/>
    <n v="6.3787895680000002"/>
    <n v="6.4891918889999998"/>
    <n v="6.7235893190000002"/>
    <n v="6.7874236999999997"/>
    <n v="6.2791858039999999"/>
    <n v="6.3303197119999997"/>
    <n v="7.0338172700000001"/>
    <n v="7.1790564000000003"/>
    <n v="7.5577059039999996"/>
    <n v="8.0350402580000004"/>
    <n v="7.8873287579999998"/>
    <n v="7.8324233190000001"/>
    <n v="8.0835075140000008"/>
    <n v="8.5726098149999999"/>
    <n v="8.0076056050000002"/>
    <n v="8.304084027"/>
    <n v="7.8698159060000004"/>
    <n v="8.0779579689999998"/>
    <n v="8.1382643120000004"/>
    <n v="8.2122411559999993"/>
    <n v="7.6699376619999997"/>
    <n v="7.5637394950000001"/>
    <n v="7.6416750860000002"/>
    <n v="7.5156786049999997"/>
    <n v="7.507736092"/>
    <n v="7.3147872130333322"/>
  </r>
  <r>
    <x v="213"/>
    <s v="ZMB"/>
    <x v="2"/>
    <s v="CO2 emissions (metric tons per capita)"/>
    <n v="0.34092963500000001"/>
    <n v="0.34923221100000001"/>
    <n v="0.33722438999999998"/>
    <n v="0.28995606099999999"/>
    <n v="0.24126961899999999"/>
    <n v="0.234153214"/>
    <n v="0.18844207700000001"/>
    <n v="0.238601068"/>
    <n v="0.219936727"/>
    <n v="0.17356036599999999"/>
    <n v="0.17377208899999999"/>
    <n v="0.17208811199999999"/>
    <n v="0.174995603"/>
    <n v="0.18477817899999999"/>
    <n v="0.18267383600000001"/>
    <n v="0.19314716900000001"/>
    <n v="0.179077245"/>
    <n v="0.158362527"/>
    <n v="0.170447505"/>
    <n v="0.188420224"/>
    <n v="0.19550219199999999"/>
    <n v="0.217496732"/>
    <n v="0.27860068999999998"/>
    <n v="0.28405756799999998"/>
    <n v="0.304549552"/>
    <n v="0.31235496400000001"/>
    <n v="0.32511484400000001"/>
    <n v="0.40406777799999999"/>
    <n v="0.44548913299999998"/>
    <n v="0.38071705099999997"/>
    <n v="0.25130061203333331"/>
  </r>
  <r>
    <x v="214"/>
    <s v="ZWE"/>
    <x v="2"/>
    <s v="CO2 emissions (metric tons per capita)"/>
    <n v="1.5854439760000001"/>
    <n v="1.713321439"/>
    <n v="1.694415977"/>
    <n v="1.5397409580000001"/>
    <n v="1.4171862420000001"/>
    <n v="1.3566189200000001"/>
    <n v="1.287559412"/>
    <n v="1.186792976"/>
    <n v="1.1977445630000001"/>
    <n v="1.338101327"/>
    <n v="1.153054813"/>
    <n v="1.1657253919999999"/>
    <n v="1.04481292"/>
    <n v="0.84959224200000005"/>
    <n v="0.81281803600000002"/>
    <n v="0.870271087"/>
    <n v="0.80868768499999999"/>
    <n v="0.79634986399999996"/>
    <n v="0.61391553499999996"/>
    <n v="0.618665464"/>
    <n v="0.75604079599999996"/>
    <n v="0.88488553000000003"/>
    <n v="0.915734944"/>
    <n v="0.91982412300000005"/>
    <n v="0.88910412599999999"/>
    <n v="0.89976999099999999"/>
    <n v="0.78544084000000003"/>
    <n v="0.72629707099999996"/>
    <n v="0.85741126899999998"/>
    <n v="0.80297852000000003"/>
    <n v="1.04961020126666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079E1D-80C0-4970-BEE5-0A5A96A388C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B21" firstHeaderRow="1" firstDataRow="1" firstDataCol="1"/>
  <pivotFields count="35">
    <pivotField showAll="0"/>
    <pivotField showAll="0"/>
    <pivotField axis="axisRow" showAll="0">
      <items count="8">
        <item h="1" x="5"/>
        <item h="1" x="3"/>
        <item h="1" x="0"/>
        <item h="1" x="4"/>
        <item h="1" x="6"/>
        <item h="1"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2">
    <i>
      <x v="6"/>
    </i>
    <i t="grand">
      <x/>
    </i>
  </rowItems>
  <colItems count="1">
    <i/>
  </colItems>
  <dataFields count="1">
    <dataField name="Sum of average" fld="3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31B793-BB1B-4126-8461-A933AB73E6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B8" firstHeaderRow="1" firstDataRow="1" firstDataCol="1"/>
  <pivotFields count="35">
    <pivotField showAll="0"/>
    <pivotField showAll="0"/>
    <pivotField axis="axisRow" showAll="0">
      <items count="8">
        <item h="1" x="5"/>
        <item h="1" x="3"/>
        <item h="1" x="0"/>
        <item h="1" x="4"/>
        <item h="1" x="6"/>
        <item h="1"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2">
    <i>
      <x v="6"/>
    </i>
    <i t="grand">
      <x/>
    </i>
  </rowItems>
  <colItems count="1">
    <i/>
  </colItems>
  <dataFields count="1">
    <dataField name="Average of average" fld="34" subtotal="average" baseField="2"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5882C1-4224-4F2E-BB26-B7DE086F849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6:F98" firstHeaderRow="0" firstDataRow="1" firstDataCol="1"/>
  <pivotFields count="35">
    <pivotField showAll="0">
      <items count="216">
        <item x="1"/>
        <item x="3"/>
        <item x="54"/>
        <item x="8"/>
        <item x="4"/>
        <item x="2"/>
        <item x="9"/>
        <item x="6"/>
        <item x="7"/>
        <item x="0"/>
        <item x="10"/>
        <item x="11"/>
        <item x="12"/>
        <item x="20"/>
        <item x="19"/>
        <item x="17"/>
        <item x="27"/>
        <item x="22"/>
        <item x="14"/>
        <item x="23"/>
        <item x="15"/>
        <item x="24"/>
        <item x="29"/>
        <item x="25"/>
        <item x="21"/>
        <item x="30"/>
        <item x="26"/>
        <item x="206"/>
        <item x="28"/>
        <item x="18"/>
        <item x="16"/>
        <item x="13"/>
        <item x="42"/>
        <item x="101"/>
        <item x="37"/>
        <item x="32"/>
        <item x="46"/>
        <item x="31"/>
        <item x="187"/>
        <item x="34"/>
        <item x="35"/>
        <item x="40"/>
        <item x="41"/>
        <item x="38"/>
        <item x="39"/>
        <item x="43"/>
        <item x="36"/>
        <item x="83"/>
        <item x="44"/>
        <item x="45"/>
        <item x="47"/>
        <item x="48"/>
        <item x="52"/>
        <item x="50"/>
        <item x="51"/>
        <item x="53"/>
        <item x="55"/>
        <item x="56"/>
        <item x="172"/>
        <item x="74"/>
        <item x="57"/>
        <item x="59"/>
        <item x="182"/>
        <item x="60"/>
        <item x="64"/>
        <item x="62"/>
        <item x="61"/>
        <item x="63"/>
        <item x="161"/>
        <item x="66"/>
        <item x="72"/>
        <item x="68"/>
        <item x="49"/>
        <item x="69"/>
        <item x="70"/>
        <item x="75"/>
        <item x="77"/>
        <item x="76"/>
        <item x="79"/>
        <item x="78"/>
        <item x="71"/>
        <item x="73"/>
        <item x="80"/>
        <item x="84"/>
        <item x="82"/>
        <item x="81"/>
        <item x="85"/>
        <item x="92"/>
        <item x="88"/>
        <item x="86"/>
        <item x="90"/>
        <item x="91"/>
        <item x="89"/>
        <item x="87"/>
        <item x="93"/>
        <item x="94"/>
        <item x="95"/>
        <item x="97"/>
        <item x="96"/>
        <item x="98"/>
        <item x="99"/>
        <item x="102"/>
        <item x="157"/>
        <item x="104"/>
        <item x="105"/>
        <item x="100"/>
        <item x="106"/>
        <item x="116"/>
        <item x="107"/>
        <item x="113"/>
        <item x="108"/>
        <item x="109"/>
        <item x="111"/>
        <item x="114"/>
        <item x="115"/>
        <item x="117"/>
        <item x="122"/>
        <item x="136"/>
        <item x="137"/>
        <item x="123"/>
        <item x="127"/>
        <item x="128"/>
        <item x="125"/>
        <item x="134"/>
        <item x="135"/>
        <item x="124"/>
        <item x="65"/>
        <item x="121"/>
        <item x="120"/>
        <item x="131"/>
        <item x="130"/>
        <item x="119"/>
        <item x="133"/>
        <item x="129"/>
        <item x="138"/>
        <item x="146"/>
        <item x="145"/>
        <item x="143"/>
        <item x="139"/>
        <item x="147"/>
        <item x="142"/>
        <item x="140"/>
        <item x="141"/>
        <item x="126"/>
        <item x="132"/>
        <item x="144"/>
        <item x="148"/>
        <item x="149"/>
        <item x="153"/>
        <item x="150"/>
        <item x="154"/>
        <item x="159"/>
        <item x="151"/>
        <item x="152"/>
        <item x="155"/>
        <item x="158"/>
        <item x="156"/>
        <item x="162"/>
        <item x="163"/>
        <item x="164"/>
        <item x="165"/>
        <item x="210"/>
        <item x="173"/>
        <item x="177"/>
        <item x="166"/>
        <item x="168"/>
        <item x="175"/>
        <item x="184"/>
        <item x="171"/>
        <item x="169"/>
        <item x="183"/>
        <item x="179"/>
        <item x="180"/>
        <item x="170"/>
        <item x="174"/>
        <item x="212"/>
        <item x="176"/>
        <item x="58"/>
        <item x="112"/>
        <item x="103"/>
        <item x="110"/>
        <item x="118"/>
        <item x="204"/>
        <item x="167"/>
        <item x="178"/>
        <item x="181"/>
        <item x="33"/>
        <item x="185"/>
        <item x="190"/>
        <item x="198"/>
        <item x="189"/>
        <item x="192"/>
        <item x="188"/>
        <item x="193"/>
        <item x="194"/>
        <item x="195"/>
        <item x="196"/>
        <item x="191"/>
        <item x="186"/>
        <item x="197"/>
        <item x="199"/>
        <item x="200"/>
        <item x="5"/>
        <item x="67"/>
        <item x="202"/>
        <item x="201"/>
        <item x="203"/>
        <item x="209"/>
        <item x="205"/>
        <item x="208"/>
        <item x="207"/>
        <item x="160"/>
        <item x="211"/>
        <item x="213"/>
        <item x="214"/>
        <item t="default"/>
      </items>
    </pivotField>
    <pivotField showAll="0"/>
    <pivotField axis="axisRow" showAll="0">
      <items count="8">
        <item h="1" x="5"/>
        <item h="1" x="3"/>
        <item h="1" x="0"/>
        <item h="1" x="4"/>
        <item h="1" x="6"/>
        <item h="1"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s>
  <rowFields count="1">
    <field x="2"/>
  </rowFields>
  <rowItems count="2">
    <i>
      <x v="6"/>
    </i>
    <i t="grand">
      <x/>
    </i>
  </rowItems>
  <colFields count="1">
    <field x="-2"/>
  </colFields>
  <colItems count="5">
    <i>
      <x/>
    </i>
    <i i="1">
      <x v="1"/>
    </i>
    <i i="2">
      <x v="2"/>
    </i>
    <i i="3">
      <x v="3"/>
    </i>
    <i i="4">
      <x v="4"/>
    </i>
  </colItems>
  <dataFields count="5">
    <dataField name="Sum of 2015" fld="29" baseField="0" baseItem="0"/>
    <dataField name="Sum of 2016" fld="30" baseField="0" baseItem="0"/>
    <dataField name="Sum of 2017" fld="31" baseField="0" baseItem="0"/>
    <dataField name="Sum of 2018" fld="32" baseField="0" baseItem="0"/>
    <dataField name="Sum of 2019" fld="33" baseField="0" baseItem="0"/>
  </dataFields>
  <chartFormats count="20">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0" format="8" series="1">
      <pivotArea type="data" outline="0" fieldPosition="0">
        <references count="1">
          <reference field="4294967294" count="1" selected="0">
            <x v="2"/>
          </reference>
        </references>
      </pivotArea>
    </chartFormat>
    <chartFormat chart="0" format="9" series="1">
      <pivotArea type="data" outline="0" fieldPosition="0">
        <references count="1">
          <reference field="4294967294" count="1" selected="0">
            <x v="3"/>
          </reference>
        </references>
      </pivotArea>
    </chartFormat>
    <chartFormat chart="0" format="10" series="1">
      <pivotArea type="data" outline="0" fieldPosition="0">
        <references count="1">
          <reference field="4294967294" count="1" selected="0">
            <x v="4"/>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3" format="7"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3"/>
          </reference>
        </references>
      </pivotArea>
    </chartFormat>
    <chartFormat chart="3" format="9" series="1">
      <pivotArea type="data" outline="0" fieldPosition="0">
        <references count="1">
          <reference field="4294967294" count="1" selected="0">
            <x v="4"/>
          </reference>
        </references>
      </pivotArea>
    </chartFormat>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2"/>
          </reference>
        </references>
      </pivotArea>
    </chartFormat>
    <chartFormat chart="4" format="13" series="1">
      <pivotArea type="data" outline="0" fieldPosition="0">
        <references count="1">
          <reference field="4294967294" count="1" selected="0">
            <x v="3"/>
          </reference>
        </references>
      </pivotArea>
    </chartFormat>
    <chartFormat chart="4"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0FE84F-6654-48D0-92C4-CAD4D43725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B83" firstHeaderRow="1" firstDataRow="1" firstDataCol="1"/>
  <pivotFields count="35">
    <pivotField axis="axisRow" showAll="0">
      <items count="216">
        <item x="1"/>
        <item x="3"/>
        <item x="54"/>
        <item x="8"/>
        <item x="4"/>
        <item x="2"/>
        <item x="9"/>
        <item x="6"/>
        <item x="7"/>
        <item x="0"/>
        <item x="10"/>
        <item x="11"/>
        <item x="12"/>
        <item x="20"/>
        <item x="19"/>
        <item x="17"/>
        <item x="27"/>
        <item x="22"/>
        <item x="14"/>
        <item x="23"/>
        <item x="15"/>
        <item x="24"/>
        <item x="29"/>
        <item x="25"/>
        <item x="21"/>
        <item x="30"/>
        <item x="26"/>
        <item x="206"/>
        <item x="28"/>
        <item x="18"/>
        <item x="16"/>
        <item x="13"/>
        <item x="42"/>
        <item x="101"/>
        <item x="37"/>
        <item x="32"/>
        <item x="46"/>
        <item x="31"/>
        <item x="187"/>
        <item x="34"/>
        <item x="35"/>
        <item x="40"/>
        <item x="41"/>
        <item x="38"/>
        <item x="39"/>
        <item x="43"/>
        <item x="36"/>
        <item x="83"/>
        <item x="44"/>
        <item x="45"/>
        <item x="47"/>
        <item x="48"/>
        <item x="52"/>
        <item x="50"/>
        <item x="51"/>
        <item x="53"/>
        <item x="55"/>
        <item x="56"/>
        <item x="172"/>
        <item x="74"/>
        <item x="57"/>
        <item x="59"/>
        <item x="182"/>
        <item x="60"/>
        <item x="64"/>
        <item x="62"/>
        <item x="61"/>
        <item x="63"/>
        <item x="161"/>
        <item x="66"/>
        <item x="72"/>
        <item x="68"/>
        <item x="49"/>
        <item x="69"/>
        <item x="70"/>
        <item x="75"/>
        <item x="77"/>
        <item x="76"/>
        <item x="79"/>
        <item x="78"/>
        <item x="71"/>
        <item x="73"/>
        <item x="80"/>
        <item x="84"/>
        <item x="82"/>
        <item x="81"/>
        <item x="85"/>
        <item x="92"/>
        <item x="88"/>
        <item x="86"/>
        <item x="90"/>
        <item x="91"/>
        <item x="89"/>
        <item x="87"/>
        <item x="93"/>
        <item x="94"/>
        <item x="95"/>
        <item x="97"/>
        <item x="96"/>
        <item x="98"/>
        <item x="99"/>
        <item x="102"/>
        <item x="157"/>
        <item x="104"/>
        <item x="105"/>
        <item x="100"/>
        <item x="106"/>
        <item x="116"/>
        <item x="107"/>
        <item x="113"/>
        <item x="108"/>
        <item x="109"/>
        <item x="111"/>
        <item x="114"/>
        <item x="115"/>
        <item x="117"/>
        <item x="122"/>
        <item x="136"/>
        <item x="137"/>
        <item x="123"/>
        <item x="127"/>
        <item x="128"/>
        <item x="125"/>
        <item x="134"/>
        <item x="135"/>
        <item x="124"/>
        <item x="65"/>
        <item x="121"/>
        <item x="120"/>
        <item x="131"/>
        <item x="130"/>
        <item x="119"/>
        <item x="133"/>
        <item x="129"/>
        <item x="138"/>
        <item x="146"/>
        <item x="145"/>
        <item x="143"/>
        <item x="139"/>
        <item x="147"/>
        <item x="142"/>
        <item x="140"/>
        <item x="141"/>
        <item x="126"/>
        <item x="132"/>
        <item x="144"/>
        <item x="148"/>
        <item x="149"/>
        <item x="153"/>
        <item x="150"/>
        <item x="154"/>
        <item x="159"/>
        <item x="151"/>
        <item x="152"/>
        <item x="155"/>
        <item x="158"/>
        <item x="156"/>
        <item x="162"/>
        <item x="163"/>
        <item x="164"/>
        <item x="165"/>
        <item x="210"/>
        <item x="173"/>
        <item x="177"/>
        <item x="166"/>
        <item x="168"/>
        <item x="175"/>
        <item x="184"/>
        <item x="171"/>
        <item x="169"/>
        <item x="183"/>
        <item x="179"/>
        <item x="180"/>
        <item x="170"/>
        <item x="174"/>
        <item x="212"/>
        <item x="176"/>
        <item x="58"/>
        <item x="112"/>
        <item x="103"/>
        <item x="110"/>
        <item x="118"/>
        <item x="204"/>
        <item x="167"/>
        <item x="178"/>
        <item x="181"/>
        <item x="33"/>
        <item x="185"/>
        <item x="190"/>
        <item x="198"/>
        <item x="189"/>
        <item x="192"/>
        <item x="188"/>
        <item x="193"/>
        <item x="194"/>
        <item x="195"/>
        <item x="196"/>
        <item x="191"/>
        <item x="186"/>
        <item x="197"/>
        <item x="199"/>
        <item x="200"/>
        <item x="5"/>
        <item x="67"/>
        <item x="202"/>
        <item x="201"/>
        <item x="203"/>
        <item x="209"/>
        <item x="205"/>
        <item x="208"/>
        <item x="207"/>
        <item x="160"/>
        <item x="211"/>
        <item x="213"/>
        <item x="214"/>
        <item t="default"/>
      </items>
    </pivotField>
    <pivotField showAll="0"/>
    <pivotField showAll="0">
      <items count="8">
        <item h="1" x="5"/>
        <item h="1" x="3"/>
        <item h="1" x="0"/>
        <item h="1" x="4"/>
        <item h="1" x="6"/>
        <item h="1"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49">
    <i>
      <x v="5"/>
    </i>
    <i>
      <x v="20"/>
    </i>
    <i>
      <x v="25"/>
    </i>
    <i>
      <x v="30"/>
    </i>
    <i>
      <x v="31"/>
    </i>
    <i>
      <x v="32"/>
    </i>
    <i>
      <x v="34"/>
    </i>
    <i>
      <x v="37"/>
    </i>
    <i>
      <x v="38"/>
    </i>
    <i>
      <x v="42"/>
    </i>
    <i>
      <x v="43"/>
    </i>
    <i>
      <x v="44"/>
    </i>
    <i>
      <x v="46"/>
    </i>
    <i>
      <x v="59"/>
    </i>
    <i>
      <x v="60"/>
    </i>
    <i>
      <x v="62"/>
    </i>
    <i>
      <x v="63"/>
    </i>
    <i>
      <x v="69"/>
    </i>
    <i>
      <x v="70"/>
    </i>
    <i>
      <x v="73"/>
    </i>
    <i>
      <x v="80"/>
    </i>
    <i>
      <x v="81"/>
    </i>
    <i>
      <x v="100"/>
    </i>
    <i>
      <x v="109"/>
    </i>
    <i>
      <x v="110"/>
    </i>
    <i>
      <x v="116"/>
    </i>
    <i>
      <x v="117"/>
    </i>
    <i>
      <x v="120"/>
    </i>
    <i>
      <x v="123"/>
    </i>
    <i>
      <x v="124"/>
    </i>
    <i>
      <x v="132"/>
    </i>
    <i>
      <x v="134"/>
    </i>
    <i>
      <x v="141"/>
    </i>
    <i>
      <x v="142"/>
    </i>
    <i>
      <x v="160"/>
    </i>
    <i>
      <x v="163"/>
    </i>
    <i>
      <x v="165"/>
    </i>
    <i>
      <x v="167"/>
    </i>
    <i>
      <x v="168"/>
    </i>
    <i>
      <x v="174"/>
    </i>
    <i>
      <x v="175"/>
    </i>
    <i>
      <x v="176"/>
    </i>
    <i>
      <x v="183"/>
    </i>
    <i>
      <x v="189"/>
    </i>
    <i>
      <x v="192"/>
    </i>
    <i>
      <x v="200"/>
    </i>
    <i>
      <x v="213"/>
    </i>
    <i>
      <x v="214"/>
    </i>
    <i t="grand">
      <x/>
    </i>
  </rowItems>
  <colItems count="1">
    <i/>
  </colItems>
  <dataFields count="1">
    <dataField name="Sum of average" fld="34"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04DD874-CC2A-4008-A58E-9BF49825B912}" autoFormatId="16" applyNumberFormats="0" applyBorderFormats="0" applyFontFormats="0" applyPatternFormats="0" applyAlignmentFormats="0" applyWidthHeightFormats="0">
  <queryTableRefresh nextId="37" unboundColumnsRight="1">
    <queryTableFields count="3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6" dataBound="0" tableColumnId="36"/>
    </queryTableFields>
    <queryTableDeletedFields count="1">
      <deletedField name="Column35"/>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DE02E96-C5AD-4E50-B1F9-857F939DE82F}" sourceName="Region">
  <pivotTables>
    <pivotTable tabId="3" name="PivotTable1"/>
    <pivotTable tabId="3" name="PivotTable2"/>
    <pivotTable tabId="3" name="PivotTable3"/>
    <pivotTable tabId="3" name="PivotTable4"/>
  </pivotTables>
  <data>
    <tabular pivotCacheId="1341800704">
      <items count="7">
        <i x="5"/>
        <i x="3"/>
        <i x="0"/>
        <i x="4"/>
        <i x="6"/>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014BE7A-90CA-42BA-8130-5339B433A0AB}"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DC208E-A822-46DF-AC66-3E00CA1EC590}" name="CO2_emission" displayName="CO2_emission" ref="A1:AI216" tableType="queryTable" totalsRowShown="0">
  <autoFilter ref="A1:AI216" xr:uid="{F7DC208E-A822-46DF-AC66-3E00CA1EC590}">
    <filterColumn colId="4">
      <customFilters>
        <customFilter operator="notEqual" val=" "/>
      </customFilters>
    </filterColumn>
    <filterColumn colId="6">
      <customFilters>
        <customFilter operator="notEqual" val=" "/>
      </customFilters>
    </filterColumn>
  </autoFilter>
  <tableColumns count="35">
    <tableColumn id="1" xr3:uid="{E5F13B77-C439-49D9-A24B-C830F14234CB}" uniqueName="1" name="Country Name" queryTableFieldId="1" dataDxfId="3"/>
    <tableColumn id="2" xr3:uid="{8F22E85F-6199-42B1-8E31-15EA6F469A5F}" uniqueName="2" name="country_code" queryTableFieldId="2" dataDxfId="2"/>
    <tableColumn id="3" xr3:uid="{9C0FA86B-BAE3-4F61-A609-BB5C32BC05EB}" uniqueName="3" name="Region" queryTableFieldId="3" dataDxfId="1"/>
    <tableColumn id="4" xr3:uid="{7DDD56FB-1C7B-4B30-A999-619F635611E1}" uniqueName="4" name="Indicator Name" queryTableFieldId="4" dataDxfId="0"/>
    <tableColumn id="5" xr3:uid="{10FDE9C7-2FD5-43B5-8143-C0B6570A1499}" uniqueName="5" name="1990" queryTableFieldId="5"/>
    <tableColumn id="6" xr3:uid="{702842C8-60BE-4178-8241-A67835B4A6E2}" uniqueName="6" name="1991" queryTableFieldId="6"/>
    <tableColumn id="7" xr3:uid="{B949E722-8974-4BA4-AC3B-3F85B600E1C1}" uniqueName="7" name="1992" queryTableFieldId="7"/>
    <tableColumn id="8" xr3:uid="{A6DFD7F8-10B8-4D2E-996A-E58D6FDB3493}" uniqueName="8" name="1993" queryTableFieldId="8"/>
    <tableColumn id="9" xr3:uid="{41B55818-DF9D-4FAE-8A7F-0DF0C2E52F07}" uniqueName="9" name="1994" queryTableFieldId="9"/>
    <tableColumn id="10" xr3:uid="{7399666B-28F4-4E54-8748-92A94A67FB05}" uniqueName="10" name="1995" queryTableFieldId="10"/>
    <tableColumn id="11" xr3:uid="{BCF10284-4F92-4AC9-8712-A79BD4FC555C}" uniqueName="11" name="1996" queryTableFieldId="11"/>
    <tableColumn id="12" xr3:uid="{CC90ED7B-8FD8-40E3-BE6E-2195885B4F7D}" uniqueName="12" name="1997" queryTableFieldId="12"/>
    <tableColumn id="13" xr3:uid="{521DC7C0-D633-4136-9370-0BAE0304FB23}" uniqueName="13" name="1998" queryTableFieldId="13"/>
    <tableColumn id="14" xr3:uid="{683DDCF9-C88D-48CF-955D-502920E722FA}" uniqueName="14" name="1999" queryTableFieldId="14"/>
    <tableColumn id="15" xr3:uid="{9DA6CD25-1A14-4704-9D1B-AB03B561CAF2}" uniqueName="15" name="2000" queryTableFieldId="15"/>
    <tableColumn id="16" xr3:uid="{5396FCEE-846D-4EB0-B61A-16B788B5459C}" uniqueName="16" name="2001" queryTableFieldId="16"/>
    <tableColumn id="17" xr3:uid="{435ADAF3-A001-4A5D-ACF0-CCDABE7E41D1}" uniqueName="17" name="2002" queryTableFieldId="17"/>
    <tableColumn id="18" xr3:uid="{5A7690E6-FC91-4697-BB14-945C29837DEC}" uniqueName="18" name="2003" queryTableFieldId="18"/>
    <tableColumn id="19" xr3:uid="{0D094916-3414-44F9-B235-93967A1CB218}" uniqueName="19" name="2004" queryTableFieldId="19"/>
    <tableColumn id="20" xr3:uid="{86876985-06ED-4049-B5F1-E474C3B4EC66}" uniqueName="20" name="2005" queryTableFieldId="20"/>
    <tableColumn id="21" xr3:uid="{4B6AB07D-80FD-4DDE-BB1F-B7582727EEC7}" uniqueName="21" name="2006" queryTableFieldId="21"/>
    <tableColumn id="22" xr3:uid="{C324699A-F97B-45D0-93D9-CC031A49FC9D}" uniqueName="22" name="2007" queryTableFieldId="22"/>
    <tableColumn id="23" xr3:uid="{0C45D615-C8A5-4F98-884D-8AC8C21A055D}" uniqueName="23" name="2008" queryTableFieldId="23"/>
    <tableColumn id="24" xr3:uid="{96C82718-9D66-465F-B861-84616A0A1D64}" uniqueName="24" name="2009" queryTableFieldId="24"/>
    <tableColumn id="25" xr3:uid="{3D1F5AE9-AAE4-4B54-8B00-D145755524E7}" uniqueName="25" name="2010" queryTableFieldId="25"/>
    <tableColumn id="26" xr3:uid="{28EC5DD6-6CDC-4042-A6C7-D9A86218C9DC}" uniqueName="26" name="2011" queryTableFieldId="26"/>
    <tableColumn id="27" xr3:uid="{91D5E557-B3C2-4A8A-8A2F-631739C6195D}" uniqueName="27" name="2012" queryTableFieldId="27"/>
    <tableColumn id="28" xr3:uid="{12620C74-B4E0-4323-95B7-D3B93A60677E}" uniqueName="28" name="2013" queryTableFieldId="28"/>
    <tableColumn id="29" xr3:uid="{937D087B-483C-4C68-B2EC-8442BBF82D76}" uniqueName="29" name="2014" queryTableFieldId="29"/>
    <tableColumn id="30" xr3:uid="{10A3316E-6FEC-4D53-9BDB-8FC87BEDA203}" uniqueName="30" name="2015" queryTableFieldId="30"/>
    <tableColumn id="31" xr3:uid="{A14C7359-5D74-47A9-B0AE-BE02E75B832D}" uniqueName="31" name="2016" queryTableFieldId="31"/>
    <tableColumn id="32" xr3:uid="{8E52BCCF-0B18-4058-893D-A4ED5396C292}" uniqueName="32" name="2017" queryTableFieldId="32"/>
    <tableColumn id="33" xr3:uid="{B031F158-84D5-4E18-9654-88BD59BB7FCA}" uniqueName="33" name="2018" queryTableFieldId="33"/>
    <tableColumn id="34" xr3:uid="{0375F1D7-2041-425D-86DC-8E21767C3841}" uniqueName="34" name="2019" queryTableFieldId="34"/>
    <tableColumn id="36" xr3:uid="{1851AF31-4226-4AB3-B3F7-5D99DD3F7291}" uniqueName="36" name="average" queryTableFieldId="3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AFE43-6A72-4E0F-B48A-E42AB3023ABB}">
  <dimension ref="A1:AI216"/>
  <sheetViews>
    <sheetView workbookViewId="0">
      <selection activeCell="F18" sqref="F18"/>
    </sheetView>
  </sheetViews>
  <sheetFormatPr defaultRowHeight="14.4" x14ac:dyDescent="0.3"/>
  <cols>
    <col min="1" max="1" width="26.21875" bestFit="1" customWidth="1"/>
    <col min="2" max="2" width="12.21875" bestFit="1" customWidth="1"/>
    <col min="3" max="3" width="23" bestFit="1" customWidth="1"/>
    <col min="4" max="4" width="32.6640625" bestFit="1" customWidth="1"/>
    <col min="5" max="34" width="12" bestFit="1" customWidth="1"/>
    <col min="35" max="35" width="9.88671875" bestFit="1" customWidth="1"/>
  </cols>
  <sheetData>
    <row r="1" spans="1:35" x14ac:dyDescent="0.3">
      <c r="A1" t="s">
        <v>0</v>
      </c>
      <c r="B1" t="s">
        <v>1</v>
      </c>
      <c r="C1" t="s">
        <v>2</v>
      </c>
      <c r="D1" t="s">
        <v>3</v>
      </c>
      <c r="E1" t="s">
        <v>442</v>
      </c>
      <c r="F1" t="s">
        <v>443</v>
      </c>
      <c r="G1" t="s">
        <v>444</v>
      </c>
      <c r="H1" t="s">
        <v>445</v>
      </c>
      <c r="I1" t="s">
        <v>446</v>
      </c>
      <c r="J1" t="s">
        <v>447</v>
      </c>
      <c r="K1" t="s">
        <v>448</v>
      </c>
      <c r="L1" t="s">
        <v>449</v>
      </c>
      <c r="M1" t="s">
        <v>450</v>
      </c>
      <c r="N1" t="s">
        <v>451</v>
      </c>
      <c r="O1" t="s">
        <v>452</v>
      </c>
      <c r="P1" t="s">
        <v>453</v>
      </c>
      <c r="Q1" t="s">
        <v>454</v>
      </c>
      <c r="R1" t="s">
        <v>455</v>
      </c>
      <c r="S1" t="s">
        <v>456</v>
      </c>
      <c r="T1" t="s">
        <v>457</v>
      </c>
      <c r="U1" t="s">
        <v>458</v>
      </c>
      <c r="V1" t="s">
        <v>459</v>
      </c>
      <c r="W1" t="s">
        <v>460</v>
      </c>
      <c r="X1" t="s">
        <v>461</v>
      </c>
      <c r="Y1" t="s">
        <v>462</v>
      </c>
      <c r="Z1" t="s">
        <v>463</v>
      </c>
      <c r="AA1" t="s">
        <v>464</v>
      </c>
      <c r="AB1" t="s">
        <v>465</v>
      </c>
      <c r="AC1" t="s">
        <v>466</v>
      </c>
      <c r="AD1" t="s">
        <v>467</v>
      </c>
      <c r="AE1" t="s">
        <v>468</v>
      </c>
      <c r="AF1" t="s">
        <v>469</v>
      </c>
      <c r="AG1" t="s">
        <v>470</v>
      </c>
      <c r="AH1" t="s">
        <v>471</v>
      </c>
      <c r="AI1" t="s">
        <v>481</v>
      </c>
    </row>
    <row r="2" spans="1:35" hidden="1" x14ac:dyDescent="0.3">
      <c r="A2" t="s">
        <v>4</v>
      </c>
      <c r="B2" t="s">
        <v>5</v>
      </c>
      <c r="C2" t="s">
        <v>6</v>
      </c>
      <c r="D2" t="s">
        <v>7</v>
      </c>
    </row>
    <row r="3" spans="1:35" x14ac:dyDescent="0.3">
      <c r="A3" t="s">
        <v>8</v>
      </c>
      <c r="B3" t="s">
        <v>9</v>
      </c>
      <c r="C3" t="s">
        <v>10</v>
      </c>
      <c r="D3" t="s">
        <v>7</v>
      </c>
      <c r="E3">
        <v>0.19174511499999999</v>
      </c>
      <c r="F3">
        <v>0.167681579</v>
      </c>
      <c r="G3">
        <v>9.5957741999999999E-2</v>
      </c>
      <c r="H3">
        <v>8.4721110000000002E-2</v>
      </c>
      <c r="I3">
        <v>7.5545826999999996E-2</v>
      </c>
      <c r="J3">
        <v>6.8467955999999996E-2</v>
      </c>
      <c r="K3">
        <v>6.2588034000000001E-2</v>
      </c>
      <c r="L3">
        <v>5.6826618000000002E-2</v>
      </c>
      <c r="M3">
        <v>5.2690856000000001E-2</v>
      </c>
      <c r="N3">
        <v>4.0156965000000003E-2</v>
      </c>
      <c r="O3">
        <v>3.6573703999999999E-2</v>
      </c>
      <c r="P3">
        <v>3.378536E-2</v>
      </c>
      <c r="Q3">
        <v>4.5573659000000002E-2</v>
      </c>
      <c r="R3">
        <v>5.1518376999999997E-2</v>
      </c>
      <c r="S3">
        <v>4.1655393999999998E-2</v>
      </c>
      <c r="T3">
        <v>6.0418780999999998E-2</v>
      </c>
      <c r="U3">
        <v>6.6583291000000003E-2</v>
      </c>
      <c r="V3">
        <v>6.5312345999999993E-2</v>
      </c>
      <c r="W3">
        <v>0.12841655900000001</v>
      </c>
      <c r="X3">
        <v>0.17186242099999999</v>
      </c>
      <c r="Y3">
        <v>0.24361403600000001</v>
      </c>
      <c r="Z3">
        <v>0.29650623999999998</v>
      </c>
      <c r="AA3">
        <v>0.25929533399999999</v>
      </c>
      <c r="AB3">
        <v>0.18562366</v>
      </c>
      <c r="AC3">
        <v>0.14623561700000001</v>
      </c>
      <c r="AD3">
        <v>0.17289674099999999</v>
      </c>
      <c r="AE3">
        <v>0.149789334</v>
      </c>
      <c r="AF3">
        <v>0.13169455599999999</v>
      </c>
      <c r="AG3">
        <v>0.1632953</v>
      </c>
      <c r="AH3">
        <v>0.15982437199999999</v>
      </c>
      <c r="AI3">
        <f>AVERAGE(CO2_emission[[#This Row],[1990]:[2019]])</f>
        <v>0.11689522946666667</v>
      </c>
    </row>
    <row r="4" spans="1:35" x14ac:dyDescent="0.3">
      <c r="A4" t="s">
        <v>11</v>
      </c>
      <c r="B4" t="s">
        <v>12</v>
      </c>
      <c r="C4" t="s">
        <v>13</v>
      </c>
      <c r="D4" t="s">
        <v>7</v>
      </c>
      <c r="E4">
        <v>0.55366195500000004</v>
      </c>
      <c r="F4">
        <v>0.54453864900000004</v>
      </c>
      <c r="G4">
        <v>0.54355722299999998</v>
      </c>
      <c r="H4">
        <v>0.70898422999999999</v>
      </c>
      <c r="I4">
        <v>0.83680440499999997</v>
      </c>
      <c r="J4">
        <v>0.91214148500000003</v>
      </c>
      <c r="K4">
        <v>1.0721684650000001</v>
      </c>
      <c r="L4">
        <v>1.0866369739999999</v>
      </c>
      <c r="M4">
        <v>1.091825308</v>
      </c>
      <c r="N4">
        <v>1.1098596570000001</v>
      </c>
      <c r="O4">
        <v>0.98807738300000003</v>
      </c>
      <c r="P4">
        <v>0.94182890500000005</v>
      </c>
      <c r="Q4">
        <v>0.89557767200000005</v>
      </c>
      <c r="R4">
        <v>0.92486943700000002</v>
      </c>
      <c r="S4">
        <v>0.93026294799999998</v>
      </c>
      <c r="T4">
        <v>0.813539291</v>
      </c>
      <c r="U4">
        <v>0.82184007599999997</v>
      </c>
      <c r="V4">
        <v>0.81175350800000001</v>
      </c>
      <c r="W4">
        <v>0.88865800900000003</v>
      </c>
      <c r="X4">
        <v>0.93940398300000005</v>
      </c>
      <c r="Y4">
        <v>0.976184198</v>
      </c>
      <c r="Z4">
        <v>0.98552231199999996</v>
      </c>
      <c r="AA4">
        <v>0.95069587899999997</v>
      </c>
      <c r="AB4">
        <v>1.036293852</v>
      </c>
      <c r="AC4">
        <v>1.0997791109999999</v>
      </c>
      <c r="AD4">
        <v>1.1350440500000001</v>
      </c>
      <c r="AE4">
        <v>1.031811348</v>
      </c>
      <c r="AF4">
        <v>0.81330073000000003</v>
      </c>
      <c r="AG4">
        <v>0.77767493399999998</v>
      </c>
      <c r="AH4">
        <v>0.79213706900000003</v>
      </c>
      <c r="AI4">
        <f>AVERAGE(CO2_emission[[#This Row],[1990]:[2019]])</f>
        <v>0.90048110153333338</v>
      </c>
    </row>
    <row r="5" spans="1:35" x14ac:dyDescent="0.3">
      <c r="A5" t="s">
        <v>14</v>
      </c>
      <c r="B5" t="s">
        <v>15</v>
      </c>
      <c r="C5" t="s">
        <v>16</v>
      </c>
      <c r="D5" t="s">
        <v>7</v>
      </c>
      <c r="E5">
        <v>1.8195416339999999</v>
      </c>
      <c r="F5">
        <v>1.24281022</v>
      </c>
      <c r="G5">
        <v>0.68369982600000001</v>
      </c>
      <c r="H5">
        <v>0.63830703600000005</v>
      </c>
      <c r="I5">
        <v>0.645355189</v>
      </c>
      <c r="J5">
        <v>0.60543625300000004</v>
      </c>
      <c r="K5">
        <v>0.61236735900000006</v>
      </c>
      <c r="L5">
        <v>0.466921472</v>
      </c>
      <c r="M5">
        <v>0.57215369500000002</v>
      </c>
      <c r="N5">
        <v>0.95535930800000002</v>
      </c>
      <c r="O5">
        <v>1.026213109</v>
      </c>
      <c r="P5">
        <v>1.055495882</v>
      </c>
      <c r="Q5">
        <v>1.2323787829999999</v>
      </c>
      <c r="R5">
        <v>1.3389849810000001</v>
      </c>
      <c r="S5">
        <v>1.4040586880000001</v>
      </c>
      <c r="T5">
        <v>1.3382093989999999</v>
      </c>
      <c r="U5">
        <v>1.3399957389999999</v>
      </c>
      <c r="V5">
        <v>1.39393137</v>
      </c>
      <c r="W5">
        <v>1.384311249</v>
      </c>
      <c r="X5">
        <v>1.441493562</v>
      </c>
      <c r="Y5">
        <v>1.527623663</v>
      </c>
      <c r="Z5">
        <v>1.6694231900000001</v>
      </c>
      <c r="AA5">
        <v>1.50324046</v>
      </c>
      <c r="AB5">
        <v>1.5336300389999999</v>
      </c>
      <c r="AC5">
        <v>1.668337371</v>
      </c>
      <c r="AD5">
        <v>1.6037751499999999</v>
      </c>
      <c r="AE5">
        <v>1.557664358</v>
      </c>
      <c r="AF5">
        <v>1.7887860739999999</v>
      </c>
      <c r="AG5">
        <v>1.782738948</v>
      </c>
      <c r="AH5">
        <v>1.69224832</v>
      </c>
      <c r="AI5">
        <f>AVERAGE(CO2_emission[[#This Row],[1990]:[2019]])</f>
        <v>1.2508164109</v>
      </c>
    </row>
    <row r="6" spans="1:35" x14ac:dyDescent="0.3">
      <c r="A6" t="s">
        <v>17</v>
      </c>
      <c r="B6" t="s">
        <v>18</v>
      </c>
      <c r="C6" t="s">
        <v>16</v>
      </c>
      <c r="D6" t="s">
        <v>7</v>
      </c>
      <c r="E6">
        <v>7.521831658</v>
      </c>
      <c r="F6">
        <v>7.2353792400000003</v>
      </c>
      <c r="G6">
        <v>6.9630786999999996</v>
      </c>
      <c r="H6">
        <v>6.7241775180000003</v>
      </c>
      <c r="I6">
        <v>6.5415789139999996</v>
      </c>
      <c r="J6">
        <v>6.7334794860000002</v>
      </c>
      <c r="K6">
        <v>6.9915945500000003</v>
      </c>
      <c r="L6">
        <v>7.307441152</v>
      </c>
      <c r="M6">
        <v>7.6395385100000004</v>
      </c>
      <c r="N6">
        <v>7.9231916480000004</v>
      </c>
      <c r="O6">
        <v>7.9522862820000002</v>
      </c>
      <c r="P6">
        <v>7.7215490620000002</v>
      </c>
      <c r="Q6">
        <v>7.5662398839999998</v>
      </c>
      <c r="R6">
        <v>7.2424155700000004</v>
      </c>
      <c r="S6">
        <v>7.344262326</v>
      </c>
      <c r="T6">
        <v>7.3537800119999996</v>
      </c>
      <c r="U6">
        <v>6.7905427730000003</v>
      </c>
      <c r="V6">
        <v>6.5310469199999996</v>
      </c>
      <c r="W6">
        <v>6.4393038569999996</v>
      </c>
      <c r="X6">
        <v>6.1566874760000001</v>
      </c>
      <c r="Y6">
        <v>6.1571977750000002</v>
      </c>
      <c r="Z6">
        <v>5.8508861049999998</v>
      </c>
      <c r="AA6">
        <v>5.944654173</v>
      </c>
      <c r="AB6">
        <v>5.9428004120000004</v>
      </c>
      <c r="AC6">
        <v>5.8071277229999998</v>
      </c>
      <c r="AD6">
        <v>6.0261818219999999</v>
      </c>
      <c r="AE6">
        <v>6.0806002819999998</v>
      </c>
      <c r="AF6">
        <v>6.104133912</v>
      </c>
      <c r="AG6">
        <v>6.3629753989999998</v>
      </c>
      <c r="AH6">
        <v>6.4812174320000002</v>
      </c>
      <c r="AI6">
        <f>AVERAGE(CO2_emission[[#This Row],[1990]:[2019]])</f>
        <v>6.7812393524333343</v>
      </c>
    </row>
    <row r="7" spans="1:35" x14ac:dyDescent="0.3">
      <c r="A7" t="s">
        <v>19</v>
      </c>
      <c r="B7" t="s">
        <v>20</v>
      </c>
      <c r="C7" t="s">
        <v>21</v>
      </c>
      <c r="D7" t="s">
        <v>7</v>
      </c>
      <c r="E7">
        <v>30.195188569999999</v>
      </c>
      <c r="F7">
        <v>31.778496239999999</v>
      </c>
      <c r="G7">
        <v>29.080925839999999</v>
      </c>
      <c r="H7">
        <v>29.275677770000001</v>
      </c>
      <c r="I7">
        <v>30.849332960000002</v>
      </c>
      <c r="J7">
        <v>31.125018059999999</v>
      </c>
      <c r="K7">
        <v>30.92802588</v>
      </c>
      <c r="L7">
        <v>30.486332619999999</v>
      </c>
      <c r="M7">
        <v>29.66358052</v>
      </c>
      <c r="N7">
        <v>28.88710798</v>
      </c>
      <c r="O7">
        <v>27.035159109999999</v>
      </c>
      <c r="P7">
        <v>29.430269939999999</v>
      </c>
      <c r="Q7">
        <v>28.501461729999999</v>
      </c>
      <c r="R7">
        <v>27.969269820000001</v>
      </c>
      <c r="S7">
        <v>27.038938219999999</v>
      </c>
      <c r="T7">
        <v>25.382381039999999</v>
      </c>
      <c r="U7">
        <v>22.935104290000002</v>
      </c>
      <c r="V7">
        <v>21.370285760000002</v>
      </c>
      <c r="W7">
        <v>22.01146924</v>
      </c>
      <c r="X7">
        <v>19.832348870000001</v>
      </c>
      <c r="Y7">
        <v>19.039769750000001</v>
      </c>
      <c r="Z7">
        <v>18.509457380000001</v>
      </c>
      <c r="AA7">
        <v>19.207801119999999</v>
      </c>
      <c r="AB7">
        <v>20.055647570000001</v>
      </c>
      <c r="AC7">
        <v>20.051697969999999</v>
      </c>
      <c r="AD7">
        <v>21.077641969999998</v>
      </c>
      <c r="AE7">
        <v>21.480668609999999</v>
      </c>
      <c r="AF7">
        <v>20.769022329999999</v>
      </c>
      <c r="AG7">
        <v>18.390678059999999</v>
      </c>
      <c r="AH7">
        <v>19.329563279999999</v>
      </c>
      <c r="AI7">
        <f>AVERAGE(CO2_emission[[#This Row],[1990]:[2019]])</f>
        <v>25.056277416666664</v>
      </c>
    </row>
    <row r="8" spans="1:35" x14ac:dyDescent="0.3">
      <c r="A8" t="s">
        <v>22</v>
      </c>
      <c r="B8" t="s">
        <v>23</v>
      </c>
      <c r="C8" t="s">
        <v>6</v>
      </c>
      <c r="D8" t="s">
        <v>7</v>
      </c>
      <c r="E8">
        <v>3.0755413279999999</v>
      </c>
      <c r="F8">
        <v>3.2020313069999999</v>
      </c>
      <c r="G8">
        <v>3.2189737219999999</v>
      </c>
      <c r="H8">
        <v>3.2457952809999999</v>
      </c>
      <c r="I8">
        <v>3.2529452870000002</v>
      </c>
      <c r="J8">
        <v>3.241341893</v>
      </c>
      <c r="K8">
        <v>3.476953205</v>
      </c>
      <c r="L8">
        <v>3.536989954</v>
      </c>
      <c r="M8">
        <v>3.6787938019999999</v>
      </c>
      <c r="N8">
        <v>3.6885182740000002</v>
      </c>
      <c r="O8">
        <v>3.5873920379999999</v>
      </c>
      <c r="P8">
        <v>3.360371185</v>
      </c>
      <c r="Q8">
        <v>3.117424829</v>
      </c>
      <c r="R8">
        <v>3.3517237130000002</v>
      </c>
      <c r="S8">
        <v>3.6729739960000001</v>
      </c>
      <c r="T8">
        <v>3.7536392350000001</v>
      </c>
      <c r="U8">
        <v>3.94249129</v>
      </c>
      <c r="V8">
        <v>4.1026296359999996</v>
      </c>
      <c r="W8">
        <v>4.1723885310000002</v>
      </c>
      <c r="X8">
        <v>3.8675699670000001</v>
      </c>
      <c r="Y8">
        <v>4.0996897140000002</v>
      </c>
      <c r="Z8">
        <v>4.2809893529999998</v>
      </c>
      <c r="AA8">
        <v>4.2642237820000002</v>
      </c>
      <c r="AB8">
        <v>4.3421150690000001</v>
      </c>
      <c r="AC8">
        <v>4.2090956329999996</v>
      </c>
      <c r="AD8">
        <v>4.3019138760000004</v>
      </c>
      <c r="AE8">
        <v>4.2018457759999999</v>
      </c>
      <c r="AF8">
        <v>4.0713083619999999</v>
      </c>
      <c r="AG8">
        <v>3.9757719709999999</v>
      </c>
      <c r="AH8">
        <v>3.7406502910000001</v>
      </c>
      <c r="AI8">
        <f>AVERAGE(CO2_emission[[#This Row],[1990]:[2019]])</f>
        <v>3.7344697433333334</v>
      </c>
    </row>
    <row r="9" spans="1:35" x14ac:dyDescent="0.3">
      <c r="A9" t="s">
        <v>24</v>
      </c>
      <c r="B9" t="s">
        <v>25</v>
      </c>
      <c r="C9" t="s">
        <v>16</v>
      </c>
      <c r="D9" t="s">
        <v>7</v>
      </c>
      <c r="E9">
        <v>5.6102543579999997</v>
      </c>
      <c r="F9">
        <v>5.9025763930000004</v>
      </c>
      <c r="G9">
        <v>3.16600926</v>
      </c>
      <c r="H9">
        <v>1.498612445</v>
      </c>
      <c r="I9">
        <v>0.83443372999999998</v>
      </c>
      <c r="J9">
        <v>1.090960291</v>
      </c>
      <c r="K9">
        <v>0.81433918699999996</v>
      </c>
      <c r="L9">
        <v>1.066043297</v>
      </c>
      <c r="M9">
        <v>1.1162254469999999</v>
      </c>
      <c r="N9">
        <v>1.0067917980000001</v>
      </c>
      <c r="O9">
        <v>1.1597613630000001</v>
      </c>
      <c r="P9">
        <v>1.180062452</v>
      </c>
      <c r="Q9">
        <v>1.0283535159999999</v>
      </c>
      <c r="R9">
        <v>1.1597322409999999</v>
      </c>
      <c r="S9">
        <v>1.25303469</v>
      </c>
      <c r="T9">
        <v>1.4960107629999999</v>
      </c>
      <c r="U9">
        <v>1.51776299</v>
      </c>
      <c r="V9">
        <v>1.7731614309999999</v>
      </c>
      <c r="W9">
        <v>1.956930356</v>
      </c>
      <c r="X9">
        <v>1.5615836009999999</v>
      </c>
      <c r="Y9">
        <v>1.508351244</v>
      </c>
      <c r="Z9">
        <v>1.71734338</v>
      </c>
      <c r="AA9">
        <v>1.9831920270000001</v>
      </c>
      <c r="AB9">
        <v>1.89812717</v>
      </c>
      <c r="AC9">
        <v>1.8816077369999999</v>
      </c>
      <c r="AD9">
        <v>1.8252922439999999</v>
      </c>
      <c r="AE9">
        <v>1.7267528400000001</v>
      </c>
      <c r="AF9">
        <v>1.823560155</v>
      </c>
      <c r="AG9">
        <v>1.9344515790000001</v>
      </c>
      <c r="AH9">
        <v>2.0860606779999999</v>
      </c>
      <c r="AI9">
        <f>AVERAGE(CO2_emission[[#This Row],[1990]:[2019]])</f>
        <v>1.819245955433334</v>
      </c>
    </row>
    <row r="10" spans="1:35" hidden="1" x14ac:dyDescent="0.3">
      <c r="A10" t="s">
        <v>26</v>
      </c>
      <c r="B10" t="s">
        <v>27</v>
      </c>
      <c r="C10" t="s">
        <v>28</v>
      </c>
      <c r="D10" t="s">
        <v>7</v>
      </c>
    </row>
    <row r="11" spans="1:35" x14ac:dyDescent="0.3">
      <c r="A11" t="s">
        <v>29</v>
      </c>
      <c r="B11" t="s">
        <v>30</v>
      </c>
      <c r="C11" t="s">
        <v>6</v>
      </c>
      <c r="D11" t="s">
        <v>7</v>
      </c>
      <c r="E11">
        <v>3.3582268559999999</v>
      </c>
      <c r="F11">
        <v>3.4720578259999999</v>
      </c>
      <c r="G11">
        <v>4.4989838500000001</v>
      </c>
      <c r="H11">
        <v>3.8007206170000001</v>
      </c>
      <c r="I11">
        <v>3.7201827349999999</v>
      </c>
      <c r="J11">
        <v>3.9317334580000001</v>
      </c>
      <c r="K11">
        <v>3.9899680800000001</v>
      </c>
      <c r="L11">
        <v>4.0442355699999997</v>
      </c>
      <c r="M11">
        <v>4.3704502930000002</v>
      </c>
      <c r="N11">
        <v>4.4192088280000004</v>
      </c>
      <c r="O11">
        <v>4.3417053689999996</v>
      </c>
      <c r="P11">
        <v>4.5329741490000002</v>
      </c>
      <c r="Q11">
        <v>4.9809699570000001</v>
      </c>
      <c r="R11">
        <v>5.1695224680000003</v>
      </c>
      <c r="S11">
        <v>4.9784062369999997</v>
      </c>
      <c r="T11">
        <v>5.0330214880000002</v>
      </c>
      <c r="U11">
        <v>5.3194704420000001</v>
      </c>
      <c r="V11">
        <v>5.4743006379999999</v>
      </c>
      <c r="W11">
        <v>5.6210036920000004</v>
      </c>
      <c r="X11">
        <v>16.02434762</v>
      </c>
      <c r="Y11">
        <v>5.5662843300000002</v>
      </c>
      <c r="Z11">
        <v>6.0504204079999999</v>
      </c>
      <c r="AA11">
        <v>7.74276315</v>
      </c>
      <c r="AB11">
        <v>5.1360506920000004</v>
      </c>
      <c r="AC11">
        <v>5.1857132440000004</v>
      </c>
      <c r="AD11">
        <v>5.2366653080000001</v>
      </c>
      <c r="AE11">
        <v>5.2898857379999997</v>
      </c>
      <c r="AF11">
        <v>5.2397170549999998</v>
      </c>
      <c r="AG11">
        <v>5.2969401390000002</v>
      </c>
      <c r="AH11">
        <v>5.3544764550000004</v>
      </c>
      <c r="AI11">
        <f>AVERAGE(CO2_emission[[#This Row],[1990]:[2019]])</f>
        <v>5.2393468897333344</v>
      </c>
    </row>
    <row r="12" spans="1:35" x14ac:dyDescent="0.3">
      <c r="A12" t="s">
        <v>31</v>
      </c>
      <c r="B12" t="s">
        <v>32</v>
      </c>
      <c r="C12" t="s">
        <v>28</v>
      </c>
      <c r="D12" t="s">
        <v>7</v>
      </c>
      <c r="E12">
        <v>15.44848844</v>
      </c>
      <c r="F12">
        <v>15.31821338</v>
      </c>
      <c r="G12">
        <v>15.34152615</v>
      </c>
      <c r="H12">
        <v>15.45536877</v>
      </c>
      <c r="I12">
        <v>15.691963039999999</v>
      </c>
      <c r="J12">
        <v>16.056883580000001</v>
      </c>
      <c r="K12">
        <v>16.427830270000001</v>
      </c>
      <c r="L12">
        <v>16.625263270000001</v>
      </c>
      <c r="M12">
        <v>17.562930900000001</v>
      </c>
      <c r="N12">
        <v>17.632357599999999</v>
      </c>
      <c r="O12">
        <v>17.7230721</v>
      </c>
      <c r="P12">
        <v>17.804563949999999</v>
      </c>
      <c r="Q12">
        <v>17.9819247</v>
      </c>
      <c r="R12">
        <v>17.721683729999999</v>
      </c>
      <c r="S12">
        <v>18.174726870000001</v>
      </c>
      <c r="T12">
        <v>18.14629201</v>
      </c>
      <c r="U12">
        <v>18.14145349</v>
      </c>
      <c r="V12">
        <v>18.521097009999998</v>
      </c>
      <c r="W12">
        <v>18.30374802</v>
      </c>
      <c r="X12">
        <v>18.223099550000001</v>
      </c>
      <c r="Y12">
        <v>17.590069270000001</v>
      </c>
      <c r="Z12">
        <v>17.29541584</v>
      </c>
      <c r="AA12">
        <v>17.02204223</v>
      </c>
      <c r="AB12">
        <v>16.442315709999999</v>
      </c>
      <c r="AC12">
        <v>15.83042152</v>
      </c>
      <c r="AD12">
        <v>15.863288000000001</v>
      </c>
      <c r="AE12">
        <v>15.914657119999999</v>
      </c>
      <c r="AF12">
        <v>15.818316319999999</v>
      </c>
      <c r="AG12">
        <v>15.49352925</v>
      </c>
      <c r="AH12">
        <v>15.23826715</v>
      </c>
      <c r="AI12">
        <f>AVERAGE(CO2_emission[[#This Row],[1990]:[2019]])</f>
        <v>16.827026974666669</v>
      </c>
    </row>
    <row r="13" spans="1:35" x14ac:dyDescent="0.3">
      <c r="A13" t="s">
        <v>33</v>
      </c>
      <c r="B13" t="s">
        <v>34</v>
      </c>
      <c r="C13" t="s">
        <v>16</v>
      </c>
      <c r="D13" t="s">
        <v>7</v>
      </c>
      <c r="E13">
        <v>7.5893642100000003</v>
      </c>
      <c r="F13">
        <v>8.0491137790000007</v>
      </c>
      <c r="G13">
        <v>7.3539267940000004</v>
      </c>
      <c r="H13">
        <v>7.3112425029999999</v>
      </c>
      <c r="I13">
        <v>7.343640808</v>
      </c>
      <c r="J13">
        <v>7.6972647409999997</v>
      </c>
      <c r="K13">
        <v>8.154273323</v>
      </c>
      <c r="L13">
        <v>8.0596974840000009</v>
      </c>
      <c r="M13">
        <v>8.1072722370000001</v>
      </c>
      <c r="N13">
        <v>7.8888193219999998</v>
      </c>
      <c r="O13">
        <v>7.9297855129999997</v>
      </c>
      <c r="P13">
        <v>8.4441091610000001</v>
      </c>
      <c r="Q13">
        <v>8.5833174749999994</v>
      </c>
      <c r="R13">
        <v>9.1683439080000007</v>
      </c>
      <c r="S13">
        <v>9.2756141000000003</v>
      </c>
      <c r="T13">
        <v>9.2661135600000009</v>
      </c>
      <c r="U13">
        <v>8.9615691949999992</v>
      </c>
      <c r="V13">
        <v>8.5878017609999997</v>
      </c>
      <c r="W13">
        <v>8.4996740200000005</v>
      </c>
      <c r="X13">
        <v>7.7211439820000001</v>
      </c>
      <c r="Y13">
        <v>8.3650149010000003</v>
      </c>
      <c r="Z13">
        <v>8.1354743809999999</v>
      </c>
      <c r="AA13">
        <v>7.7236144869999999</v>
      </c>
      <c r="AB13">
        <v>7.7536995759999998</v>
      </c>
      <c r="AC13">
        <v>7.2604042279999996</v>
      </c>
      <c r="AD13">
        <v>7.3171588730000003</v>
      </c>
      <c r="AE13">
        <v>7.2888199829999998</v>
      </c>
      <c r="AF13">
        <v>7.4861615830000003</v>
      </c>
      <c r="AG13">
        <v>7.1330639189999996</v>
      </c>
      <c r="AH13">
        <v>7.2939842519999996</v>
      </c>
      <c r="AI13">
        <f>AVERAGE(CO2_emission[[#This Row],[1990]:[2019]])</f>
        <v>7.9916494686333346</v>
      </c>
    </row>
    <row r="14" spans="1:35" x14ac:dyDescent="0.3">
      <c r="A14" t="s">
        <v>35</v>
      </c>
      <c r="B14" t="s">
        <v>36</v>
      </c>
      <c r="C14" t="s">
        <v>16</v>
      </c>
      <c r="D14" t="s">
        <v>7</v>
      </c>
      <c r="E14">
        <v>7.4534507750000003</v>
      </c>
      <c r="F14">
        <v>7.1596550819999996</v>
      </c>
      <c r="G14">
        <v>8.616847624</v>
      </c>
      <c r="H14">
        <v>6.4111117039999996</v>
      </c>
      <c r="I14">
        <v>4.4125293719999998</v>
      </c>
      <c r="J14">
        <v>4.225196328</v>
      </c>
      <c r="K14">
        <v>3.5025119149999999</v>
      </c>
      <c r="L14">
        <v>3.3795809010000002</v>
      </c>
      <c r="M14">
        <v>3.347655756</v>
      </c>
      <c r="N14">
        <v>3.2720553689999998</v>
      </c>
      <c r="O14">
        <v>3.4403498749999999</v>
      </c>
      <c r="P14">
        <v>3.2547588520000001</v>
      </c>
      <c r="Q14">
        <v>3.2036417629999998</v>
      </c>
      <c r="R14">
        <v>3.469717358</v>
      </c>
      <c r="S14">
        <v>3.4081742570000002</v>
      </c>
      <c r="T14">
        <v>3.5796637109999998</v>
      </c>
      <c r="U14">
        <v>3.5935906759999998</v>
      </c>
      <c r="V14">
        <v>3.219791775</v>
      </c>
      <c r="W14">
        <v>3.474678865</v>
      </c>
      <c r="X14">
        <v>2.8500399509999998</v>
      </c>
      <c r="Y14">
        <v>2.6849025929999999</v>
      </c>
      <c r="Z14">
        <v>2.973918764</v>
      </c>
      <c r="AA14">
        <v>3.2391028679999998</v>
      </c>
      <c r="AB14">
        <v>3.2856169030000002</v>
      </c>
      <c r="AC14">
        <v>3.3811992200000001</v>
      </c>
      <c r="AD14">
        <v>3.2924528689999999</v>
      </c>
      <c r="AE14">
        <v>3.3040195570000002</v>
      </c>
      <c r="AF14">
        <v>3.2433419990000001</v>
      </c>
      <c r="AG14">
        <v>3.2928323540000002</v>
      </c>
      <c r="AH14">
        <v>3.5423978279999999</v>
      </c>
      <c r="AI14">
        <f>AVERAGE(CO2_emission[[#This Row],[1990]:[2019]])</f>
        <v>3.9171595621333344</v>
      </c>
    </row>
    <row r="15" spans="1:35" x14ac:dyDescent="0.3">
      <c r="A15" t="s">
        <v>37</v>
      </c>
      <c r="B15" t="s">
        <v>38</v>
      </c>
      <c r="C15" t="s">
        <v>13</v>
      </c>
      <c r="D15" t="s">
        <v>7</v>
      </c>
      <c r="E15">
        <v>3.1255981000000002E-2</v>
      </c>
      <c r="F15">
        <v>3.9533341E-2</v>
      </c>
      <c r="G15">
        <v>3.1659100000000003E-2</v>
      </c>
      <c r="H15">
        <v>3.2769615000000002E-2</v>
      </c>
      <c r="I15">
        <v>3.2209045999999998E-2</v>
      </c>
      <c r="J15">
        <v>3.3405467000000001E-2</v>
      </c>
      <c r="K15">
        <v>3.4652835999999999E-2</v>
      </c>
      <c r="L15">
        <v>3.4301787E-2</v>
      </c>
      <c r="M15">
        <v>3.5566684000000001E-2</v>
      </c>
      <c r="N15">
        <v>3.6699402999999998E-2</v>
      </c>
      <c r="O15">
        <v>4.0759563999999998E-2</v>
      </c>
      <c r="P15">
        <v>3.0648775999999999E-2</v>
      </c>
      <c r="Q15">
        <v>3.1324030000000003E-2</v>
      </c>
      <c r="R15">
        <v>2.3157659000000001E-2</v>
      </c>
      <c r="S15">
        <v>2.1032889999999999E-2</v>
      </c>
      <c r="T15">
        <v>2.0366994999999999E-2</v>
      </c>
      <c r="U15">
        <v>2.3659772999999999E-2</v>
      </c>
      <c r="V15">
        <v>2.2894279999999999E-2</v>
      </c>
      <c r="W15">
        <v>2.2150837E-2</v>
      </c>
      <c r="X15">
        <v>2.1434541000000001E-2</v>
      </c>
      <c r="Y15">
        <v>3.4579718000000002E-2</v>
      </c>
      <c r="Z15">
        <v>4.0185722E-2</v>
      </c>
      <c r="AA15">
        <v>4.0017339999999998E-2</v>
      </c>
      <c r="AB15">
        <v>4.0879208E-2</v>
      </c>
      <c r="AC15">
        <v>3.8601013000000003E-2</v>
      </c>
      <c r="AD15">
        <v>3.9369948000000002E-2</v>
      </c>
      <c r="AE15">
        <v>4.1952700000000002E-2</v>
      </c>
      <c r="AF15">
        <v>4.8951647000000001E-2</v>
      </c>
      <c r="AG15">
        <v>6.1742871999999997E-2</v>
      </c>
      <c r="AH15">
        <v>6.2442670999999998E-2</v>
      </c>
      <c r="AI15">
        <f>AVERAGE(CO2_emission[[#This Row],[1990]:[2019]])</f>
        <v>3.4940181466666664E-2</v>
      </c>
    </row>
    <row r="16" spans="1:35" x14ac:dyDescent="0.3">
      <c r="A16" t="s">
        <v>39</v>
      </c>
      <c r="B16" t="s">
        <v>40</v>
      </c>
      <c r="C16" t="s">
        <v>16</v>
      </c>
      <c r="D16" t="s">
        <v>7</v>
      </c>
      <c r="E16">
        <v>10.96677472</v>
      </c>
      <c r="F16">
        <v>11.390890049999999</v>
      </c>
      <c r="G16">
        <v>11.182502059999999</v>
      </c>
      <c r="H16">
        <v>10.918763739999999</v>
      </c>
      <c r="I16">
        <v>11.358690129999999</v>
      </c>
      <c r="J16">
        <v>11.302371129999999</v>
      </c>
      <c r="K16">
        <v>11.76078263</v>
      </c>
      <c r="L16">
        <v>11.45537702</v>
      </c>
      <c r="M16">
        <v>11.703411389999999</v>
      </c>
      <c r="N16">
        <v>11.295253990000001</v>
      </c>
      <c r="O16">
        <v>11.43958054</v>
      </c>
      <c r="P16">
        <v>11.504320679999999</v>
      </c>
      <c r="Q16">
        <v>10.72798848</v>
      </c>
      <c r="R16">
        <v>11.131314529999999</v>
      </c>
      <c r="S16">
        <v>10.94122423</v>
      </c>
      <c r="T16">
        <v>10.555782369999999</v>
      </c>
      <c r="U16">
        <v>10.300572069999999</v>
      </c>
      <c r="V16">
        <v>9.8431158740000004</v>
      </c>
      <c r="W16">
        <v>9.9841521830000008</v>
      </c>
      <c r="X16">
        <v>9.2317012730000005</v>
      </c>
      <c r="Y16">
        <v>9.7947922419999998</v>
      </c>
      <c r="Z16">
        <v>8.7405051520000008</v>
      </c>
      <c r="AA16">
        <v>8.5775258769999994</v>
      </c>
      <c r="AB16">
        <v>8.6554775119999992</v>
      </c>
      <c r="AC16">
        <v>8.0417112149999994</v>
      </c>
      <c r="AD16">
        <v>8.4378519989999994</v>
      </c>
      <c r="AE16">
        <v>8.3149318080000008</v>
      </c>
      <c r="AF16">
        <v>8.1510956790000009</v>
      </c>
      <c r="AG16">
        <v>8.1963385889999998</v>
      </c>
      <c r="AH16">
        <v>8.0955839540000003</v>
      </c>
      <c r="AI16">
        <f>AVERAGE(CO2_emission[[#This Row],[1990]:[2019]])</f>
        <v>10.133346103899997</v>
      </c>
    </row>
    <row r="17" spans="1:35" x14ac:dyDescent="0.3">
      <c r="A17" t="s">
        <v>41</v>
      </c>
      <c r="B17" t="s">
        <v>42</v>
      </c>
      <c r="C17" t="s">
        <v>13</v>
      </c>
      <c r="D17" t="s">
        <v>7</v>
      </c>
      <c r="E17">
        <v>6.6285172000000003E-2</v>
      </c>
      <c r="F17">
        <v>5.2432316E-2</v>
      </c>
      <c r="G17">
        <v>5.2515049000000001E-2</v>
      </c>
      <c r="H17">
        <v>5.2519477000000002E-2</v>
      </c>
      <c r="I17">
        <v>4.9000606000000002E-2</v>
      </c>
      <c r="J17">
        <v>5.0799654E-2</v>
      </c>
      <c r="K17">
        <v>0.159165853</v>
      </c>
      <c r="L17">
        <v>0.19740055300000001</v>
      </c>
      <c r="M17">
        <v>0.18700905300000001</v>
      </c>
      <c r="N17">
        <v>0.20107735400000001</v>
      </c>
      <c r="O17">
        <v>0.20681782200000001</v>
      </c>
      <c r="P17">
        <v>0.245876343</v>
      </c>
      <c r="Q17">
        <v>0.29881844299999999</v>
      </c>
      <c r="R17">
        <v>0.32444410499999998</v>
      </c>
      <c r="S17">
        <v>0.34193536400000002</v>
      </c>
      <c r="T17">
        <v>0.36330732599999999</v>
      </c>
      <c r="U17">
        <v>0.42230074400000001</v>
      </c>
      <c r="V17">
        <v>0.47310459500000002</v>
      </c>
      <c r="W17">
        <v>0.46223287000000002</v>
      </c>
      <c r="X17">
        <v>0.49414666299999999</v>
      </c>
      <c r="Y17">
        <v>0.52504256599999999</v>
      </c>
      <c r="Z17">
        <v>0.49150027899999998</v>
      </c>
      <c r="AA17">
        <v>0.456355652</v>
      </c>
      <c r="AB17">
        <v>0.46778508200000002</v>
      </c>
      <c r="AC17">
        <v>0.50452817000000005</v>
      </c>
      <c r="AD17">
        <v>0.52099281600000003</v>
      </c>
      <c r="AE17">
        <v>0.61993700699999998</v>
      </c>
      <c r="AF17">
        <v>0.61475452799999997</v>
      </c>
      <c r="AG17">
        <v>0.64605811599999996</v>
      </c>
      <c r="AH17">
        <v>0.61858374599999999</v>
      </c>
      <c r="AI17">
        <f>AVERAGE(CO2_emission[[#This Row],[1990]:[2019]])</f>
        <v>0.33889091080000011</v>
      </c>
    </row>
    <row r="18" spans="1:35" x14ac:dyDescent="0.3">
      <c r="A18" t="s">
        <v>43</v>
      </c>
      <c r="B18" t="s">
        <v>44</v>
      </c>
      <c r="C18" t="s">
        <v>13</v>
      </c>
      <c r="D18" t="s">
        <v>7</v>
      </c>
      <c r="E18">
        <v>5.6747035000000001E-2</v>
      </c>
      <c r="F18">
        <v>5.6353055999999999E-2</v>
      </c>
      <c r="G18">
        <v>5.5931359E-2</v>
      </c>
      <c r="H18">
        <v>5.5483014999999997E-2</v>
      </c>
      <c r="I18">
        <v>5.5008952E-2</v>
      </c>
      <c r="J18">
        <v>5.6492248000000002E-2</v>
      </c>
      <c r="K18">
        <v>6.0736156999999999E-2</v>
      </c>
      <c r="L18">
        <v>6.4694261000000003E-2</v>
      </c>
      <c r="M18">
        <v>6.9287926E-2</v>
      </c>
      <c r="N18">
        <v>7.8881856E-2</v>
      </c>
      <c r="O18">
        <v>8.0978976999999994E-2</v>
      </c>
      <c r="P18">
        <v>8.1208320000000001E-2</v>
      </c>
      <c r="Q18">
        <v>7.8092605999999995E-2</v>
      </c>
      <c r="R18">
        <v>8.2183395000000006E-2</v>
      </c>
      <c r="S18">
        <v>8.1347129000000004E-2</v>
      </c>
      <c r="T18">
        <v>7.8975195999999998E-2</v>
      </c>
      <c r="U18">
        <v>8.9665521999999998E-2</v>
      </c>
      <c r="V18">
        <v>9.8933278999999999E-2</v>
      </c>
      <c r="W18">
        <v>0.115727153</v>
      </c>
      <c r="X18">
        <v>0.114258558</v>
      </c>
      <c r="Y18">
        <v>0.14674585100000001</v>
      </c>
      <c r="Z18">
        <v>0.15296686000000001</v>
      </c>
      <c r="AA18">
        <v>0.17741568699999999</v>
      </c>
      <c r="AB18">
        <v>0.18333265600000001</v>
      </c>
      <c r="AC18">
        <v>0.18082536199999999</v>
      </c>
      <c r="AD18">
        <v>0.204300066</v>
      </c>
      <c r="AE18">
        <v>0.198430258</v>
      </c>
      <c r="AF18">
        <v>0.22247420800000001</v>
      </c>
      <c r="AG18">
        <v>0.23643815000000001</v>
      </c>
      <c r="AH18">
        <v>0.246046246</v>
      </c>
      <c r="AI18">
        <f>AVERAGE(CO2_emission[[#This Row],[1990]:[2019]])</f>
        <v>0.11533204480000001</v>
      </c>
    </row>
    <row r="19" spans="1:35" x14ac:dyDescent="0.3">
      <c r="A19" t="s">
        <v>45</v>
      </c>
      <c r="B19" t="s">
        <v>46</v>
      </c>
      <c r="C19" t="s">
        <v>10</v>
      </c>
      <c r="D19" t="s">
        <v>7</v>
      </c>
      <c r="E19">
        <v>0.111658248</v>
      </c>
      <c r="F19">
        <v>0.102557668</v>
      </c>
      <c r="G19">
        <v>0.109460957</v>
      </c>
      <c r="H19">
        <v>0.113909624</v>
      </c>
      <c r="I19">
        <v>0.120101811</v>
      </c>
      <c r="J19">
        <v>0.14370069999999999</v>
      </c>
      <c r="K19">
        <v>0.14305151199999999</v>
      </c>
      <c r="L19">
        <v>0.15787208599999999</v>
      </c>
      <c r="M19">
        <v>0.15690868799999999</v>
      </c>
      <c r="N19">
        <v>0.16063627599999999</v>
      </c>
      <c r="O19">
        <v>0.169593942</v>
      </c>
      <c r="P19">
        <v>0.19817246399999999</v>
      </c>
      <c r="Q19">
        <v>0.207053129</v>
      </c>
      <c r="R19">
        <v>0.212401957</v>
      </c>
      <c r="S19">
        <v>0.22286879700000001</v>
      </c>
      <c r="T19">
        <v>0.235263641</v>
      </c>
      <c r="U19">
        <v>0.25475239500000002</v>
      </c>
      <c r="V19">
        <v>0.26629679099999998</v>
      </c>
      <c r="W19">
        <v>0.288141386</v>
      </c>
      <c r="X19">
        <v>0.30666481299999998</v>
      </c>
      <c r="Y19">
        <v>0.342739986</v>
      </c>
      <c r="Z19">
        <v>0.36456659499999999</v>
      </c>
      <c r="AA19">
        <v>0.38402516599999997</v>
      </c>
      <c r="AB19">
        <v>0.39669702800000001</v>
      </c>
      <c r="AC19">
        <v>0.41309268700000001</v>
      </c>
      <c r="AD19">
        <v>0.46199742599999999</v>
      </c>
      <c r="AE19">
        <v>0.470827565</v>
      </c>
      <c r="AF19">
        <v>0.49685184700000001</v>
      </c>
      <c r="AG19">
        <v>0.51711300500000001</v>
      </c>
      <c r="AH19">
        <v>0.55652945499999995</v>
      </c>
      <c r="AI19">
        <f>AVERAGE(CO2_emission[[#This Row],[1990]:[2019]])</f>
        <v>0.26951692150000001</v>
      </c>
    </row>
    <row r="20" spans="1:35" x14ac:dyDescent="0.3">
      <c r="A20" t="s">
        <v>47</v>
      </c>
      <c r="B20" t="s">
        <v>48</v>
      </c>
      <c r="C20" t="s">
        <v>16</v>
      </c>
      <c r="D20" t="s">
        <v>7</v>
      </c>
      <c r="E20">
        <v>8.4431704429999996</v>
      </c>
      <c r="F20">
        <v>6.815048526</v>
      </c>
      <c r="G20">
        <v>6.4823111129999997</v>
      </c>
      <c r="H20">
        <v>6.6015030369999996</v>
      </c>
      <c r="I20">
        <v>6.3622219500000003</v>
      </c>
      <c r="J20">
        <v>6.5286179610000001</v>
      </c>
      <c r="K20">
        <v>6.612597225</v>
      </c>
      <c r="L20">
        <v>6.375068154</v>
      </c>
      <c r="M20">
        <v>6.1137590340000001</v>
      </c>
      <c r="N20">
        <v>5.3978844969999997</v>
      </c>
      <c r="O20">
        <v>5.3144536000000002</v>
      </c>
      <c r="P20">
        <v>5.7671595780000002</v>
      </c>
      <c r="Q20">
        <v>5.5632388400000004</v>
      </c>
      <c r="R20">
        <v>6.1643710040000004</v>
      </c>
      <c r="S20">
        <v>6.125548534</v>
      </c>
      <c r="T20">
        <v>6.2658541740000002</v>
      </c>
      <c r="U20">
        <v>6.4399235739999998</v>
      </c>
      <c r="V20">
        <v>6.9711918109999997</v>
      </c>
      <c r="W20">
        <v>6.6786244269999999</v>
      </c>
      <c r="X20">
        <v>5.7640309490000003</v>
      </c>
      <c r="Y20">
        <v>6.0495440159999996</v>
      </c>
      <c r="Z20">
        <v>6.7552781240000002</v>
      </c>
      <c r="AA20">
        <v>6.1621531100000002</v>
      </c>
      <c r="AB20">
        <v>5.458963808</v>
      </c>
      <c r="AC20">
        <v>5.8209247140000002</v>
      </c>
      <c r="AD20">
        <v>6.2078653170000004</v>
      </c>
      <c r="AE20">
        <v>5.8348819809999997</v>
      </c>
      <c r="AF20">
        <v>6.2012902399999996</v>
      </c>
      <c r="AG20">
        <v>5.8220336100000001</v>
      </c>
      <c r="AH20">
        <v>5.6108572800000003</v>
      </c>
      <c r="AI20">
        <f>AVERAGE(CO2_emission[[#This Row],[1990]:[2019]])</f>
        <v>6.2236790210333339</v>
      </c>
    </row>
    <row r="21" spans="1:35" x14ac:dyDescent="0.3">
      <c r="A21" t="s">
        <v>49</v>
      </c>
      <c r="B21" t="s">
        <v>50</v>
      </c>
      <c r="C21" t="s">
        <v>21</v>
      </c>
      <c r="D21" t="s">
        <v>7</v>
      </c>
      <c r="E21">
        <v>21.656413140000002</v>
      </c>
      <c r="F21">
        <v>20.30359266</v>
      </c>
      <c r="G21">
        <v>23.457125269999999</v>
      </c>
      <c r="H21">
        <v>24.37468762</v>
      </c>
      <c r="I21">
        <v>24.32722575</v>
      </c>
      <c r="J21">
        <v>24.019953950000001</v>
      </c>
      <c r="K21">
        <v>24.453004440000001</v>
      </c>
      <c r="L21">
        <v>24.238267889999999</v>
      </c>
      <c r="M21">
        <v>25.240468830000001</v>
      </c>
      <c r="N21">
        <v>24.271844659999999</v>
      </c>
      <c r="O21">
        <v>23.893712099999998</v>
      </c>
      <c r="P21">
        <v>23.496523549999999</v>
      </c>
      <c r="Q21">
        <v>23.424108759999999</v>
      </c>
      <c r="R21">
        <v>23.038161330000001</v>
      </c>
      <c r="S21">
        <v>21.606418909999999</v>
      </c>
      <c r="T21">
        <v>23.26923202</v>
      </c>
      <c r="U21">
        <v>23.465630279999999</v>
      </c>
      <c r="V21">
        <v>22.202400950000001</v>
      </c>
      <c r="W21">
        <v>22.213350640000002</v>
      </c>
      <c r="X21">
        <v>20.859438699999998</v>
      </c>
      <c r="Y21">
        <v>20.92896507</v>
      </c>
      <c r="Z21">
        <v>20.357500590000001</v>
      </c>
      <c r="AA21">
        <v>20.900932560000001</v>
      </c>
      <c r="AB21">
        <v>21.938679969999999</v>
      </c>
      <c r="AC21">
        <v>22.663432830000001</v>
      </c>
      <c r="AD21">
        <v>22.291018009999998</v>
      </c>
      <c r="AE21">
        <v>21.251331180000001</v>
      </c>
      <c r="AF21">
        <v>20.427327680000001</v>
      </c>
      <c r="AG21">
        <v>19.631205690000002</v>
      </c>
      <c r="AH21">
        <v>20.266102790000001</v>
      </c>
      <c r="AI21">
        <f>AVERAGE(CO2_emission[[#This Row],[1990]:[2019]])</f>
        <v>22.482268594000001</v>
      </c>
    </row>
    <row r="22" spans="1:35" x14ac:dyDescent="0.3">
      <c r="A22" t="s">
        <v>51</v>
      </c>
      <c r="B22" t="s">
        <v>52</v>
      </c>
      <c r="C22" t="s">
        <v>6</v>
      </c>
      <c r="D22" t="s">
        <v>7</v>
      </c>
      <c r="E22">
        <v>7.6494670740000004</v>
      </c>
      <c r="F22">
        <v>7.8158823330000002</v>
      </c>
      <c r="G22">
        <v>9.6606372260000004</v>
      </c>
      <c r="H22">
        <v>7.7103277810000002</v>
      </c>
      <c r="I22">
        <v>7.5041055070000002</v>
      </c>
      <c r="J22">
        <v>7.8521231069999997</v>
      </c>
      <c r="K22">
        <v>7.2892457220000004</v>
      </c>
      <c r="L22">
        <v>6.5074487669999996</v>
      </c>
      <c r="M22">
        <v>8.1211286989999998</v>
      </c>
      <c r="N22">
        <v>7.8894658629999999</v>
      </c>
      <c r="O22">
        <v>7.4820916300000002</v>
      </c>
      <c r="P22">
        <v>7.3359813359999997</v>
      </c>
      <c r="Q22">
        <v>7.8008954629999998</v>
      </c>
      <c r="R22">
        <v>7.6008473170000004</v>
      </c>
      <c r="S22">
        <v>7.0556581669999998</v>
      </c>
      <c r="T22">
        <v>6.4953451930000004</v>
      </c>
      <c r="U22">
        <v>6.3437972900000004</v>
      </c>
      <c r="V22">
        <v>6.2835849799999997</v>
      </c>
      <c r="W22">
        <v>6.4013036769999996</v>
      </c>
      <c r="X22">
        <v>17.648741640000001</v>
      </c>
      <c r="Y22">
        <v>5.8602112030000004</v>
      </c>
      <c r="Z22">
        <v>7.1471675059999997</v>
      </c>
      <c r="AA22">
        <v>9.7639864359999997</v>
      </c>
      <c r="AB22">
        <v>7.6532972990000001</v>
      </c>
      <c r="AC22">
        <v>6.799325412</v>
      </c>
      <c r="AD22">
        <v>5.9059327579999996</v>
      </c>
      <c r="AE22">
        <v>5.397924873</v>
      </c>
      <c r="AF22">
        <v>5.6843634859999996</v>
      </c>
      <c r="AG22">
        <v>7.260751623</v>
      </c>
      <c r="AH22">
        <v>7.2916610970000004</v>
      </c>
      <c r="AI22">
        <f>AVERAGE(CO2_emission[[#This Row],[1990]:[2019]])</f>
        <v>7.5737566821666666</v>
      </c>
    </row>
    <row r="23" spans="1:35" x14ac:dyDescent="0.3">
      <c r="A23" t="s">
        <v>53</v>
      </c>
      <c r="B23" t="s">
        <v>54</v>
      </c>
      <c r="C23" t="s">
        <v>16</v>
      </c>
      <c r="D23" t="s">
        <v>7</v>
      </c>
      <c r="E23">
        <v>5.3703190059999999</v>
      </c>
      <c r="F23">
        <v>4.9069420409999998</v>
      </c>
      <c r="G23">
        <v>3.7721382829999999</v>
      </c>
      <c r="H23">
        <v>3.2851672249999999</v>
      </c>
      <c r="I23">
        <v>0.80273804800000004</v>
      </c>
      <c r="J23">
        <v>0.88011409600000001</v>
      </c>
      <c r="K23">
        <v>1.113053568</v>
      </c>
      <c r="L23">
        <v>2.2724413619999999</v>
      </c>
      <c r="M23">
        <v>2.881367461</v>
      </c>
      <c r="N23">
        <v>2.8103147100000001</v>
      </c>
      <c r="O23">
        <v>3.7214996039999999</v>
      </c>
      <c r="P23">
        <v>3.6639458669999998</v>
      </c>
      <c r="Q23">
        <v>3.8729698950000002</v>
      </c>
      <c r="R23">
        <v>3.9524966479999999</v>
      </c>
      <c r="S23">
        <v>4.1363435820000003</v>
      </c>
      <c r="T23">
        <v>4.3103767590000004</v>
      </c>
      <c r="U23">
        <v>4.7564389460000003</v>
      </c>
      <c r="V23">
        <v>5.0202095699999996</v>
      </c>
      <c r="W23">
        <v>5.5297168279999998</v>
      </c>
      <c r="X23">
        <v>5.5113231469999997</v>
      </c>
      <c r="Y23">
        <v>5.6241057569999997</v>
      </c>
      <c r="Z23">
        <v>6.4842605830000002</v>
      </c>
      <c r="AA23">
        <v>6.0915865880000002</v>
      </c>
      <c r="AB23">
        <v>6.1677899610000004</v>
      </c>
      <c r="AC23">
        <v>5.5971873829999996</v>
      </c>
      <c r="AD23">
        <v>5.7211810359999999</v>
      </c>
      <c r="AE23">
        <v>6.5972430830000004</v>
      </c>
      <c r="AF23">
        <v>6.7670506420000001</v>
      </c>
      <c r="AG23">
        <v>6.7991826480000004</v>
      </c>
      <c r="AH23">
        <v>6.3829180430000001</v>
      </c>
      <c r="AI23">
        <f>AVERAGE(CO2_emission[[#This Row],[1990]:[2019]])</f>
        <v>4.4934140789999999</v>
      </c>
    </row>
    <row r="24" spans="1:35" x14ac:dyDescent="0.3">
      <c r="A24" t="s">
        <v>55</v>
      </c>
      <c r="B24" t="s">
        <v>56</v>
      </c>
      <c r="C24" t="s">
        <v>16</v>
      </c>
      <c r="D24" t="s">
        <v>7</v>
      </c>
      <c r="E24">
        <v>9.7974865520000005</v>
      </c>
      <c r="F24">
        <v>9.4388393229999998</v>
      </c>
      <c r="G24">
        <v>8.6125638309999992</v>
      </c>
      <c r="H24">
        <v>7.4635830470000002</v>
      </c>
      <c r="I24">
        <v>6.3371746529999999</v>
      </c>
      <c r="J24">
        <v>5.6544001960000001</v>
      </c>
      <c r="K24">
        <v>5.7728826880000002</v>
      </c>
      <c r="L24">
        <v>5.8483214070000002</v>
      </c>
      <c r="M24">
        <v>5.6850883980000004</v>
      </c>
      <c r="N24">
        <v>5.4803466490000003</v>
      </c>
      <c r="O24">
        <v>5.3048165210000002</v>
      </c>
      <c r="P24">
        <v>5.2253355450000001</v>
      </c>
      <c r="Q24">
        <v>5.2546498330000002</v>
      </c>
      <c r="R24">
        <v>5.3793356110000001</v>
      </c>
      <c r="S24">
        <v>5.7594203540000004</v>
      </c>
      <c r="T24">
        <v>5.8754654589999999</v>
      </c>
      <c r="U24">
        <v>6.1551761300000001</v>
      </c>
      <c r="V24">
        <v>6.0297338060000003</v>
      </c>
      <c r="W24">
        <v>6.3528646169999998</v>
      </c>
      <c r="X24">
        <v>6.03919199</v>
      </c>
      <c r="Y24">
        <v>6.5026428300000001</v>
      </c>
      <c r="Z24">
        <v>6.1881429299999997</v>
      </c>
      <c r="AA24">
        <v>6.3449813910000001</v>
      </c>
      <c r="AB24">
        <v>6.3527121949999996</v>
      </c>
      <c r="AC24">
        <v>6.2972858699999996</v>
      </c>
      <c r="AD24">
        <v>5.7942669200000001</v>
      </c>
      <c r="AE24">
        <v>5.8229794569999997</v>
      </c>
      <c r="AF24">
        <v>5.9213514600000003</v>
      </c>
      <c r="AG24">
        <v>6.2455073150000002</v>
      </c>
      <c r="AH24">
        <v>6.1222377650000004</v>
      </c>
      <c r="AI24">
        <f>AVERAGE(CO2_emission[[#This Row],[1990]:[2019]])</f>
        <v>6.301959491433335</v>
      </c>
    </row>
    <row r="25" spans="1:35" x14ac:dyDescent="0.3">
      <c r="A25" t="s">
        <v>57</v>
      </c>
      <c r="B25" t="s">
        <v>58</v>
      </c>
      <c r="C25" t="s">
        <v>6</v>
      </c>
      <c r="D25" t="s">
        <v>7</v>
      </c>
      <c r="E25">
        <v>1.759493266</v>
      </c>
      <c r="F25">
        <v>2.2497070149999998</v>
      </c>
      <c r="G25">
        <v>2.5730223749999999</v>
      </c>
      <c r="H25">
        <v>2.3782416190000002</v>
      </c>
      <c r="I25">
        <v>2.2312685010000002</v>
      </c>
      <c r="J25">
        <v>2.2226302410000001</v>
      </c>
      <c r="K25">
        <v>1.684919966</v>
      </c>
      <c r="L25">
        <v>2.076046485</v>
      </c>
      <c r="M25">
        <v>1.9544143709999999</v>
      </c>
      <c r="N25">
        <v>1.7156319170000001</v>
      </c>
      <c r="O25">
        <v>1.819578666</v>
      </c>
      <c r="P25">
        <v>2.0778772719999998</v>
      </c>
      <c r="Q25">
        <v>1.9818054279999999</v>
      </c>
      <c r="R25">
        <v>1.8928989949999999</v>
      </c>
      <c r="S25">
        <v>1.591227985</v>
      </c>
      <c r="T25">
        <v>1.6561075089999999</v>
      </c>
      <c r="U25">
        <v>1.750544009</v>
      </c>
      <c r="V25">
        <v>1.772391396</v>
      </c>
      <c r="W25">
        <v>1.62960935</v>
      </c>
      <c r="X25">
        <v>4.6400026639999998</v>
      </c>
      <c r="Y25">
        <v>1.7366225870000001</v>
      </c>
      <c r="Z25">
        <v>2.028852144</v>
      </c>
      <c r="AA25">
        <v>1.982242705</v>
      </c>
      <c r="AB25">
        <v>1.330606578</v>
      </c>
      <c r="AC25">
        <v>1.358364951</v>
      </c>
      <c r="AD25">
        <v>1.8840427319999999</v>
      </c>
      <c r="AE25">
        <v>1.7643912610000001</v>
      </c>
      <c r="AF25">
        <v>1.7031467920000001</v>
      </c>
      <c r="AG25">
        <v>1.644603729</v>
      </c>
      <c r="AH25">
        <v>1.6395500089999999</v>
      </c>
      <c r="AI25">
        <f>AVERAGE(CO2_emission[[#This Row],[1990]:[2019]])</f>
        <v>1.9576614172666664</v>
      </c>
    </row>
    <row r="26" spans="1:35" hidden="1" x14ac:dyDescent="0.3">
      <c r="A26" t="s">
        <v>59</v>
      </c>
      <c r="B26" t="s">
        <v>60</v>
      </c>
      <c r="C26" t="s">
        <v>61</v>
      </c>
      <c r="D26" t="s">
        <v>7</v>
      </c>
    </row>
    <row r="27" spans="1:35" x14ac:dyDescent="0.3">
      <c r="A27" t="s">
        <v>62</v>
      </c>
      <c r="B27" t="s">
        <v>63</v>
      </c>
      <c r="C27" t="s">
        <v>6</v>
      </c>
      <c r="D27" t="s">
        <v>7</v>
      </c>
      <c r="E27">
        <v>1.5164230359999999</v>
      </c>
      <c r="F27">
        <v>1.550319934</v>
      </c>
      <c r="G27">
        <v>1.5570631530000001</v>
      </c>
      <c r="H27">
        <v>1.3948037</v>
      </c>
      <c r="I27">
        <v>1.274978599</v>
      </c>
      <c r="J27">
        <v>1.125639469</v>
      </c>
      <c r="K27">
        <v>1.0656529640000001</v>
      </c>
      <c r="L27">
        <v>1.148983181</v>
      </c>
      <c r="M27">
        <v>1.0707985579999999</v>
      </c>
      <c r="N27">
        <v>0.99551099600000004</v>
      </c>
      <c r="O27">
        <v>0.97525976199999997</v>
      </c>
      <c r="P27">
        <v>0.93820175699999997</v>
      </c>
      <c r="Q27">
        <v>0.94935024300000004</v>
      </c>
      <c r="R27">
        <v>1.0195579880000001</v>
      </c>
      <c r="S27">
        <v>1.046416775</v>
      </c>
      <c r="T27">
        <v>1.088569382</v>
      </c>
      <c r="U27">
        <v>1.1952594860000001</v>
      </c>
      <c r="V27">
        <v>1.2638048099999999</v>
      </c>
      <c r="W27">
        <v>1.3485632510000001</v>
      </c>
      <c r="X27">
        <v>1.4163173929999999</v>
      </c>
      <c r="Y27">
        <v>1.5096634959999999</v>
      </c>
      <c r="Z27">
        <v>1.6263664250000001</v>
      </c>
      <c r="AA27">
        <v>1.6786030320000001</v>
      </c>
      <c r="AB27">
        <v>1.7775880449999999</v>
      </c>
      <c r="AC27">
        <v>1.90631555</v>
      </c>
      <c r="AD27">
        <v>1.909890716</v>
      </c>
      <c r="AE27">
        <v>1.9951373610000001</v>
      </c>
      <c r="AF27">
        <v>2.0325470189999999</v>
      </c>
      <c r="AG27">
        <v>2.0461299290000001</v>
      </c>
      <c r="AH27">
        <v>1.940398005</v>
      </c>
      <c r="AI27">
        <f>AVERAGE(CO2_emission[[#This Row],[1990]:[2019]])</f>
        <v>1.4121371338333333</v>
      </c>
    </row>
    <row r="28" spans="1:35" x14ac:dyDescent="0.3">
      <c r="A28" t="s">
        <v>64</v>
      </c>
      <c r="B28" t="s">
        <v>65</v>
      </c>
      <c r="C28" t="s">
        <v>6</v>
      </c>
      <c r="D28" t="s">
        <v>7</v>
      </c>
      <c r="E28">
        <v>1.3281591720000001</v>
      </c>
      <c r="F28">
        <v>1.3549798909999999</v>
      </c>
      <c r="G28">
        <v>1.3475355419999999</v>
      </c>
      <c r="H28">
        <v>1.372402004</v>
      </c>
      <c r="I28">
        <v>1.39557303</v>
      </c>
      <c r="J28">
        <v>1.4891998849999999</v>
      </c>
      <c r="K28">
        <v>1.594086243</v>
      </c>
      <c r="L28">
        <v>1.682504665</v>
      </c>
      <c r="M28">
        <v>1.7115149569999999</v>
      </c>
      <c r="N28">
        <v>1.7465315450000001</v>
      </c>
      <c r="O28">
        <v>1.7945499840000001</v>
      </c>
      <c r="P28">
        <v>1.8024103709999999</v>
      </c>
      <c r="Q28">
        <v>1.769880772</v>
      </c>
      <c r="R28">
        <v>1.7095390239999999</v>
      </c>
      <c r="S28">
        <v>1.785371856</v>
      </c>
      <c r="T28">
        <v>1.782061764</v>
      </c>
      <c r="U28">
        <v>1.7836250010000001</v>
      </c>
      <c r="V28">
        <v>1.8543058560000001</v>
      </c>
      <c r="W28">
        <v>1.9456819279999999</v>
      </c>
      <c r="X28">
        <v>1.805179788</v>
      </c>
      <c r="Y28">
        <v>2.0332256800000001</v>
      </c>
      <c r="Z28">
        <v>2.1178693750000002</v>
      </c>
      <c r="AA28">
        <v>2.2792723330000002</v>
      </c>
      <c r="AB28">
        <v>2.4216569610000001</v>
      </c>
      <c r="AC28">
        <v>2.5232321369999999</v>
      </c>
      <c r="AD28">
        <v>2.3736285079999999</v>
      </c>
      <c r="AE28">
        <v>2.1685746959999999</v>
      </c>
      <c r="AF28">
        <v>2.1964181730000001</v>
      </c>
      <c r="AG28">
        <v>2.0718546770000001</v>
      </c>
      <c r="AH28">
        <v>2.0578108390000001</v>
      </c>
      <c r="AI28">
        <f>AVERAGE(CO2_emission[[#This Row],[1990]:[2019]])</f>
        <v>1.8432878885666668</v>
      </c>
    </row>
    <row r="29" spans="1:35" x14ac:dyDescent="0.3">
      <c r="A29" t="s">
        <v>66</v>
      </c>
      <c r="B29" t="s">
        <v>67</v>
      </c>
      <c r="C29" t="s">
        <v>6</v>
      </c>
      <c r="D29" t="s">
        <v>7</v>
      </c>
      <c r="E29">
        <v>3.755753393</v>
      </c>
      <c r="F29">
        <v>3.7417147740000001</v>
      </c>
      <c r="G29">
        <v>4.488569364</v>
      </c>
      <c r="H29">
        <v>3.7897593120000002</v>
      </c>
      <c r="I29">
        <v>3.8883624710000002</v>
      </c>
      <c r="J29">
        <v>4.0232370140000002</v>
      </c>
      <c r="K29">
        <v>3.9693387310000001</v>
      </c>
      <c r="L29">
        <v>4.325404668</v>
      </c>
      <c r="M29">
        <v>4.7153348629999998</v>
      </c>
      <c r="N29">
        <v>4.8067146110000003</v>
      </c>
      <c r="O29">
        <v>4.5670341160000003</v>
      </c>
      <c r="P29">
        <v>4.8074453019999996</v>
      </c>
      <c r="Q29">
        <v>5.0105514339999999</v>
      </c>
      <c r="R29">
        <v>5.0304194390000001</v>
      </c>
      <c r="S29">
        <v>4.9403705069999999</v>
      </c>
      <c r="T29">
        <v>5.1389691559999999</v>
      </c>
      <c r="U29">
        <v>5.2977746769999996</v>
      </c>
      <c r="V29">
        <v>5.3103505870000003</v>
      </c>
      <c r="W29">
        <v>6.3583690119999998</v>
      </c>
      <c r="X29">
        <v>16.43502256</v>
      </c>
      <c r="Y29">
        <v>5.4939016000000001</v>
      </c>
      <c r="Z29">
        <v>6.219366934</v>
      </c>
      <c r="AA29">
        <v>7.4727346880000001</v>
      </c>
      <c r="AB29">
        <v>5.0651792059999998</v>
      </c>
      <c r="AC29">
        <v>4.4588781920000002</v>
      </c>
      <c r="AD29">
        <v>4.4510333089999996</v>
      </c>
      <c r="AE29">
        <v>4.5136773589999999</v>
      </c>
      <c r="AF29">
        <v>4.1225730010000001</v>
      </c>
      <c r="AG29">
        <v>4.3259838459999997</v>
      </c>
      <c r="AH29">
        <v>4.3550820320000003</v>
      </c>
      <c r="AI29">
        <f>AVERAGE(CO2_emission[[#This Row],[1990]:[2019]])</f>
        <v>5.1626302052666695</v>
      </c>
    </row>
    <row r="30" spans="1:35" x14ac:dyDescent="0.3">
      <c r="A30" t="s">
        <v>68</v>
      </c>
      <c r="B30" t="s">
        <v>69</v>
      </c>
      <c r="C30" t="s">
        <v>28</v>
      </c>
      <c r="D30" t="s">
        <v>7</v>
      </c>
      <c r="E30">
        <v>12.60078697</v>
      </c>
      <c r="F30">
        <v>12.69683856</v>
      </c>
      <c r="G30">
        <v>13.107547609999999</v>
      </c>
      <c r="H30">
        <v>13.951804149999999</v>
      </c>
      <c r="I30">
        <v>14.752014150000001</v>
      </c>
      <c r="J30">
        <v>15.482377019999999</v>
      </c>
      <c r="K30">
        <v>15.85582037</v>
      </c>
      <c r="L30">
        <v>16.764862390000001</v>
      </c>
      <c r="M30">
        <v>14.16328513</v>
      </c>
      <c r="N30">
        <v>13.58004255</v>
      </c>
      <c r="O30">
        <v>14.167111889999999</v>
      </c>
      <c r="P30">
        <v>13.85143381</v>
      </c>
      <c r="Q30">
        <v>13.32268255</v>
      </c>
      <c r="R30">
        <v>15.624336550000001</v>
      </c>
      <c r="S30">
        <v>14.18897462</v>
      </c>
      <c r="T30">
        <v>13.667038529999999</v>
      </c>
      <c r="U30">
        <v>20.309942639999999</v>
      </c>
      <c r="V30">
        <v>19.041675309999999</v>
      </c>
      <c r="W30">
        <v>20.847719000000001</v>
      </c>
      <c r="X30">
        <v>20.500023150000001</v>
      </c>
      <c r="Y30">
        <v>18.449235210000001</v>
      </c>
      <c r="Z30">
        <v>18.618851840000001</v>
      </c>
      <c r="AA30">
        <v>18.295877390000001</v>
      </c>
      <c r="AB30">
        <v>17.82826519</v>
      </c>
      <c r="AC30">
        <v>17.27764771</v>
      </c>
      <c r="AD30">
        <v>15.42488346</v>
      </c>
      <c r="AE30">
        <v>16.603499809999999</v>
      </c>
      <c r="AF30">
        <v>17.173913469999999</v>
      </c>
      <c r="AG30">
        <v>17.577396400000001</v>
      </c>
      <c r="AH30">
        <v>16.13215855</v>
      </c>
      <c r="AI30">
        <f>AVERAGE(CO2_emission[[#This Row],[1990]:[2019]])</f>
        <v>16.061934865999998</v>
      </c>
    </row>
    <row r="31" spans="1:35" x14ac:dyDescent="0.3">
      <c r="A31" t="s">
        <v>70</v>
      </c>
      <c r="B31" t="s">
        <v>71</v>
      </c>
      <c r="C31" t="s">
        <v>10</v>
      </c>
      <c r="D31" t="s">
        <v>7</v>
      </c>
      <c r="E31">
        <v>0.150715617</v>
      </c>
      <c r="F31">
        <v>0.24315563600000001</v>
      </c>
      <c r="G31">
        <v>0.22449838599999999</v>
      </c>
      <c r="H31">
        <v>0.24409020100000001</v>
      </c>
      <c r="I31">
        <v>0.26320489600000002</v>
      </c>
      <c r="J31">
        <v>0.29927295399999998</v>
      </c>
      <c r="K31">
        <v>0.36936419500000001</v>
      </c>
      <c r="L31">
        <v>0.34438195199999999</v>
      </c>
      <c r="M31">
        <v>0.35437242400000002</v>
      </c>
      <c r="N31">
        <v>0.346089021</v>
      </c>
      <c r="O31">
        <v>0.355321532</v>
      </c>
      <c r="P31">
        <v>0.38101990699999999</v>
      </c>
      <c r="Q31">
        <v>0.389594569</v>
      </c>
      <c r="R31">
        <v>0.414118231</v>
      </c>
      <c r="S31">
        <v>0.45396979599999998</v>
      </c>
      <c r="T31">
        <v>0.49326081300000002</v>
      </c>
      <c r="U31">
        <v>0.48676307499999999</v>
      </c>
      <c r="V31">
        <v>0.48129491299999999</v>
      </c>
      <c r="W31">
        <v>0.446687163</v>
      </c>
      <c r="X31">
        <v>0.47174747500000003</v>
      </c>
      <c r="Y31">
        <v>0.58351398799999998</v>
      </c>
      <c r="Z31">
        <v>0.85100609699999996</v>
      </c>
      <c r="AA31">
        <v>0.91222406700000003</v>
      </c>
      <c r="AB31">
        <v>0.94334976000000004</v>
      </c>
      <c r="AC31">
        <v>0.97350263199999998</v>
      </c>
      <c r="AD31">
        <v>1.057859388</v>
      </c>
      <c r="AE31">
        <v>1.262376046</v>
      </c>
      <c r="AF31">
        <v>1.301030267</v>
      </c>
      <c r="AG31">
        <v>1.391841887</v>
      </c>
      <c r="AH31">
        <v>1.375977209</v>
      </c>
      <c r="AI31">
        <f>AVERAGE(CO2_emission[[#This Row],[1990]:[2019]])</f>
        <v>0.59552013656666669</v>
      </c>
    </row>
    <row r="32" spans="1:35" x14ac:dyDescent="0.3">
      <c r="A32" t="s">
        <v>72</v>
      </c>
      <c r="B32" t="s">
        <v>73</v>
      </c>
      <c r="C32" t="s">
        <v>13</v>
      </c>
      <c r="D32" t="s">
        <v>7</v>
      </c>
      <c r="E32">
        <v>2.1837862029999999</v>
      </c>
      <c r="F32">
        <v>2.058325247</v>
      </c>
      <c r="G32">
        <v>2.4201692509999999</v>
      </c>
      <c r="H32">
        <v>2.3229052750000001</v>
      </c>
      <c r="I32">
        <v>2.1477468530000001</v>
      </c>
      <c r="J32">
        <v>2.1712895620000001</v>
      </c>
      <c r="K32">
        <v>1.9405552109999999</v>
      </c>
      <c r="L32">
        <v>1.992957783</v>
      </c>
      <c r="M32">
        <v>2.335281728</v>
      </c>
      <c r="N32">
        <v>2.397128414</v>
      </c>
      <c r="O32">
        <v>2.4523331549999998</v>
      </c>
      <c r="P32">
        <v>2.310897524</v>
      </c>
      <c r="Q32">
        <v>2.3641398200000001</v>
      </c>
      <c r="R32">
        <v>2.2601645860000001</v>
      </c>
      <c r="S32">
        <v>2.2486127580000002</v>
      </c>
      <c r="T32">
        <v>2.3789977919999998</v>
      </c>
      <c r="U32">
        <v>2.2277769200000002</v>
      </c>
      <c r="V32">
        <v>2.3034374390000001</v>
      </c>
      <c r="W32">
        <v>2.2916670319999999</v>
      </c>
      <c r="X32">
        <v>2.1448737040000001</v>
      </c>
      <c r="Y32">
        <v>1.6959336270000001</v>
      </c>
      <c r="Z32">
        <v>1.925170469</v>
      </c>
      <c r="AA32">
        <v>1.6719366600000001</v>
      </c>
      <c r="AB32">
        <v>2.627813846</v>
      </c>
      <c r="AC32">
        <v>3.3467088880000002</v>
      </c>
      <c r="AD32">
        <v>3.2771949710000001</v>
      </c>
      <c r="AE32">
        <v>3.069551079</v>
      </c>
      <c r="AF32">
        <v>3.3241484300000002</v>
      </c>
      <c r="AG32">
        <v>3.2430269119999999</v>
      </c>
      <c r="AH32">
        <v>3.1471070710000002</v>
      </c>
      <c r="AI32">
        <f>AVERAGE(CO2_emission[[#This Row],[1990]:[2019]])</f>
        <v>2.4093879403333336</v>
      </c>
    </row>
    <row r="33" spans="1:35" x14ac:dyDescent="0.3">
      <c r="A33" t="s">
        <v>74</v>
      </c>
      <c r="B33" t="s">
        <v>75</v>
      </c>
      <c r="C33" t="s">
        <v>13</v>
      </c>
      <c r="D33" t="s">
        <v>7</v>
      </c>
      <c r="E33">
        <v>5.3442784E-2</v>
      </c>
      <c r="F33">
        <v>4.8636324000000002E-2</v>
      </c>
      <c r="G33">
        <v>5.0688759E-2</v>
      </c>
      <c r="H33">
        <v>5.2525352999999997E-2</v>
      </c>
      <c r="I33">
        <v>5.1036405999999999E-2</v>
      </c>
      <c r="J33">
        <v>4.9648395999999997E-2</v>
      </c>
      <c r="K33">
        <v>5.1386917999999997E-2</v>
      </c>
      <c r="L33">
        <v>5.0111542000000002E-2</v>
      </c>
      <c r="M33">
        <v>6.6177814000000001E-2</v>
      </c>
      <c r="N33">
        <v>6.7453264999999998E-2</v>
      </c>
      <c r="O33">
        <v>6.5926441000000002E-2</v>
      </c>
      <c r="P33">
        <v>6.7167900000000003E-2</v>
      </c>
      <c r="Q33">
        <v>6.5752635000000004E-2</v>
      </c>
      <c r="R33">
        <v>5.9260252999999999E-2</v>
      </c>
      <c r="S33">
        <v>5.8082525000000003E-2</v>
      </c>
      <c r="T33">
        <v>5.4477289999999998E-2</v>
      </c>
      <c r="U33">
        <v>5.5851339E-2</v>
      </c>
      <c r="V33">
        <v>5.7170024999999999E-2</v>
      </c>
      <c r="W33">
        <v>3.9781269000000001E-2</v>
      </c>
      <c r="X33">
        <v>3.9191972999999998E-2</v>
      </c>
      <c r="Y33">
        <v>3.8752930999999997E-2</v>
      </c>
      <c r="Z33">
        <v>4.2999664999999999E-2</v>
      </c>
      <c r="AA33">
        <v>4.5081487000000003E-2</v>
      </c>
      <c r="AB33">
        <v>2.6978749999999999E-2</v>
      </c>
      <c r="AC33">
        <v>2.9120746999999999E-2</v>
      </c>
      <c r="AD33">
        <v>4.2286393999999998E-2</v>
      </c>
      <c r="AE33">
        <v>4.6279123999999998E-2</v>
      </c>
      <c r="AF33">
        <v>4.7867471000000002E-2</v>
      </c>
      <c r="AG33">
        <v>4.9288796000000003E-2</v>
      </c>
      <c r="AH33">
        <v>5.0577648000000003E-2</v>
      </c>
      <c r="AI33">
        <f>AVERAGE(CO2_emission[[#This Row],[1990]:[2019]])</f>
        <v>5.0766740800000001E-2</v>
      </c>
    </row>
    <row r="34" spans="1:35" x14ac:dyDescent="0.3">
      <c r="A34" t="s">
        <v>76</v>
      </c>
      <c r="B34" t="s">
        <v>77</v>
      </c>
      <c r="C34" t="s">
        <v>61</v>
      </c>
      <c r="D34" t="s">
        <v>7</v>
      </c>
      <c r="E34">
        <v>15.14888987</v>
      </c>
      <c r="F34">
        <v>14.741013969999999</v>
      </c>
      <c r="G34">
        <v>15.0282342</v>
      </c>
      <c r="H34">
        <v>14.713385819999999</v>
      </c>
      <c r="I34">
        <v>15.06034534</v>
      </c>
      <c r="J34">
        <v>15.290602850000001</v>
      </c>
      <c r="K34">
        <v>15.59259037</v>
      </c>
      <c r="L34">
        <v>15.94398546</v>
      </c>
      <c r="M34">
        <v>16.076511979999999</v>
      </c>
      <c r="N34">
        <v>16.258522750000001</v>
      </c>
      <c r="O34">
        <v>16.757626429999998</v>
      </c>
      <c r="P34">
        <v>16.331568950000001</v>
      </c>
      <c r="Q34">
        <v>16.720301490000001</v>
      </c>
      <c r="R34">
        <v>17.208301609999999</v>
      </c>
      <c r="S34">
        <v>16.794269960000001</v>
      </c>
      <c r="T34">
        <v>17.02748527</v>
      </c>
      <c r="U34">
        <v>16.595349899999999</v>
      </c>
      <c r="V34">
        <v>17.380570110000001</v>
      </c>
      <c r="W34">
        <v>16.55692294</v>
      </c>
      <c r="X34">
        <v>15.502145029999999</v>
      </c>
      <c r="Y34">
        <v>15.79214123</v>
      </c>
      <c r="Z34">
        <v>15.9959443</v>
      </c>
      <c r="AA34">
        <v>15.734473960000001</v>
      </c>
      <c r="AB34">
        <v>15.838460270000001</v>
      </c>
      <c r="AC34">
        <v>15.84990541</v>
      </c>
      <c r="AD34">
        <v>15.64858561</v>
      </c>
      <c r="AE34">
        <v>15.42060171</v>
      </c>
      <c r="AF34">
        <v>15.544571039999999</v>
      </c>
      <c r="AG34">
        <v>15.65057904</v>
      </c>
      <c r="AH34">
        <v>15.430612829999999</v>
      </c>
      <c r="AI34">
        <f>AVERAGE(CO2_emission[[#This Row],[1990]:[2019]])</f>
        <v>15.921149990000002</v>
      </c>
    </row>
    <row r="35" spans="1:35" x14ac:dyDescent="0.3">
      <c r="A35" t="s">
        <v>78</v>
      </c>
      <c r="B35" t="s">
        <v>79</v>
      </c>
      <c r="C35" t="s">
        <v>16</v>
      </c>
      <c r="D35" t="s">
        <v>7</v>
      </c>
      <c r="E35">
        <v>6.4522191060000003</v>
      </c>
      <c r="F35">
        <v>6.7161981989999999</v>
      </c>
      <c r="G35">
        <v>6.6469208030000004</v>
      </c>
      <c r="H35">
        <v>6.2623725099999996</v>
      </c>
      <c r="I35">
        <v>6.089683784</v>
      </c>
      <c r="J35">
        <v>6.1698524590000003</v>
      </c>
      <c r="K35">
        <v>6.2232654820000004</v>
      </c>
      <c r="L35">
        <v>6.0305497069999996</v>
      </c>
      <c r="M35">
        <v>6.2236278169999997</v>
      </c>
      <c r="N35">
        <v>6.23321054</v>
      </c>
      <c r="O35">
        <v>6.0841423949999998</v>
      </c>
      <c r="P35">
        <v>6.2449393860000004</v>
      </c>
      <c r="Q35">
        <v>5.9809851749999998</v>
      </c>
      <c r="R35">
        <v>6.1098234150000001</v>
      </c>
      <c r="S35">
        <v>6.127509688</v>
      </c>
      <c r="T35">
        <v>6.1650248080000001</v>
      </c>
      <c r="U35">
        <v>6.0770177209999998</v>
      </c>
      <c r="V35">
        <v>5.7660344710000002</v>
      </c>
      <c r="W35">
        <v>5.878910791</v>
      </c>
      <c r="X35">
        <v>5.6393273779999999</v>
      </c>
      <c r="Y35">
        <v>5.7777028570000004</v>
      </c>
      <c r="Z35">
        <v>5.2057541379999996</v>
      </c>
      <c r="AA35">
        <v>5.3170863490000002</v>
      </c>
      <c r="AB35">
        <v>5.3811517990000004</v>
      </c>
      <c r="AC35">
        <v>4.8591655249999999</v>
      </c>
      <c r="AD35">
        <v>4.7196487769999997</v>
      </c>
      <c r="AE35">
        <v>4.7376563770000004</v>
      </c>
      <c r="AF35">
        <v>4.5788846879999996</v>
      </c>
      <c r="AG35">
        <v>4.4019909899999998</v>
      </c>
      <c r="AH35">
        <v>4.3590414620000004</v>
      </c>
      <c r="AI35">
        <f>AVERAGE(CO2_emission[[#This Row],[1990]:[2019]])</f>
        <v>5.7486566199000002</v>
      </c>
    </row>
    <row r="36" spans="1:35" x14ac:dyDescent="0.3">
      <c r="A36" t="s">
        <v>80</v>
      </c>
      <c r="B36" t="s">
        <v>81</v>
      </c>
      <c r="C36" t="s">
        <v>6</v>
      </c>
      <c r="D36" t="s">
        <v>7</v>
      </c>
      <c r="E36">
        <v>2.2991247129999999</v>
      </c>
      <c r="F36">
        <v>2.1711334839999998</v>
      </c>
      <c r="G36">
        <v>2.209941852</v>
      </c>
      <c r="H36">
        <v>2.3176875560000001</v>
      </c>
      <c r="I36">
        <v>2.5158216520000001</v>
      </c>
      <c r="J36">
        <v>2.709851091</v>
      </c>
      <c r="K36">
        <v>3.0780057840000001</v>
      </c>
      <c r="L36">
        <v>3.4687686050000002</v>
      </c>
      <c r="M36">
        <v>3.4724874309999998</v>
      </c>
      <c r="N36">
        <v>3.58970615</v>
      </c>
      <c r="O36">
        <v>3.2863283659999998</v>
      </c>
      <c r="P36">
        <v>3.1212716180000002</v>
      </c>
      <c r="Q36">
        <v>3.1317715829999999</v>
      </c>
      <c r="R36">
        <v>3.167262617</v>
      </c>
      <c r="S36">
        <v>3.4324131960000002</v>
      </c>
      <c r="T36">
        <v>3.458629046</v>
      </c>
      <c r="U36">
        <v>3.494449666</v>
      </c>
      <c r="V36">
        <v>3.9061835779999998</v>
      </c>
      <c r="W36">
        <v>4.0692458829999998</v>
      </c>
      <c r="X36">
        <v>3.8759495309999998</v>
      </c>
      <c r="Y36">
        <v>4.0879046609999996</v>
      </c>
      <c r="Z36">
        <v>4.4372662829999996</v>
      </c>
      <c r="AA36">
        <v>4.5062290760000003</v>
      </c>
      <c r="AB36">
        <v>4.7235550770000003</v>
      </c>
      <c r="AC36">
        <v>4.3110609379999998</v>
      </c>
      <c r="AD36">
        <v>4.576124117</v>
      </c>
      <c r="AE36">
        <v>4.7498300770000004</v>
      </c>
      <c r="AF36">
        <v>4.7140199840000001</v>
      </c>
      <c r="AG36">
        <v>4.6243383509999996</v>
      </c>
      <c r="AH36">
        <v>4.8211182990000001</v>
      </c>
      <c r="AI36">
        <f>AVERAGE(CO2_emission[[#This Row],[1990]:[2019]])</f>
        <v>3.6109160088333336</v>
      </c>
    </row>
    <row r="37" spans="1:35" x14ac:dyDescent="0.3">
      <c r="A37" t="s">
        <v>82</v>
      </c>
      <c r="B37" t="s">
        <v>83</v>
      </c>
      <c r="C37" t="s">
        <v>28</v>
      </c>
      <c r="D37" t="s">
        <v>7</v>
      </c>
      <c r="E37">
        <v>1.914542564</v>
      </c>
      <c r="F37">
        <v>2.0005387649999999</v>
      </c>
      <c r="G37">
        <v>2.0757444399999998</v>
      </c>
      <c r="H37">
        <v>2.2448406369999998</v>
      </c>
      <c r="I37">
        <v>2.3221922500000001</v>
      </c>
      <c r="J37">
        <v>2.5634785930000001</v>
      </c>
      <c r="K37">
        <v>2.5218758979999998</v>
      </c>
      <c r="L37">
        <v>2.5479015509999998</v>
      </c>
      <c r="M37">
        <v>2.6058368590000001</v>
      </c>
      <c r="N37">
        <v>2.5174198849999998</v>
      </c>
      <c r="O37">
        <v>2.6504124280000001</v>
      </c>
      <c r="P37">
        <v>2.7747611750000001</v>
      </c>
      <c r="Q37">
        <v>2.975679521</v>
      </c>
      <c r="R37">
        <v>3.4274372529999999</v>
      </c>
      <c r="S37">
        <v>3.9541074580000002</v>
      </c>
      <c r="T37">
        <v>4.4677000299999996</v>
      </c>
      <c r="U37">
        <v>4.9102761319999999</v>
      </c>
      <c r="V37">
        <v>5.306366015</v>
      </c>
      <c r="W37">
        <v>5.4350756220000003</v>
      </c>
      <c r="X37">
        <v>5.7983187540000003</v>
      </c>
      <c r="Y37">
        <v>6.335417691</v>
      </c>
      <c r="Z37">
        <v>6.9013444289999999</v>
      </c>
      <c r="AA37">
        <v>7.0461826749999998</v>
      </c>
      <c r="AB37">
        <v>7.3241471149999997</v>
      </c>
      <c r="AC37">
        <v>7.2942355059999997</v>
      </c>
      <c r="AD37">
        <v>7.1464493569999998</v>
      </c>
      <c r="AE37">
        <v>7.1153850050000003</v>
      </c>
      <c r="AF37">
        <v>7.2309850310000003</v>
      </c>
      <c r="AG37">
        <v>7.4873318940000004</v>
      </c>
      <c r="AH37">
        <v>7.6059369610000003</v>
      </c>
      <c r="AI37">
        <f>AVERAGE(CO2_emission[[#This Row],[1990]:[2019]])</f>
        <v>4.5500640498000005</v>
      </c>
    </row>
    <row r="38" spans="1:35" x14ac:dyDescent="0.3">
      <c r="A38" t="s">
        <v>84</v>
      </c>
      <c r="B38" t="s">
        <v>85</v>
      </c>
      <c r="C38" t="s">
        <v>13</v>
      </c>
      <c r="D38" t="s">
        <v>7</v>
      </c>
      <c r="E38">
        <v>0.22725608899999999</v>
      </c>
      <c r="F38">
        <v>0.22568426</v>
      </c>
      <c r="G38">
        <v>0.21619633699999999</v>
      </c>
      <c r="H38">
        <v>0.22303200300000001</v>
      </c>
      <c r="I38">
        <v>0.224965523</v>
      </c>
      <c r="J38">
        <v>0.237327972</v>
      </c>
      <c r="K38">
        <v>0.27616539200000001</v>
      </c>
      <c r="L38">
        <v>0.32847181800000003</v>
      </c>
      <c r="M38">
        <v>0.32008914799999999</v>
      </c>
      <c r="N38">
        <v>0.42600772799999997</v>
      </c>
      <c r="O38">
        <v>0.394417144</v>
      </c>
      <c r="P38">
        <v>0.38509402500000001</v>
      </c>
      <c r="Q38">
        <v>0.39694656099999998</v>
      </c>
      <c r="R38">
        <v>0.30171117600000003</v>
      </c>
      <c r="S38">
        <v>0.30438785299999999</v>
      </c>
      <c r="T38">
        <v>0.32035718499999999</v>
      </c>
      <c r="U38">
        <v>0.30392033800000001</v>
      </c>
      <c r="V38">
        <v>0.29523374000000002</v>
      </c>
      <c r="W38">
        <v>0.33000828100000001</v>
      </c>
      <c r="X38">
        <v>0.30061099899999999</v>
      </c>
      <c r="Y38">
        <v>0.30925910600000001</v>
      </c>
      <c r="Z38">
        <v>0.291031488</v>
      </c>
      <c r="AA38">
        <v>0.37313453400000002</v>
      </c>
      <c r="AB38">
        <v>0.39343507500000002</v>
      </c>
      <c r="AC38">
        <v>0.40622275899999999</v>
      </c>
      <c r="AD38">
        <v>0.42236880700000001</v>
      </c>
      <c r="AE38">
        <v>0.402556792</v>
      </c>
      <c r="AF38">
        <v>0.432123221</v>
      </c>
      <c r="AG38">
        <v>0.40647443900000002</v>
      </c>
      <c r="AH38">
        <v>0.42112951500000001</v>
      </c>
      <c r="AI38">
        <f>AVERAGE(CO2_emission[[#This Row],[1990]:[2019]])</f>
        <v>0.32985397693333335</v>
      </c>
    </row>
    <row r="39" spans="1:35" x14ac:dyDescent="0.3">
      <c r="A39" t="s">
        <v>86</v>
      </c>
      <c r="B39" t="s">
        <v>87</v>
      </c>
      <c r="C39" t="s">
        <v>13</v>
      </c>
      <c r="D39" t="s">
        <v>7</v>
      </c>
      <c r="E39">
        <v>0.246178169</v>
      </c>
      <c r="F39">
        <v>0.57423385500000002</v>
      </c>
      <c r="G39">
        <v>0.548021965</v>
      </c>
      <c r="H39">
        <v>0.44853538399999998</v>
      </c>
      <c r="I39">
        <v>0.34918053700000001</v>
      </c>
      <c r="J39">
        <v>0.34411805200000001</v>
      </c>
      <c r="K39">
        <v>0.340710332</v>
      </c>
      <c r="L39">
        <v>0.33880713699999998</v>
      </c>
      <c r="M39">
        <v>0.34230358900000002</v>
      </c>
      <c r="N39">
        <v>0.31695410699999998</v>
      </c>
      <c r="O39">
        <v>0.33582691799999997</v>
      </c>
      <c r="P39">
        <v>0.32393930300000001</v>
      </c>
      <c r="Q39">
        <v>0.31361559999999999</v>
      </c>
      <c r="R39">
        <v>0.31010300899999999</v>
      </c>
      <c r="S39">
        <v>0.29665127499999999</v>
      </c>
      <c r="T39">
        <v>0.28308151399999998</v>
      </c>
      <c r="U39">
        <v>0.27930697799999998</v>
      </c>
      <c r="V39">
        <v>0.327277496</v>
      </c>
      <c r="W39">
        <v>0.33190194099999998</v>
      </c>
      <c r="X39">
        <v>0.35523132499999999</v>
      </c>
      <c r="Y39">
        <v>0.34462017099999998</v>
      </c>
      <c r="Z39">
        <v>0.32573769499999999</v>
      </c>
      <c r="AA39">
        <v>0.32021943800000002</v>
      </c>
      <c r="AB39">
        <v>0.34198023300000002</v>
      </c>
      <c r="AC39">
        <v>0.36372689699999999</v>
      </c>
      <c r="AD39">
        <v>0.36311543899999998</v>
      </c>
      <c r="AE39">
        <v>0.37949475799999999</v>
      </c>
      <c r="AF39">
        <v>0.37327908300000001</v>
      </c>
      <c r="AG39">
        <v>0.38031015600000001</v>
      </c>
      <c r="AH39">
        <v>0.36442492199999998</v>
      </c>
      <c r="AI39">
        <f>AVERAGE(CO2_emission[[#This Row],[1990]:[2019]])</f>
        <v>0.35209624259999994</v>
      </c>
    </row>
    <row r="40" spans="1:35" x14ac:dyDescent="0.3">
      <c r="A40" t="s">
        <v>88</v>
      </c>
      <c r="B40" t="s">
        <v>89</v>
      </c>
      <c r="C40" t="s">
        <v>13</v>
      </c>
      <c r="D40" t="s">
        <v>7</v>
      </c>
      <c r="E40">
        <v>9.1875588999999994E-2</v>
      </c>
      <c r="F40">
        <v>4.8456843999999999E-2</v>
      </c>
      <c r="G40">
        <v>3.9642236999999997E-2</v>
      </c>
      <c r="H40">
        <v>4.8949094999999998E-2</v>
      </c>
      <c r="I40">
        <v>5.4902777E-2</v>
      </c>
      <c r="J40">
        <v>5.0750140999999999E-2</v>
      </c>
      <c r="K40">
        <v>5.3090424999999997E-2</v>
      </c>
      <c r="L40">
        <v>5.179433E-2</v>
      </c>
      <c r="M40">
        <v>5.0836157E-2</v>
      </c>
      <c r="N40">
        <v>4.5514318999999998E-2</v>
      </c>
      <c r="O40">
        <v>3.4602936000000001E-2</v>
      </c>
      <c r="P40">
        <v>3.2418903999999998E-2</v>
      </c>
      <c r="Q40">
        <v>3.3084914999999999E-2</v>
      </c>
      <c r="R40">
        <v>3.8891149E-2</v>
      </c>
      <c r="S40">
        <v>3.6556273E-2</v>
      </c>
      <c r="T40">
        <v>4.0338851000000002E-2</v>
      </c>
      <c r="U40">
        <v>4.0298316000000001E-2</v>
      </c>
      <c r="V40">
        <v>4.2255674999999999E-2</v>
      </c>
      <c r="W40">
        <v>4.2210719000000001E-2</v>
      </c>
      <c r="X40">
        <v>4.0032941000000002E-2</v>
      </c>
      <c r="Y40">
        <v>4.104464E-2</v>
      </c>
      <c r="Z40">
        <v>4.5239953999999999E-2</v>
      </c>
      <c r="AA40">
        <v>4.1002162000000002E-2</v>
      </c>
      <c r="AB40">
        <v>5.5494203999999998E-2</v>
      </c>
      <c r="AC40">
        <v>6.9678431999999998E-2</v>
      </c>
      <c r="AD40">
        <v>4.2363694E-2</v>
      </c>
      <c r="AE40">
        <v>3.0714898000000001E-2</v>
      </c>
      <c r="AF40">
        <v>3.5012815000000003E-2</v>
      </c>
      <c r="AG40">
        <v>3.7112771000000003E-2</v>
      </c>
      <c r="AH40">
        <v>3.6985586000000001E-2</v>
      </c>
      <c r="AI40">
        <f>AVERAGE(CO2_emission[[#This Row],[1990]:[2019]])</f>
        <v>4.5038391633333327E-2</v>
      </c>
    </row>
    <row r="41" spans="1:35" x14ac:dyDescent="0.3">
      <c r="A41" t="s">
        <v>90</v>
      </c>
      <c r="B41" t="s">
        <v>91</v>
      </c>
      <c r="C41" t="s">
        <v>13</v>
      </c>
      <c r="D41" t="s">
        <v>7</v>
      </c>
      <c r="E41">
        <v>1.357807819</v>
      </c>
      <c r="F41">
        <v>1.3169236660000001</v>
      </c>
      <c r="G41">
        <v>1.2570558789999999</v>
      </c>
      <c r="H41">
        <v>1.050830508</v>
      </c>
      <c r="I41">
        <v>0.78257219300000003</v>
      </c>
      <c r="J41">
        <v>0.97505772800000001</v>
      </c>
      <c r="K41">
        <v>1.1379075780000001</v>
      </c>
      <c r="L41">
        <v>1.140452477</v>
      </c>
      <c r="M41">
        <v>1.314518552</v>
      </c>
      <c r="N41">
        <v>1.303303809</v>
      </c>
      <c r="O41">
        <v>1.390922869</v>
      </c>
      <c r="P41">
        <v>1.3176172260000001</v>
      </c>
      <c r="Q41">
        <v>0.83374214599999996</v>
      </c>
      <c r="R41">
        <v>0.94807179500000005</v>
      </c>
      <c r="S41">
        <v>1.0027153019999999</v>
      </c>
      <c r="T41">
        <v>1.189695728</v>
      </c>
      <c r="U41">
        <v>1.2763198120000001</v>
      </c>
      <c r="V41">
        <v>1.070657483</v>
      </c>
      <c r="W41">
        <v>1.086878789</v>
      </c>
      <c r="X41">
        <v>1.1675592589999999</v>
      </c>
      <c r="Y41">
        <v>1.268210657</v>
      </c>
      <c r="Z41">
        <v>1.2241623509999999</v>
      </c>
      <c r="AA41">
        <v>1.1662462259999999</v>
      </c>
      <c r="AB41">
        <v>1.152991586</v>
      </c>
      <c r="AC41">
        <v>1.095638253</v>
      </c>
      <c r="AD41">
        <v>1.165546016</v>
      </c>
      <c r="AE41">
        <v>1.1041968310000001</v>
      </c>
      <c r="AF41">
        <v>1.0585631689999999</v>
      </c>
      <c r="AG41">
        <v>1.2375191750000001</v>
      </c>
      <c r="AH41">
        <v>1.349316017</v>
      </c>
      <c r="AI41">
        <f>AVERAGE(CO2_emission[[#This Row],[1990]:[2019]])</f>
        <v>1.1581000299666668</v>
      </c>
    </row>
    <row r="42" spans="1:35" x14ac:dyDescent="0.3">
      <c r="A42" t="s">
        <v>92</v>
      </c>
      <c r="B42" t="s">
        <v>93</v>
      </c>
      <c r="C42" t="s">
        <v>6</v>
      </c>
      <c r="D42" t="s">
        <v>7</v>
      </c>
      <c r="E42">
        <v>1.4720911839999999</v>
      </c>
      <c r="F42">
        <v>1.4941498289999999</v>
      </c>
      <c r="G42">
        <v>1.5254527200000001</v>
      </c>
      <c r="H42">
        <v>1.592418764</v>
      </c>
      <c r="I42">
        <v>1.5878529859999999</v>
      </c>
      <c r="J42">
        <v>1.6284365270000001</v>
      </c>
      <c r="K42">
        <v>1.581869344</v>
      </c>
      <c r="L42">
        <v>1.701578179</v>
      </c>
      <c r="M42">
        <v>1.6796862770000001</v>
      </c>
      <c r="N42">
        <v>1.4205321980000001</v>
      </c>
      <c r="O42">
        <v>1.472118383</v>
      </c>
      <c r="P42">
        <v>1.464131171</v>
      </c>
      <c r="Q42">
        <v>1.388856179</v>
      </c>
      <c r="R42">
        <v>1.3525738540000001</v>
      </c>
      <c r="S42">
        <v>1.333540814</v>
      </c>
      <c r="T42">
        <v>1.3515373040000001</v>
      </c>
      <c r="U42">
        <v>1.335388783</v>
      </c>
      <c r="V42">
        <v>1.3530719419999999</v>
      </c>
      <c r="W42">
        <v>1.3508086450000001</v>
      </c>
      <c r="X42">
        <v>1.385696614</v>
      </c>
      <c r="Y42">
        <v>1.405488898</v>
      </c>
      <c r="Z42">
        <v>1.5132685400000001</v>
      </c>
      <c r="AA42">
        <v>1.5127272119999999</v>
      </c>
      <c r="AB42">
        <v>1.653063497</v>
      </c>
      <c r="AC42">
        <v>1.686264961</v>
      </c>
      <c r="AD42">
        <v>1.688318124</v>
      </c>
      <c r="AE42">
        <v>1.7162411609999999</v>
      </c>
      <c r="AF42">
        <v>1.5332291360000001</v>
      </c>
      <c r="AG42">
        <v>1.582527692</v>
      </c>
      <c r="AH42">
        <v>1.6098708310000001</v>
      </c>
      <c r="AI42">
        <f>AVERAGE(CO2_emission[[#This Row],[1990]:[2019]])</f>
        <v>1.5124263916333334</v>
      </c>
    </row>
    <row r="43" spans="1:35" x14ac:dyDescent="0.3">
      <c r="A43" t="s">
        <v>94</v>
      </c>
      <c r="B43" t="s">
        <v>95</v>
      </c>
      <c r="C43" t="s">
        <v>13</v>
      </c>
      <c r="D43" t="s">
        <v>7</v>
      </c>
      <c r="E43">
        <v>0.17006885399999999</v>
      </c>
      <c r="F43">
        <v>0.165143805</v>
      </c>
      <c r="G43">
        <v>0.16038345400000001</v>
      </c>
      <c r="H43">
        <v>0.155808311</v>
      </c>
      <c r="I43">
        <v>0.15142338</v>
      </c>
      <c r="J43">
        <v>0.16828146799999999</v>
      </c>
      <c r="K43">
        <v>0.16372473800000001</v>
      </c>
      <c r="L43">
        <v>0.15937683699999999</v>
      </c>
      <c r="M43">
        <v>0.174627752</v>
      </c>
      <c r="N43">
        <v>0.18908846100000001</v>
      </c>
      <c r="O43">
        <v>0.18438005900000001</v>
      </c>
      <c r="P43">
        <v>0.197879096</v>
      </c>
      <c r="Q43">
        <v>0.19315867</v>
      </c>
      <c r="R43">
        <v>0.24004951999999999</v>
      </c>
      <c r="S43">
        <v>0.25115953000000002</v>
      </c>
      <c r="T43">
        <v>0.24524832399999999</v>
      </c>
      <c r="U43">
        <v>0.271380387</v>
      </c>
      <c r="V43">
        <v>0.17143997</v>
      </c>
      <c r="W43">
        <v>0.167369873</v>
      </c>
      <c r="X43">
        <v>0.20794621999999999</v>
      </c>
      <c r="Y43">
        <v>0.24648541099999999</v>
      </c>
      <c r="Z43">
        <v>0.212290796</v>
      </c>
      <c r="AA43">
        <v>0.22103568500000001</v>
      </c>
      <c r="AB43">
        <v>0.25623355199999998</v>
      </c>
      <c r="AC43">
        <v>0.22386389300000001</v>
      </c>
      <c r="AD43">
        <v>0.244393419</v>
      </c>
      <c r="AE43">
        <v>0.27652190599999998</v>
      </c>
      <c r="AF43">
        <v>0.344026836</v>
      </c>
      <c r="AG43">
        <v>0.36043744100000003</v>
      </c>
      <c r="AH43">
        <v>0.37607636300000002</v>
      </c>
      <c r="AI43">
        <f>AVERAGE(CO2_emission[[#This Row],[1990]:[2019]])</f>
        <v>0.21831013370000005</v>
      </c>
    </row>
    <row r="44" spans="1:35" x14ac:dyDescent="0.3">
      <c r="A44" t="s">
        <v>96</v>
      </c>
      <c r="B44" t="s">
        <v>97</v>
      </c>
      <c r="C44" t="s">
        <v>13</v>
      </c>
      <c r="D44" t="s">
        <v>7</v>
      </c>
      <c r="E44">
        <v>0.29589913400000001</v>
      </c>
      <c r="F44">
        <v>0.28882618199999999</v>
      </c>
      <c r="G44">
        <v>0.30919460399999998</v>
      </c>
      <c r="H44">
        <v>0.30049964899999998</v>
      </c>
      <c r="I44">
        <v>0.29223530800000003</v>
      </c>
      <c r="J44">
        <v>0.31064904900000001</v>
      </c>
      <c r="K44">
        <v>0.35395276799999997</v>
      </c>
      <c r="L44">
        <v>0.37105935000000001</v>
      </c>
      <c r="M44">
        <v>0.38786656400000002</v>
      </c>
      <c r="N44">
        <v>0.45189032899999998</v>
      </c>
      <c r="O44">
        <v>0.51380500600000001</v>
      </c>
      <c r="P44">
        <v>0.55083646799999997</v>
      </c>
      <c r="Q44">
        <v>0.63211838899999995</v>
      </c>
      <c r="R44">
        <v>0.68900372799999998</v>
      </c>
      <c r="S44">
        <v>0.72270320099999996</v>
      </c>
      <c r="T44">
        <v>0.95025418800000006</v>
      </c>
      <c r="U44">
        <v>1.0657095169999999</v>
      </c>
      <c r="V44">
        <v>0.96828449100000002</v>
      </c>
      <c r="W44">
        <v>0.99824057899999996</v>
      </c>
      <c r="X44">
        <v>1.0479444680000001</v>
      </c>
      <c r="Y44">
        <v>1.0961262519999999</v>
      </c>
      <c r="Z44">
        <v>1.142609706</v>
      </c>
      <c r="AA44">
        <v>1.0490042799999999</v>
      </c>
      <c r="AB44">
        <v>0.996599817</v>
      </c>
      <c r="AC44">
        <v>0.96473693599999999</v>
      </c>
      <c r="AD44">
        <v>0.95285284100000001</v>
      </c>
      <c r="AE44">
        <v>1.0355085509999999</v>
      </c>
      <c r="AF44">
        <v>1.097676412</v>
      </c>
      <c r="AG44">
        <v>1.121810223</v>
      </c>
      <c r="AH44">
        <v>1.181955675</v>
      </c>
      <c r="AI44">
        <f>AVERAGE(CO2_emission[[#This Row],[1990]:[2019]])</f>
        <v>0.73799512216666652</v>
      </c>
    </row>
    <row r="45" spans="1:35" x14ac:dyDescent="0.3">
      <c r="A45" t="s">
        <v>98</v>
      </c>
      <c r="B45" t="s">
        <v>99</v>
      </c>
      <c r="C45" t="s">
        <v>6</v>
      </c>
      <c r="D45" t="s">
        <v>7</v>
      </c>
      <c r="E45">
        <v>0.92003810900000005</v>
      </c>
      <c r="F45">
        <v>0.95562794600000001</v>
      </c>
      <c r="G45">
        <v>1.2627319130000001</v>
      </c>
      <c r="H45">
        <v>1.2395108619999999</v>
      </c>
      <c r="I45">
        <v>1.402208667</v>
      </c>
      <c r="J45">
        <v>1.35664009</v>
      </c>
      <c r="K45">
        <v>1.2471227389999999</v>
      </c>
      <c r="L45">
        <v>1.207329377</v>
      </c>
      <c r="M45">
        <v>1.3197006330000001</v>
      </c>
      <c r="N45">
        <v>1.2945806740000001</v>
      </c>
      <c r="O45">
        <v>1.249252657</v>
      </c>
      <c r="P45">
        <v>1.343554927</v>
      </c>
      <c r="Q45">
        <v>1.346038764</v>
      </c>
      <c r="R45">
        <v>1.3928737680000001</v>
      </c>
      <c r="S45">
        <v>1.405865264</v>
      </c>
      <c r="T45">
        <v>1.463071784</v>
      </c>
      <c r="U45">
        <v>1.509635072</v>
      </c>
      <c r="V45">
        <v>1.725458621</v>
      </c>
      <c r="W45">
        <v>1.6849188289999999</v>
      </c>
      <c r="X45">
        <v>1.5926599189999999</v>
      </c>
      <c r="Y45">
        <v>1.5532933929999999</v>
      </c>
      <c r="Z45">
        <v>1.603682692</v>
      </c>
      <c r="AA45">
        <v>1.589162765</v>
      </c>
      <c r="AB45">
        <v>1.6406195910000001</v>
      </c>
      <c r="AC45">
        <v>1.63281817</v>
      </c>
      <c r="AD45">
        <v>1.5553430800000001</v>
      </c>
      <c r="AE45">
        <v>1.6492030600000001</v>
      </c>
      <c r="AF45">
        <v>1.6687020850000001</v>
      </c>
      <c r="AG45">
        <v>1.674186481</v>
      </c>
      <c r="AH45">
        <v>1.632471558</v>
      </c>
      <c r="AI45">
        <f>AVERAGE(CO2_emission[[#This Row],[1990]:[2019]])</f>
        <v>1.4372767830000002</v>
      </c>
    </row>
    <row r="46" spans="1:35" x14ac:dyDescent="0.3">
      <c r="A46" t="s">
        <v>100</v>
      </c>
      <c r="B46" t="s">
        <v>101</v>
      </c>
      <c r="C46" t="s">
        <v>6</v>
      </c>
      <c r="D46" t="s">
        <v>7</v>
      </c>
      <c r="E46">
        <v>3.3613331190000002</v>
      </c>
      <c r="F46">
        <v>2.5689710639999999</v>
      </c>
      <c r="G46">
        <v>2.0276841760000002</v>
      </c>
      <c r="H46">
        <v>1.8675889619999999</v>
      </c>
      <c r="I46">
        <v>2.0039745500000001</v>
      </c>
      <c r="J46">
        <v>2.1289012020000002</v>
      </c>
      <c r="K46">
        <v>2.3036240490000002</v>
      </c>
      <c r="L46">
        <v>2.4977865700000002</v>
      </c>
      <c r="M46">
        <v>2.4559037990000001</v>
      </c>
      <c r="N46">
        <v>2.5260104650000001</v>
      </c>
      <c r="O46">
        <v>2.5479886930000002</v>
      </c>
      <c r="P46">
        <v>2.460438619</v>
      </c>
      <c r="Q46">
        <v>2.3589993480000002</v>
      </c>
      <c r="R46">
        <v>2.2824451780000001</v>
      </c>
      <c r="S46">
        <v>2.25414834</v>
      </c>
      <c r="T46">
        <v>2.3371485769999998</v>
      </c>
      <c r="U46">
        <v>2.37806834</v>
      </c>
      <c r="V46">
        <v>2.4602002010000001</v>
      </c>
      <c r="W46">
        <v>2.3805339069999998</v>
      </c>
      <c r="X46">
        <v>2.4031971200000002</v>
      </c>
      <c r="Y46">
        <v>2.5040458569999999</v>
      </c>
      <c r="Z46">
        <v>2.4553535609999999</v>
      </c>
      <c r="AA46">
        <v>2.548611094</v>
      </c>
      <c r="AB46">
        <v>2.5587797729999999</v>
      </c>
      <c r="AC46">
        <v>2.3605037000000002</v>
      </c>
      <c r="AD46">
        <v>2.579300156</v>
      </c>
      <c r="AE46">
        <v>2.3969776089999999</v>
      </c>
      <c r="AF46">
        <v>2.3140849879999998</v>
      </c>
      <c r="AG46">
        <v>2.3557642570000001</v>
      </c>
      <c r="AH46">
        <v>2.2861460650000001</v>
      </c>
      <c r="AI46">
        <f>AVERAGE(CO2_emission[[#This Row],[1990]:[2019]])</f>
        <v>2.3988171113000005</v>
      </c>
    </row>
    <row r="47" spans="1:35" hidden="1" x14ac:dyDescent="0.3">
      <c r="A47" t="s">
        <v>102</v>
      </c>
      <c r="B47" t="s">
        <v>103</v>
      </c>
      <c r="C47" t="s">
        <v>6</v>
      </c>
      <c r="D47" t="s">
        <v>7</v>
      </c>
    </row>
    <row r="48" spans="1:35" hidden="1" x14ac:dyDescent="0.3">
      <c r="A48" t="s">
        <v>104</v>
      </c>
      <c r="B48" t="s">
        <v>105</v>
      </c>
      <c r="C48" t="s">
        <v>6</v>
      </c>
      <c r="D48" t="s">
        <v>7</v>
      </c>
    </row>
    <row r="49" spans="1:35" x14ac:dyDescent="0.3">
      <c r="A49" t="s">
        <v>106</v>
      </c>
      <c r="B49" t="s">
        <v>107</v>
      </c>
      <c r="C49" t="s">
        <v>16</v>
      </c>
      <c r="D49" t="s">
        <v>7</v>
      </c>
      <c r="E49">
        <v>5.9873522079999999</v>
      </c>
      <c r="F49">
        <v>6.5251729940000001</v>
      </c>
      <c r="G49">
        <v>6.8447808549999998</v>
      </c>
      <c r="H49">
        <v>7.010687023</v>
      </c>
      <c r="I49">
        <v>7.1436762939999996</v>
      </c>
      <c r="J49">
        <v>6.8389777309999999</v>
      </c>
      <c r="K49">
        <v>7.1099326100000004</v>
      </c>
      <c r="L49">
        <v>7.0691996100000001</v>
      </c>
      <c r="M49">
        <v>7.2740478260000003</v>
      </c>
      <c r="N49">
        <v>7.4186139180000001</v>
      </c>
      <c r="O49">
        <v>7.5586671299999999</v>
      </c>
      <c r="P49">
        <v>7.2791724029999996</v>
      </c>
      <c r="Q49">
        <v>7.3390326769999996</v>
      </c>
      <c r="R49">
        <v>7.8807361030000003</v>
      </c>
      <c r="S49">
        <v>7.6998448249999996</v>
      </c>
      <c r="T49">
        <v>7.6873899510000001</v>
      </c>
      <c r="U49">
        <v>7.6517826739999997</v>
      </c>
      <c r="V49">
        <v>7.8122947460000001</v>
      </c>
      <c r="W49">
        <v>7.8497142770000004</v>
      </c>
      <c r="X49">
        <v>7.5403721670000001</v>
      </c>
      <c r="Y49">
        <v>7.1003769449999998</v>
      </c>
      <c r="Z49">
        <v>6.7832051350000002</v>
      </c>
      <c r="AA49">
        <v>6.2552530070000003</v>
      </c>
      <c r="AB49">
        <v>5.621287658</v>
      </c>
      <c r="AC49">
        <v>5.9099346290000003</v>
      </c>
      <c r="AD49">
        <v>5.9001521160000001</v>
      </c>
      <c r="AE49">
        <v>6.1699433079999997</v>
      </c>
      <c r="AF49">
        <v>6.2389537319999997</v>
      </c>
      <c r="AG49">
        <v>6.0541746139999999</v>
      </c>
      <c r="AH49">
        <v>5.9987952829999998</v>
      </c>
      <c r="AI49">
        <f>AVERAGE(CO2_emission[[#This Row],[1990]:[2019]])</f>
        <v>6.9184508149666657</v>
      </c>
    </row>
    <row r="50" spans="1:35" x14ac:dyDescent="0.3">
      <c r="A50" t="s">
        <v>108</v>
      </c>
      <c r="B50" t="s">
        <v>109</v>
      </c>
      <c r="C50" t="s">
        <v>16</v>
      </c>
      <c r="D50" t="s">
        <v>7</v>
      </c>
      <c r="E50">
        <v>14.535453390000001</v>
      </c>
      <c r="F50">
        <v>13.28020218</v>
      </c>
      <c r="G50">
        <v>12.999166689999999</v>
      </c>
      <c r="H50">
        <v>12.67975204</v>
      </c>
      <c r="I50">
        <v>12.068413420000001</v>
      </c>
      <c r="J50">
        <v>12.121325969999999</v>
      </c>
      <c r="K50">
        <v>12.286673670000001</v>
      </c>
      <c r="L50">
        <v>12.11067678</v>
      </c>
      <c r="M50">
        <v>11.55194202</v>
      </c>
      <c r="N50">
        <v>10.88599028</v>
      </c>
      <c r="O50">
        <v>12.010652690000001</v>
      </c>
      <c r="P50">
        <v>12.01181802</v>
      </c>
      <c r="Q50">
        <v>11.6241027</v>
      </c>
      <c r="R50">
        <v>12.043360870000001</v>
      </c>
      <c r="S50">
        <v>12.10540157</v>
      </c>
      <c r="T50">
        <v>11.750804</v>
      </c>
      <c r="U50">
        <v>11.77860313</v>
      </c>
      <c r="V50">
        <v>12.003307830000001</v>
      </c>
      <c r="W50">
        <v>11.39282817</v>
      </c>
      <c r="X50">
        <v>10.64445418</v>
      </c>
      <c r="Y50">
        <v>10.71659406</v>
      </c>
      <c r="Z50">
        <v>10.4010178</v>
      </c>
      <c r="AA50">
        <v>10.091539279999999</v>
      </c>
      <c r="AB50">
        <v>9.6202572590000006</v>
      </c>
      <c r="AC50">
        <v>9.2643028429999994</v>
      </c>
      <c r="AD50">
        <v>9.4006680019999997</v>
      </c>
      <c r="AE50">
        <v>9.6277500420000006</v>
      </c>
      <c r="AF50">
        <v>9.6116473409999994</v>
      </c>
      <c r="AG50">
        <v>9.4920681990000002</v>
      </c>
      <c r="AH50">
        <v>9.0227861580000006</v>
      </c>
      <c r="AI50">
        <f>AVERAGE(CO2_emission[[#This Row],[1990]:[2019]])</f>
        <v>11.304452019466668</v>
      </c>
    </row>
    <row r="51" spans="1:35" x14ac:dyDescent="0.3">
      <c r="A51" t="s">
        <v>110</v>
      </c>
      <c r="B51" t="s">
        <v>111</v>
      </c>
      <c r="C51" t="s">
        <v>16</v>
      </c>
      <c r="D51" t="s">
        <v>7</v>
      </c>
      <c r="E51">
        <v>12.02660923</v>
      </c>
      <c r="F51">
        <v>11.654850550000001</v>
      </c>
      <c r="G51">
        <v>11.07379165</v>
      </c>
      <c r="H51">
        <v>10.93025817</v>
      </c>
      <c r="I51">
        <v>10.755375340000001</v>
      </c>
      <c r="J51">
        <v>10.708629670000001</v>
      </c>
      <c r="K51">
        <v>11.040003240000001</v>
      </c>
      <c r="L51">
        <v>10.63756246</v>
      </c>
      <c r="M51">
        <v>10.545759670000001</v>
      </c>
      <c r="N51">
        <v>10.15331952</v>
      </c>
      <c r="O51">
        <v>10.09931602</v>
      </c>
      <c r="P51">
        <v>10.293634150000001</v>
      </c>
      <c r="Q51">
        <v>10.10298472</v>
      </c>
      <c r="R51">
        <v>10.13870882</v>
      </c>
      <c r="S51">
        <v>9.9504025909999996</v>
      </c>
      <c r="T51">
        <v>9.7294243779999992</v>
      </c>
      <c r="U51">
        <v>9.8864416140000007</v>
      </c>
      <c r="V51">
        <v>9.5275866520000001</v>
      </c>
      <c r="W51">
        <v>9.6174530449999995</v>
      </c>
      <c r="X51">
        <v>8.9717863199999996</v>
      </c>
      <c r="Y51">
        <v>9.4533997220000003</v>
      </c>
      <c r="Z51">
        <v>9.2990362950000005</v>
      </c>
      <c r="AA51">
        <v>9.4513177049999992</v>
      </c>
      <c r="AB51">
        <v>9.6242073500000007</v>
      </c>
      <c r="AC51">
        <v>9.0885068970000003</v>
      </c>
      <c r="AD51">
        <v>9.087290909</v>
      </c>
      <c r="AE51">
        <v>9.0730066859999994</v>
      </c>
      <c r="AF51">
        <v>8.8582938470000006</v>
      </c>
      <c r="AG51">
        <v>8.5361960910000008</v>
      </c>
      <c r="AH51">
        <v>7.9116210159999998</v>
      </c>
      <c r="AI51">
        <f>AVERAGE(CO2_emission[[#This Row],[1990]:[2019]])</f>
        <v>9.9408924776000038</v>
      </c>
    </row>
    <row r="52" spans="1:35" x14ac:dyDescent="0.3">
      <c r="A52" t="s">
        <v>112</v>
      </c>
      <c r="B52" t="s">
        <v>113</v>
      </c>
      <c r="C52" t="s">
        <v>21</v>
      </c>
      <c r="D52" t="s">
        <v>7</v>
      </c>
      <c r="E52">
        <v>0.457322495</v>
      </c>
      <c r="F52">
        <v>0.47788307699999999</v>
      </c>
      <c r="G52">
        <v>0.487765222</v>
      </c>
      <c r="H52">
        <v>0.48504132599999999</v>
      </c>
      <c r="I52">
        <v>0.46596525500000002</v>
      </c>
      <c r="J52">
        <v>0.50762629199999998</v>
      </c>
      <c r="K52">
        <v>0.466092544</v>
      </c>
      <c r="L52">
        <v>0.49935084400000002</v>
      </c>
      <c r="M52">
        <v>0.573137487</v>
      </c>
      <c r="N52">
        <v>0.55716434800000003</v>
      </c>
      <c r="O52">
        <v>0.51562410700000005</v>
      </c>
      <c r="P52">
        <v>0.51840402500000005</v>
      </c>
      <c r="Q52">
        <v>0.53551323699999998</v>
      </c>
      <c r="R52">
        <v>0.53973005100000004</v>
      </c>
      <c r="S52">
        <v>0.51840399699999995</v>
      </c>
      <c r="T52">
        <v>0.54899598500000002</v>
      </c>
      <c r="U52">
        <v>0.54118412000000005</v>
      </c>
      <c r="V52">
        <v>0.58352038900000003</v>
      </c>
      <c r="W52">
        <v>0.57572568899999998</v>
      </c>
      <c r="X52">
        <v>0.56775627399999995</v>
      </c>
      <c r="Y52">
        <v>0.61890465900000002</v>
      </c>
      <c r="Z52">
        <v>0.56227749199999999</v>
      </c>
      <c r="AA52">
        <v>0.57594662600000002</v>
      </c>
      <c r="AB52">
        <v>0.63398906200000005</v>
      </c>
      <c r="AC52">
        <v>0.44508388799999998</v>
      </c>
      <c r="AD52">
        <v>0.503283386</v>
      </c>
      <c r="AE52">
        <v>0.45204208600000001</v>
      </c>
      <c r="AF52">
        <v>0.44486811399999998</v>
      </c>
      <c r="AG52">
        <v>0.417134646</v>
      </c>
      <c r="AH52">
        <v>0.43140770099999998</v>
      </c>
      <c r="AI52">
        <f>AVERAGE(CO2_emission[[#This Row],[1990]:[2019]])</f>
        <v>0.51690481413333322</v>
      </c>
    </row>
    <row r="53" spans="1:35" x14ac:dyDescent="0.3">
      <c r="A53" t="s">
        <v>114</v>
      </c>
      <c r="B53" t="s">
        <v>115</v>
      </c>
      <c r="C53" t="s">
        <v>6</v>
      </c>
      <c r="D53" t="s">
        <v>7</v>
      </c>
      <c r="E53">
        <v>0.85200647500000004</v>
      </c>
      <c r="F53">
        <v>0.85255126000000003</v>
      </c>
      <c r="G53">
        <v>1.13401185</v>
      </c>
      <c r="H53">
        <v>1.1296563019999999</v>
      </c>
      <c r="I53">
        <v>1.1260627219999999</v>
      </c>
      <c r="J53">
        <v>1.40637086</v>
      </c>
      <c r="K53">
        <v>1.127824849</v>
      </c>
      <c r="L53">
        <v>1.4165911149999999</v>
      </c>
      <c r="M53">
        <v>1.56733112</v>
      </c>
      <c r="N53">
        <v>1.5752993070000001</v>
      </c>
      <c r="O53">
        <v>1.8664752330000001</v>
      </c>
      <c r="P53">
        <v>2.152976131</v>
      </c>
      <c r="Q53">
        <v>1.7182130200000001</v>
      </c>
      <c r="R53">
        <v>1.9970899630000001</v>
      </c>
      <c r="S53">
        <v>2.2731469789999998</v>
      </c>
      <c r="T53">
        <v>2.266931091</v>
      </c>
      <c r="U53">
        <v>2.403914163</v>
      </c>
      <c r="V53">
        <v>2.5424807149999999</v>
      </c>
      <c r="W53">
        <v>2.541332041</v>
      </c>
      <c r="X53">
        <v>7.0573622399999998</v>
      </c>
      <c r="Y53">
        <v>2.5396109760000001</v>
      </c>
      <c r="Z53">
        <v>2.5383575020000002</v>
      </c>
      <c r="AA53">
        <v>3.5234095330000001</v>
      </c>
      <c r="AB53">
        <v>2.3937256480000002</v>
      </c>
      <c r="AC53">
        <v>2.5319661720000002</v>
      </c>
      <c r="AD53">
        <v>2.5289779719999999</v>
      </c>
      <c r="AE53">
        <v>2.5242964529999998</v>
      </c>
      <c r="AF53">
        <v>2.3789532859999998</v>
      </c>
      <c r="AG53">
        <v>2.3734398369999998</v>
      </c>
      <c r="AH53">
        <v>2.3674242670000001</v>
      </c>
      <c r="AI53">
        <f>AVERAGE(CO2_emission[[#This Row],[1990]:[2019]])</f>
        <v>2.156926302733333</v>
      </c>
    </row>
    <row r="54" spans="1:35" x14ac:dyDescent="0.3">
      <c r="A54" t="s">
        <v>116</v>
      </c>
      <c r="B54" t="s">
        <v>117</v>
      </c>
      <c r="C54" t="s">
        <v>16</v>
      </c>
      <c r="D54" t="s">
        <v>7</v>
      </c>
      <c r="E54">
        <v>10.132390210000001</v>
      </c>
      <c r="F54">
        <v>12.184006439999999</v>
      </c>
      <c r="G54">
        <v>11.02802546</v>
      </c>
      <c r="H54">
        <v>11.4404039</v>
      </c>
      <c r="I54">
        <v>12.139418920000001</v>
      </c>
      <c r="J54">
        <v>11.464881249999999</v>
      </c>
      <c r="K54">
        <v>13.93482212</v>
      </c>
      <c r="L54">
        <v>12.043539900000001</v>
      </c>
      <c r="M54">
        <v>11.257076680000001</v>
      </c>
      <c r="N54">
        <v>10.659929099999999</v>
      </c>
      <c r="O54">
        <v>9.8508956449999996</v>
      </c>
      <c r="P54">
        <v>10.12356724</v>
      </c>
      <c r="Q54">
        <v>10.01500952</v>
      </c>
      <c r="R54">
        <v>10.98769807</v>
      </c>
      <c r="S54">
        <v>9.9416728439999993</v>
      </c>
      <c r="T54">
        <v>9.2629634920000008</v>
      </c>
      <c r="U54">
        <v>10.691023189999999</v>
      </c>
      <c r="V54">
        <v>9.7794756340000006</v>
      </c>
      <c r="W54">
        <v>9.1251291390000002</v>
      </c>
      <c r="X54">
        <v>8.6781053569999997</v>
      </c>
      <c r="Y54">
        <v>8.6738912320000008</v>
      </c>
      <c r="Z54">
        <v>7.7370866899999999</v>
      </c>
      <c r="AA54">
        <v>6.8352873250000004</v>
      </c>
      <c r="AB54">
        <v>7.1167378489999997</v>
      </c>
      <c r="AC54">
        <v>6.3471530740000004</v>
      </c>
      <c r="AD54">
        <v>5.9294627540000002</v>
      </c>
      <c r="AE54">
        <v>6.1661902990000002</v>
      </c>
      <c r="AF54">
        <v>5.7467677369999999</v>
      </c>
      <c r="AG54">
        <v>5.7183435530000004</v>
      </c>
      <c r="AH54">
        <v>5.1079885090000001</v>
      </c>
      <c r="AI54">
        <f>AVERAGE(CO2_emission[[#This Row],[1990]:[2019]])</f>
        <v>9.3372981044333354</v>
      </c>
    </row>
    <row r="55" spans="1:35" x14ac:dyDescent="0.3">
      <c r="A55" t="s">
        <v>118</v>
      </c>
      <c r="B55" t="s">
        <v>119</v>
      </c>
      <c r="C55" t="s">
        <v>6</v>
      </c>
      <c r="D55" t="s">
        <v>7</v>
      </c>
      <c r="E55">
        <v>1.101844805</v>
      </c>
      <c r="F55">
        <v>1.131985212</v>
      </c>
      <c r="G55">
        <v>1.2985366899999999</v>
      </c>
      <c r="H55">
        <v>1.2615174760000001</v>
      </c>
      <c r="I55">
        <v>1.4498210300000001</v>
      </c>
      <c r="J55">
        <v>1.5142138510000001</v>
      </c>
      <c r="K55">
        <v>1.600700939</v>
      </c>
      <c r="L55">
        <v>1.7935762019999999</v>
      </c>
      <c r="M55">
        <v>2.023269548</v>
      </c>
      <c r="N55">
        <v>2.1322528959999998</v>
      </c>
      <c r="O55">
        <v>2.2039076099999999</v>
      </c>
      <c r="P55">
        <v>2.2073363349999999</v>
      </c>
      <c r="Q55">
        <v>2.393130244</v>
      </c>
      <c r="R55">
        <v>2.1163083249999999</v>
      </c>
      <c r="S55">
        <v>1.9254675480000001</v>
      </c>
      <c r="T55">
        <v>2.0544643580000002</v>
      </c>
      <c r="U55">
        <v>2.209643748</v>
      </c>
      <c r="V55">
        <v>2.2090499270000001</v>
      </c>
      <c r="W55">
        <v>2.1759175329999998</v>
      </c>
      <c r="X55">
        <v>2.052891491</v>
      </c>
      <c r="Y55">
        <v>2.1330325669999999</v>
      </c>
      <c r="Z55">
        <v>2.130799267</v>
      </c>
      <c r="AA55">
        <v>2.1830816319999999</v>
      </c>
      <c r="AB55">
        <v>2.1187820529999999</v>
      </c>
      <c r="AC55">
        <v>2.1101442910000001</v>
      </c>
      <c r="AD55">
        <v>2.2943732570000002</v>
      </c>
      <c r="AE55">
        <v>2.3649374650000001</v>
      </c>
      <c r="AF55">
        <v>2.240059982</v>
      </c>
      <c r="AG55">
        <v>2.3816363379999999</v>
      </c>
      <c r="AH55">
        <v>2.535627952</v>
      </c>
      <c r="AI55">
        <f>AVERAGE(CO2_emission[[#This Row],[1990]:[2019]])</f>
        <v>1.9782770190666659</v>
      </c>
    </row>
    <row r="56" spans="1:35" x14ac:dyDescent="0.3">
      <c r="A56" t="s">
        <v>120</v>
      </c>
      <c r="B56" t="s">
        <v>121</v>
      </c>
      <c r="C56" t="s">
        <v>21</v>
      </c>
      <c r="D56" t="s">
        <v>7</v>
      </c>
      <c r="E56">
        <v>2.443429976</v>
      </c>
      <c r="F56">
        <v>2.5162432730000002</v>
      </c>
      <c r="G56">
        <v>2.4729607790000001</v>
      </c>
      <c r="H56">
        <v>2.6133037419999998</v>
      </c>
      <c r="I56">
        <v>2.6090090670000001</v>
      </c>
      <c r="J56">
        <v>2.6580625740000001</v>
      </c>
      <c r="K56">
        <v>2.600933527</v>
      </c>
      <c r="L56">
        <v>2.5024392309999999</v>
      </c>
      <c r="M56">
        <v>2.4724478560000001</v>
      </c>
      <c r="N56">
        <v>2.5310705150000001</v>
      </c>
      <c r="O56">
        <v>2.578744484</v>
      </c>
      <c r="P56">
        <v>2.5006746099999999</v>
      </c>
      <c r="Q56">
        <v>2.586712195</v>
      </c>
      <c r="R56">
        <v>2.733373662</v>
      </c>
      <c r="S56">
        <v>2.7373540639999998</v>
      </c>
      <c r="T56">
        <v>2.8413513730000002</v>
      </c>
      <c r="U56">
        <v>2.966914681</v>
      </c>
      <c r="V56">
        <v>3.0072898459999999</v>
      </c>
      <c r="W56">
        <v>3.1024510830000001</v>
      </c>
      <c r="X56">
        <v>3.174573294</v>
      </c>
      <c r="Y56">
        <v>3.1736545289999998</v>
      </c>
      <c r="Z56">
        <v>3.2947425830000001</v>
      </c>
      <c r="AA56">
        <v>3.609307651</v>
      </c>
      <c r="AB56">
        <v>3.6449793449999999</v>
      </c>
      <c r="AC56">
        <v>3.7956322509999998</v>
      </c>
      <c r="AD56">
        <v>3.9334959120000001</v>
      </c>
      <c r="AE56">
        <v>3.8200903369999999</v>
      </c>
      <c r="AF56">
        <v>3.825637988</v>
      </c>
      <c r="AG56">
        <v>3.920109085</v>
      </c>
      <c r="AH56">
        <v>3.9776504589999999</v>
      </c>
      <c r="AI56">
        <f>AVERAGE(CO2_emission[[#This Row],[1990]:[2019]])</f>
        <v>3.0214879990666659</v>
      </c>
    </row>
    <row r="57" spans="1:35" x14ac:dyDescent="0.3">
      <c r="A57" t="s">
        <v>122</v>
      </c>
      <c r="B57" t="s">
        <v>123</v>
      </c>
      <c r="C57" t="s">
        <v>6</v>
      </c>
      <c r="D57" t="s">
        <v>7</v>
      </c>
      <c r="E57">
        <v>1.507194213</v>
      </c>
      <c r="F57">
        <v>1.50298745</v>
      </c>
      <c r="G57">
        <v>1.5723958579999999</v>
      </c>
      <c r="H57">
        <v>1.546326858</v>
      </c>
      <c r="I57">
        <v>1.677373454</v>
      </c>
      <c r="J57">
        <v>1.8262440520000001</v>
      </c>
      <c r="K57">
        <v>2.0507266020000001</v>
      </c>
      <c r="L57">
        <v>2.0876115770000001</v>
      </c>
      <c r="M57">
        <v>2.0059927289999999</v>
      </c>
      <c r="N57">
        <v>1.7368438100000001</v>
      </c>
      <c r="O57">
        <v>1.7388049940000001</v>
      </c>
      <c r="P57">
        <v>1.877711066</v>
      </c>
      <c r="Q57">
        <v>1.838936694</v>
      </c>
      <c r="R57">
        <v>1.8444722339999999</v>
      </c>
      <c r="S57">
        <v>1.925511132</v>
      </c>
      <c r="T57">
        <v>2.0411057380000002</v>
      </c>
      <c r="U57">
        <v>2.1430533430000001</v>
      </c>
      <c r="V57">
        <v>2.1431737599999998</v>
      </c>
      <c r="W57">
        <v>2.1801436000000001</v>
      </c>
      <c r="X57">
        <v>2.335118311</v>
      </c>
      <c r="Y57">
        <v>2.4814947109999999</v>
      </c>
      <c r="Z57">
        <v>2.433762684</v>
      </c>
      <c r="AA57">
        <v>2.3969085469999998</v>
      </c>
      <c r="AB57">
        <v>2.52745943</v>
      </c>
      <c r="AC57">
        <v>2.6203886320000001</v>
      </c>
      <c r="AD57">
        <v>2.5610624299999998</v>
      </c>
      <c r="AE57">
        <v>2.4140271270000002</v>
      </c>
      <c r="AF57">
        <v>2.2966447200000002</v>
      </c>
      <c r="AG57">
        <v>2.3495174379999999</v>
      </c>
      <c r="AH57">
        <v>2.261469817</v>
      </c>
      <c r="AI57">
        <f>AVERAGE(CO2_emission[[#This Row],[1990]:[2019]])</f>
        <v>2.0641487670333336</v>
      </c>
    </row>
    <row r="58" spans="1:35" x14ac:dyDescent="0.3">
      <c r="A58" t="s">
        <v>124</v>
      </c>
      <c r="B58" t="s">
        <v>125</v>
      </c>
      <c r="C58" t="s">
        <v>21</v>
      </c>
      <c r="D58" t="s">
        <v>7</v>
      </c>
      <c r="E58">
        <v>1.563210403</v>
      </c>
      <c r="F58">
        <v>1.5563029559999999</v>
      </c>
      <c r="G58">
        <v>1.5494279799999999</v>
      </c>
      <c r="H58">
        <v>1.5474112369999999</v>
      </c>
      <c r="I58">
        <v>1.4387240080000001</v>
      </c>
      <c r="J58">
        <v>1.503512728</v>
      </c>
      <c r="K58">
        <v>1.5556204600000001</v>
      </c>
      <c r="L58">
        <v>1.634401164</v>
      </c>
      <c r="M58">
        <v>1.6764284860000001</v>
      </c>
      <c r="N58">
        <v>1.7261198230000001</v>
      </c>
      <c r="O58">
        <v>1.6650791920000001</v>
      </c>
      <c r="P58">
        <v>1.8060611870000001</v>
      </c>
      <c r="Q58">
        <v>1.8107284429999999</v>
      </c>
      <c r="R58">
        <v>1.826542965</v>
      </c>
      <c r="S58">
        <v>1.948172596</v>
      </c>
      <c r="T58">
        <v>2.1479385620000002</v>
      </c>
      <c r="U58">
        <v>2.2211766399999999</v>
      </c>
      <c r="V58">
        <v>2.3443054399999999</v>
      </c>
      <c r="W58">
        <v>2.3850998200000002</v>
      </c>
      <c r="X58">
        <v>2.4361929830000002</v>
      </c>
      <c r="Y58">
        <v>2.42033575</v>
      </c>
      <c r="Z58">
        <v>2.4343053069999998</v>
      </c>
      <c r="AA58">
        <v>2.487785551</v>
      </c>
      <c r="AB58">
        <v>2.4191034720000002</v>
      </c>
      <c r="AC58">
        <v>2.423232509</v>
      </c>
      <c r="AD58">
        <v>2.4477905600000001</v>
      </c>
      <c r="AE58">
        <v>2.4482495150000001</v>
      </c>
      <c r="AF58">
        <v>2.5116496320000001</v>
      </c>
      <c r="AG58">
        <v>2.5188064510000001</v>
      </c>
      <c r="AH58">
        <v>2.4840599110000001</v>
      </c>
      <c r="AI58">
        <f>AVERAGE(CO2_emission[[#This Row],[1990]:[2019]])</f>
        <v>2.031259191033334</v>
      </c>
    </row>
    <row r="59" spans="1:35" hidden="1" x14ac:dyDescent="0.3">
      <c r="A59" t="s">
        <v>126</v>
      </c>
      <c r="B59" t="s">
        <v>127</v>
      </c>
      <c r="C59" t="s">
        <v>13</v>
      </c>
      <c r="D59" t="s">
        <v>7</v>
      </c>
      <c r="G59">
        <v>0.19489783999999999</v>
      </c>
      <c r="H59">
        <v>0.28142199400000001</v>
      </c>
      <c r="I59">
        <v>0.32906065400000001</v>
      </c>
      <c r="J59">
        <v>0.362939026</v>
      </c>
      <c r="K59">
        <v>0.39609063100000003</v>
      </c>
      <c r="L59">
        <v>0.37809904599999999</v>
      </c>
      <c r="M59">
        <v>0.27646356900000002</v>
      </c>
      <c r="N59">
        <v>0.29051421900000002</v>
      </c>
      <c r="O59">
        <v>0.27918180500000001</v>
      </c>
      <c r="P59">
        <v>0.29477146999999998</v>
      </c>
      <c r="Q59">
        <v>0.27407651599999999</v>
      </c>
      <c r="R59">
        <v>0.26528543900000001</v>
      </c>
      <c r="S59">
        <v>0.250017559</v>
      </c>
      <c r="T59">
        <v>0.21226518599999999</v>
      </c>
      <c r="U59">
        <v>0.17819148000000001</v>
      </c>
      <c r="V59">
        <v>0.17019629</v>
      </c>
      <c r="W59">
        <v>0.14692524300000001</v>
      </c>
      <c r="X59">
        <v>0.150644888</v>
      </c>
      <c r="Y59">
        <v>0.157706966</v>
      </c>
      <c r="Z59">
        <v>0.177350806</v>
      </c>
      <c r="AA59">
        <v>0.190763128</v>
      </c>
      <c r="AB59">
        <v>0.195035548</v>
      </c>
      <c r="AC59">
        <v>0.196288983</v>
      </c>
      <c r="AD59">
        <v>0.19444671399999999</v>
      </c>
      <c r="AE59">
        <v>0.19546533099999999</v>
      </c>
      <c r="AF59">
        <v>0.210964662</v>
      </c>
      <c r="AG59">
        <v>0.24617723699999999</v>
      </c>
      <c r="AH59">
        <v>0.251635846</v>
      </c>
    </row>
    <row r="60" spans="1:35" x14ac:dyDescent="0.3">
      <c r="A60" t="s">
        <v>128</v>
      </c>
      <c r="B60" t="s">
        <v>129</v>
      </c>
      <c r="C60" t="s">
        <v>16</v>
      </c>
      <c r="D60" t="s">
        <v>7</v>
      </c>
      <c r="E60">
        <v>5.5303527209999999</v>
      </c>
      <c r="F60">
        <v>5.699785887</v>
      </c>
      <c r="G60">
        <v>5.9342118920000004</v>
      </c>
      <c r="H60">
        <v>5.5404727620000003</v>
      </c>
      <c r="I60">
        <v>5.7763628950000001</v>
      </c>
      <c r="J60">
        <v>6.0560290300000004</v>
      </c>
      <c r="K60">
        <v>5.7686350900000001</v>
      </c>
      <c r="L60">
        <v>6.2060959589999998</v>
      </c>
      <c r="M60">
        <v>6.3699067129999998</v>
      </c>
      <c r="N60">
        <v>6.8908525359999997</v>
      </c>
      <c r="O60">
        <v>7.2301070620000001</v>
      </c>
      <c r="P60">
        <v>7.2163286869999999</v>
      </c>
      <c r="Q60">
        <v>7.5485937559999998</v>
      </c>
      <c r="R60">
        <v>7.5533963479999997</v>
      </c>
      <c r="S60">
        <v>7.8179213089999999</v>
      </c>
      <c r="T60">
        <v>8.0292020130000008</v>
      </c>
      <c r="U60">
        <v>7.6982125610000001</v>
      </c>
      <c r="V60">
        <v>7.8422521410000003</v>
      </c>
      <c r="W60">
        <v>7.0563877149999996</v>
      </c>
      <c r="X60">
        <v>6.200856827</v>
      </c>
      <c r="Y60">
        <v>5.8666424260000003</v>
      </c>
      <c r="Z60">
        <v>5.8704356300000002</v>
      </c>
      <c r="AA60">
        <v>5.7569467940000001</v>
      </c>
      <c r="AB60">
        <v>5.2082746289999999</v>
      </c>
      <c r="AC60">
        <v>5.1840670040000001</v>
      </c>
      <c r="AD60">
        <v>5.5179443600000004</v>
      </c>
      <c r="AE60">
        <v>5.3142945810000004</v>
      </c>
      <c r="AF60">
        <v>5.6542544550000002</v>
      </c>
      <c r="AG60">
        <v>5.4925714709999998</v>
      </c>
      <c r="AH60">
        <v>5.09135092</v>
      </c>
      <c r="AI60">
        <f>AVERAGE(CO2_emission[[#This Row],[1990]:[2019]])</f>
        <v>6.2974248724666673</v>
      </c>
    </row>
    <row r="61" spans="1:35" x14ac:dyDescent="0.3">
      <c r="A61" t="s">
        <v>130</v>
      </c>
      <c r="B61" t="s">
        <v>131</v>
      </c>
      <c r="C61" t="s">
        <v>16</v>
      </c>
      <c r="D61" t="s">
        <v>7</v>
      </c>
      <c r="E61">
        <v>22.483166300000001</v>
      </c>
      <c r="F61">
        <v>20.200933320000001</v>
      </c>
      <c r="G61">
        <v>15.53723817</v>
      </c>
      <c r="H61">
        <v>12.274718099999999</v>
      </c>
      <c r="I61">
        <v>12.184498749999999</v>
      </c>
      <c r="J61">
        <v>11.318122779999999</v>
      </c>
      <c r="K61">
        <v>12.15037645</v>
      </c>
      <c r="L61">
        <v>11.98255135</v>
      </c>
      <c r="M61">
        <v>11.71585305</v>
      </c>
      <c r="N61">
        <v>10.9980694</v>
      </c>
      <c r="O61">
        <v>10.68014331</v>
      </c>
      <c r="P61">
        <v>11.07977365</v>
      </c>
      <c r="Q61">
        <v>10.83843826</v>
      </c>
      <c r="R61">
        <v>12.358468930000001</v>
      </c>
      <c r="S61">
        <v>12.491285059999999</v>
      </c>
      <c r="T61">
        <v>12.71797866</v>
      </c>
      <c r="U61">
        <v>11.865073430000001</v>
      </c>
      <c r="V61">
        <v>14.902884759999999</v>
      </c>
      <c r="W61">
        <v>13.761227460000001</v>
      </c>
      <c r="X61">
        <v>11.27750545</v>
      </c>
      <c r="Y61">
        <v>14.269888659999999</v>
      </c>
      <c r="Z61">
        <v>13.68801133</v>
      </c>
      <c r="AA61">
        <v>12.7693736</v>
      </c>
      <c r="AB61">
        <v>14.658606730000001</v>
      </c>
      <c r="AC61">
        <v>13.64730803</v>
      </c>
      <c r="AD61">
        <v>11.81383402</v>
      </c>
      <c r="AE61">
        <v>12.15239497</v>
      </c>
      <c r="AF61">
        <v>12.68422805</v>
      </c>
      <c r="AG61">
        <v>11.58870366</v>
      </c>
      <c r="AH61">
        <v>7.672277909</v>
      </c>
      <c r="AI61">
        <f>AVERAGE(CO2_emission[[#This Row],[1990]:[2019]])</f>
        <v>12.925431119966664</v>
      </c>
    </row>
    <row r="62" spans="1:35" x14ac:dyDescent="0.3">
      <c r="A62" t="s">
        <v>132</v>
      </c>
      <c r="B62" t="s">
        <v>133</v>
      </c>
      <c r="C62" t="s">
        <v>13</v>
      </c>
      <c r="D62" t="s">
        <v>7</v>
      </c>
      <c r="E62">
        <v>4.8237690999999999E-2</v>
      </c>
      <c r="F62">
        <v>4.6966359999999999E-2</v>
      </c>
      <c r="G62">
        <v>2.9558417999999999E-2</v>
      </c>
      <c r="H62">
        <v>3.6400783999999999E-2</v>
      </c>
      <c r="I62">
        <v>4.0956131E-2</v>
      </c>
      <c r="J62">
        <v>4.5049856999999999E-2</v>
      </c>
      <c r="K62">
        <v>4.8740284000000002E-2</v>
      </c>
      <c r="L62">
        <v>5.0413985000000001E-2</v>
      </c>
      <c r="M62">
        <v>5.1673614E-2</v>
      </c>
      <c r="N62">
        <v>4.9422619000000001E-2</v>
      </c>
      <c r="O62">
        <v>5.3756288999999999E-2</v>
      </c>
      <c r="P62">
        <v>6.4554537999999995E-2</v>
      </c>
      <c r="Q62">
        <v>6.5153464999999994E-2</v>
      </c>
      <c r="R62">
        <v>6.9557428000000004E-2</v>
      </c>
      <c r="S62">
        <v>7.1794655999999998E-2</v>
      </c>
      <c r="T62">
        <v>6.6145963000000002E-2</v>
      </c>
      <c r="U62">
        <v>6.8799270999999995E-2</v>
      </c>
      <c r="V62">
        <v>7.3877267999999996E-2</v>
      </c>
      <c r="W62">
        <v>7.8271760999999995E-2</v>
      </c>
      <c r="X62">
        <v>7.6612690999999997E-2</v>
      </c>
      <c r="Y62">
        <v>7.3824766999999999E-2</v>
      </c>
      <c r="Z62">
        <v>8.3647726000000006E-2</v>
      </c>
      <c r="AA62">
        <v>9.1451262000000005E-2</v>
      </c>
      <c r="AB62">
        <v>0.105676114</v>
      </c>
      <c r="AC62">
        <v>0.12579736699999999</v>
      </c>
      <c r="AD62">
        <v>0.12783202699999999</v>
      </c>
      <c r="AE62">
        <v>0.14449324499999999</v>
      </c>
      <c r="AF62">
        <v>0.14868431100000001</v>
      </c>
      <c r="AG62">
        <v>0.157840173</v>
      </c>
      <c r="AH62">
        <v>0.16381342900000001</v>
      </c>
      <c r="AI62">
        <f>AVERAGE(CO2_emission[[#This Row],[1990]:[2019]])</f>
        <v>7.8633449800000005E-2</v>
      </c>
    </row>
    <row r="63" spans="1:35" x14ac:dyDescent="0.3">
      <c r="A63" t="s">
        <v>134</v>
      </c>
      <c r="B63" t="s">
        <v>135</v>
      </c>
      <c r="C63" t="s">
        <v>16</v>
      </c>
      <c r="D63" t="s">
        <v>7</v>
      </c>
      <c r="E63">
        <v>10.94169357</v>
      </c>
      <c r="F63">
        <v>10.99578359</v>
      </c>
      <c r="G63">
        <v>10.368917679999999</v>
      </c>
      <c r="H63">
        <v>10.551773259999999</v>
      </c>
      <c r="I63">
        <v>11.777924130000001</v>
      </c>
      <c r="J63">
        <v>10.98126587</v>
      </c>
      <c r="K63">
        <v>12.20979777</v>
      </c>
      <c r="L63">
        <v>11.794152929999999</v>
      </c>
      <c r="M63">
        <v>11.11284025</v>
      </c>
      <c r="N63">
        <v>10.93994472</v>
      </c>
      <c r="O63">
        <v>10.644856109999999</v>
      </c>
      <c r="P63">
        <v>11.77523242</v>
      </c>
      <c r="Q63">
        <v>12.1985969</v>
      </c>
      <c r="R63">
        <v>13.75595751</v>
      </c>
      <c r="S63">
        <v>12.94525129</v>
      </c>
      <c r="T63">
        <v>10.57167065</v>
      </c>
      <c r="U63">
        <v>12.72627915</v>
      </c>
      <c r="V63">
        <v>12.30921631</v>
      </c>
      <c r="W63">
        <v>10.6636072</v>
      </c>
      <c r="X63">
        <v>10.14821304</v>
      </c>
      <c r="Y63">
        <v>11.65875348</v>
      </c>
      <c r="Z63">
        <v>10.22962444</v>
      </c>
      <c r="AA63">
        <v>9.1263879780000003</v>
      </c>
      <c r="AB63">
        <v>9.2278464800000002</v>
      </c>
      <c r="AC63">
        <v>8.4518719079999993</v>
      </c>
      <c r="AD63">
        <v>7.8145373559999998</v>
      </c>
      <c r="AE63">
        <v>8.3161930769999994</v>
      </c>
      <c r="AF63">
        <v>7.8101541550000002</v>
      </c>
      <c r="AG63">
        <v>8.0826397910000001</v>
      </c>
      <c r="AH63">
        <v>7.3728547610000001</v>
      </c>
      <c r="AI63">
        <f>AVERAGE(CO2_emission[[#This Row],[1990]:[2019]])</f>
        <v>10.5834612592</v>
      </c>
    </row>
    <row r="64" spans="1:35" x14ac:dyDescent="0.3">
      <c r="A64" t="s">
        <v>136</v>
      </c>
      <c r="B64" t="s">
        <v>137</v>
      </c>
      <c r="C64" t="s">
        <v>28</v>
      </c>
      <c r="D64" t="s">
        <v>7</v>
      </c>
      <c r="E64">
        <v>0.94705418100000005</v>
      </c>
      <c r="F64">
        <v>0.92466936300000002</v>
      </c>
      <c r="G64">
        <v>0.967130979</v>
      </c>
      <c r="H64">
        <v>0.92719898499999998</v>
      </c>
      <c r="I64">
        <v>0.91430721000000004</v>
      </c>
      <c r="J64">
        <v>0.91562337199999999</v>
      </c>
      <c r="K64">
        <v>0.98165578600000003</v>
      </c>
      <c r="L64">
        <v>0.946090502</v>
      </c>
      <c r="M64">
        <v>0.91233121900000003</v>
      </c>
      <c r="N64">
        <v>0.93017256599999998</v>
      </c>
      <c r="O64">
        <v>0.99875340800000001</v>
      </c>
      <c r="P64">
        <v>1.277762147</v>
      </c>
      <c r="Q64">
        <v>1.079414216</v>
      </c>
      <c r="R64">
        <v>1.2866416599999999</v>
      </c>
      <c r="S64">
        <v>1.797364878</v>
      </c>
      <c r="T64">
        <v>1.570095596</v>
      </c>
      <c r="U64">
        <v>1.6669303900000001</v>
      </c>
      <c r="V64">
        <v>1.50684357</v>
      </c>
      <c r="W64">
        <v>1.1474456070000001</v>
      </c>
      <c r="X64">
        <v>1.136315747</v>
      </c>
      <c r="Y64">
        <v>1.3491258209999999</v>
      </c>
      <c r="Z64">
        <v>1.285539092</v>
      </c>
      <c r="AA64">
        <v>1.19066194</v>
      </c>
      <c r="AB64">
        <v>1.3054498430000001</v>
      </c>
      <c r="AC64">
        <v>1.488838858</v>
      </c>
      <c r="AD64">
        <v>1.5887049929999999</v>
      </c>
      <c r="AE64">
        <v>1.742308032</v>
      </c>
      <c r="AF64">
        <v>1.880427571</v>
      </c>
      <c r="AG64">
        <v>1.844955795</v>
      </c>
      <c r="AH64">
        <v>1.8315532750000001</v>
      </c>
      <c r="AI64">
        <f>AVERAGE(CO2_emission[[#This Row],[1990]:[2019]])</f>
        <v>1.2780455534000004</v>
      </c>
    </row>
    <row r="65" spans="1:35" x14ac:dyDescent="0.3">
      <c r="A65" t="s">
        <v>138</v>
      </c>
      <c r="B65" t="s">
        <v>139</v>
      </c>
      <c r="C65" t="s">
        <v>16</v>
      </c>
      <c r="D65" t="s">
        <v>7</v>
      </c>
      <c r="E65">
        <v>6.1172082090000002</v>
      </c>
      <c r="F65">
        <v>6.5002474670000003</v>
      </c>
      <c r="G65">
        <v>6.2630821430000001</v>
      </c>
      <c r="H65">
        <v>5.9116759539999997</v>
      </c>
      <c r="I65">
        <v>5.8050944590000002</v>
      </c>
      <c r="J65">
        <v>5.9158336619999998</v>
      </c>
      <c r="K65">
        <v>6.1570032479999997</v>
      </c>
      <c r="L65">
        <v>5.9880088730000001</v>
      </c>
      <c r="M65">
        <v>6.3321736230000001</v>
      </c>
      <c r="N65">
        <v>6.1970314149999997</v>
      </c>
      <c r="O65">
        <v>6.1255079009999998</v>
      </c>
      <c r="P65">
        <v>6.1399245000000002</v>
      </c>
      <c r="Q65">
        <v>6.0030481709999997</v>
      </c>
      <c r="R65">
        <v>6.0520639039999997</v>
      </c>
      <c r="S65">
        <v>6.0248880470000001</v>
      </c>
      <c r="T65">
        <v>6.0250693860000002</v>
      </c>
      <c r="U65">
        <v>5.8400181059999996</v>
      </c>
      <c r="V65">
        <v>5.6677814919999996</v>
      </c>
      <c r="W65">
        <v>5.5610113710000002</v>
      </c>
      <c r="X65">
        <v>5.3120964510000004</v>
      </c>
      <c r="Y65">
        <v>5.3481984090000001</v>
      </c>
      <c r="Z65">
        <v>5.1289517910000004</v>
      </c>
      <c r="AA65">
        <v>5.1541421280000002</v>
      </c>
      <c r="AB65">
        <v>5.1297991400000003</v>
      </c>
      <c r="AC65">
        <v>4.6160528540000003</v>
      </c>
      <c r="AD65">
        <v>4.6778072279999998</v>
      </c>
      <c r="AE65">
        <v>4.7047467799999998</v>
      </c>
      <c r="AF65">
        <v>4.7495425979999997</v>
      </c>
      <c r="AG65">
        <v>4.5758741629999999</v>
      </c>
      <c r="AH65">
        <v>4.4687700890000004</v>
      </c>
      <c r="AI65">
        <f>AVERAGE(CO2_emission[[#This Row],[1990]:[2019]])</f>
        <v>5.6164217854000009</v>
      </c>
    </row>
    <row r="66" spans="1:35" hidden="1" x14ac:dyDescent="0.3">
      <c r="A66" t="s">
        <v>140</v>
      </c>
      <c r="B66" t="s">
        <v>141</v>
      </c>
      <c r="C66" t="s">
        <v>16</v>
      </c>
      <c r="D66" t="s">
        <v>7</v>
      </c>
    </row>
    <row r="67" spans="1:35" hidden="1" x14ac:dyDescent="0.3">
      <c r="A67" t="s">
        <v>142</v>
      </c>
      <c r="B67" t="s">
        <v>143</v>
      </c>
      <c r="C67" t="s">
        <v>28</v>
      </c>
      <c r="D67" t="s">
        <v>7</v>
      </c>
      <c r="G67">
        <v>1.084962421</v>
      </c>
      <c r="H67">
        <v>1.0587001089999999</v>
      </c>
      <c r="I67">
        <v>1.0374422329999999</v>
      </c>
      <c r="J67">
        <v>1.1159157479999999</v>
      </c>
      <c r="K67">
        <v>1.1079207099999999</v>
      </c>
      <c r="L67">
        <v>1.106266075</v>
      </c>
      <c r="M67">
        <v>1.2014121209999999</v>
      </c>
      <c r="N67">
        <v>1.206283811</v>
      </c>
      <c r="O67">
        <v>1.210371957</v>
      </c>
      <c r="P67">
        <v>1.3996454229999999</v>
      </c>
      <c r="Q67">
        <v>1.308081144</v>
      </c>
      <c r="R67">
        <v>1.4966978769999999</v>
      </c>
      <c r="S67">
        <v>1.500600207</v>
      </c>
      <c r="T67">
        <v>1.507513981</v>
      </c>
      <c r="U67">
        <v>1.3286009889999999</v>
      </c>
      <c r="V67">
        <v>1.3404569099999999</v>
      </c>
      <c r="W67">
        <v>1.1588716189999999</v>
      </c>
      <c r="X67">
        <v>1.262491335</v>
      </c>
      <c r="Y67">
        <v>1.068832829</v>
      </c>
      <c r="Z67">
        <v>1.1600030670000001</v>
      </c>
      <c r="AA67">
        <v>1.2439476700000001</v>
      </c>
      <c r="AB67">
        <v>1.3217273140000001</v>
      </c>
      <c r="AC67">
        <v>1.3030043609999999</v>
      </c>
      <c r="AD67">
        <v>1.3775876229999999</v>
      </c>
      <c r="AE67">
        <v>1.542439793</v>
      </c>
      <c r="AF67">
        <v>1.614914698</v>
      </c>
      <c r="AG67">
        <v>1.50923297</v>
      </c>
      <c r="AH67">
        <v>1.581569507</v>
      </c>
    </row>
    <row r="68" spans="1:35" x14ac:dyDescent="0.3">
      <c r="A68" t="s">
        <v>144</v>
      </c>
      <c r="B68" t="s">
        <v>145</v>
      </c>
      <c r="C68" t="s">
        <v>13</v>
      </c>
      <c r="D68" t="s">
        <v>7</v>
      </c>
      <c r="E68">
        <v>4.3180939719999998</v>
      </c>
      <c r="F68">
        <v>4.6731605839999997</v>
      </c>
      <c r="G68">
        <v>4.5183742230000004</v>
      </c>
      <c r="H68">
        <v>4.5155758229999998</v>
      </c>
      <c r="I68">
        <v>4.3698191160000004</v>
      </c>
      <c r="J68">
        <v>4.8020601850000002</v>
      </c>
      <c r="K68">
        <v>5.2203884470000004</v>
      </c>
      <c r="L68">
        <v>4.871501018</v>
      </c>
      <c r="M68">
        <v>5.4612537300000001</v>
      </c>
      <c r="N68">
        <v>5.028947724</v>
      </c>
      <c r="O68">
        <v>4.9496930460000002</v>
      </c>
      <c r="P68">
        <v>4.9522737530000001</v>
      </c>
      <c r="Q68">
        <v>4.6262157699999999</v>
      </c>
      <c r="R68">
        <v>4.8789875169999997</v>
      </c>
      <c r="S68">
        <v>4.4984887980000003</v>
      </c>
      <c r="T68">
        <v>4.3579878049999996</v>
      </c>
      <c r="U68">
        <v>3.803812803</v>
      </c>
      <c r="V68">
        <v>3.354690664</v>
      </c>
      <c r="W68">
        <v>3.470443269</v>
      </c>
      <c r="X68">
        <v>3.3143711840000001</v>
      </c>
      <c r="Y68">
        <v>3.5464793370000001</v>
      </c>
      <c r="Z68">
        <v>3.431022623</v>
      </c>
      <c r="AA68">
        <v>3.2005906830000002</v>
      </c>
      <c r="AB68">
        <v>3.1864484919999998</v>
      </c>
      <c r="AC68">
        <v>3.1638161560000002</v>
      </c>
      <c r="AD68">
        <v>3.1421837589999999</v>
      </c>
      <c r="AE68">
        <v>3.1973990880000001</v>
      </c>
      <c r="AF68">
        <v>2.5813487730000002</v>
      </c>
      <c r="AG68">
        <v>2.415920485</v>
      </c>
      <c r="AH68">
        <v>2.4164840110000001</v>
      </c>
      <c r="AI68">
        <f>AVERAGE(CO2_emission[[#This Row],[1990]:[2019]])</f>
        <v>4.0089277612666665</v>
      </c>
    </row>
    <row r="69" spans="1:35" x14ac:dyDescent="0.3">
      <c r="A69" t="s">
        <v>146</v>
      </c>
      <c r="B69" t="s">
        <v>147</v>
      </c>
      <c r="C69" t="s">
        <v>16</v>
      </c>
      <c r="D69" t="s">
        <v>7</v>
      </c>
      <c r="E69">
        <v>9.8129901929999992</v>
      </c>
      <c r="F69">
        <v>9.9378497800000005</v>
      </c>
      <c r="G69">
        <v>9.6888868539999997</v>
      </c>
      <c r="H69">
        <v>9.3796431079999998</v>
      </c>
      <c r="I69">
        <v>9.2486496109999994</v>
      </c>
      <c r="J69">
        <v>9.0799518710000005</v>
      </c>
      <c r="K69">
        <v>9.3778339759999998</v>
      </c>
      <c r="L69">
        <v>8.9886381929999999</v>
      </c>
      <c r="M69">
        <v>8.9934298550000005</v>
      </c>
      <c r="N69">
        <v>8.9081123479999995</v>
      </c>
      <c r="O69">
        <v>9.0145582849999997</v>
      </c>
      <c r="P69">
        <v>9.2229874140000003</v>
      </c>
      <c r="Q69">
        <v>8.9403014249999995</v>
      </c>
      <c r="R69">
        <v>9.104141448</v>
      </c>
      <c r="S69">
        <v>9.0531585840000002</v>
      </c>
      <c r="T69">
        <v>8.9554500440000009</v>
      </c>
      <c r="U69">
        <v>8.9086002779999998</v>
      </c>
      <c r="V69">
        <v>8.6509897690000006</v>
      </c>
      <c r="W69">
        <v>8.3378916390000004</v>
      </c>
      <c r="X69">
        <v>7.490653988</v>
      </c>
      <c r="Y69">
        <v>7.6862823340000004</v>
      </c>
      <c r="Z69">
        <v>7.0439199910000001</v>
      </c>
      <c r="AA69">
        <v>7.3434602819999997</v>
      </c>
      <c r="AB69">
        <v>7.075818333</v>
      </c>
      <c r="AC69">
        <v>6.43320778</v>
      </c>
      <c r="AD69">
        <v>6.1594483330000003</v>
      </c>
      <c r="AE69">
        <v>5.804004752</v>
      </c>
      <c r="AF69">
        <v>5.555651514</v>
      </c>
      <c r="AG69">
        <v>5.4277481769999998</v>
      </c>
      <c r="AH69">
        <v>5.2205144880000001</v>
      </c>
      <c r="AI69">
        <f>AVERAGE(CO2_emission[[#This Row],[1990]:[2019]])</f>
        <v>8.161492488233332</v>
      </c>
    </row>
    <row r="70" spans="1:35" x14ac:dyDescent="0.3">
      <c r="A70" t="s">
        <v>148</v>
      </c>
      <c r="B70" t="s">
        <v>149</v>
      </c>
      <c r="C70" t="s">
        <v>16</v>
      </c>
      <c r="D70" t="s">
        <v>7</v>
      </c>
      <c r="E70">
        <v>6.9741774259999998</v>
      </c>
      <c r="F70">
        <v>5.2751297590000004</v>
      </c>
      <c r="G70">
        <v>4.118190212</v>
      </c>
      <c r="H70">
        <v>3.2762517560000002</v>
      </c>
      <c r="I70">
        <v>2.158775007</v>
      </c>
      <c r="J70">
        <v>1.756223321</v>
      </c>
      <c r="K70">
        <v>1.4159452800000001</v>
      </c>
      <c r="L70">
        <v>1.2689908969999999</v>
      </c>
      <c r="M70">
        <v>1.1758864570000001</v>
      </c>
      <c r="N70">
        <v>1.08727237</v>
      </c>
      <c r="O70">
        <v>1.169940333</v>
      </c>
      <c r="P70">
        <v>0.87684926100000005</v>
      </c>
      <c r="Q70">
        <v>0.74399619900000002</v>
      </c>
      <c r="R70">
        <v>0.79964858100000002</v>
      </c>
      <c r="S70">
        <v>0.85808712399999998</v>
      </c>
      <c r="T70">
        <v>1.0864915959999999</v>
      </c>
      <c r="U70">
        <v>1.211231833</v>
      </c>
      <c r="V70">
        <v>1.4584895529999999</v>
      </c>
      <c r="W70">
        <v>1.25764955</v>
      </c>
      <c r="X70">
        <v>1.4733567249999999</v>
      </c>
      <c r="Y70">
        <v>1.4049191110000001</v>
      </c>
      <c r="Z70">
        <v>1.7356854479999999</v>
      </c>
      <c r="AA70">
        <v>1.9281960339999999</v>
      </c>
      <c r="AB70">
        <v>2.108848922</v>
      </c>
      <c r="AC70">
        <v>2.2772405189999998</v>
      </c>
      <c r="AD70">
        <v>2.4696156230000001</v>
      </c>
      <c r="AE70">
        <v>2.588862958</v>
      </c>
      <c r="AF70">
        <v>2.609975618</v>
      </c>
      <c r="AG70">
        <v>2.5680595359999998</v>
      </c>
      <c r="AH70">
        <v>2.7176242259999999</v>
      </c>
      <c r="AI70">
        <f>AVERAGE(CO2_emission[[#This Row],[1990]:[2019]])</f>
        <v>2.0617203745000001</v>
      </c>
    </row>
    <row r="71" spans="1:35" x14ac:dyDescent="0.3">
      <c r="A71" t="s">
        <v>150</v>
      </c>
      <c r="B71" t="s">
        <v>151</v>
      </c>
      <c r="C71" t="s">
        <v>13</v>
      </c>
      <c r="D71" t="s">
        <v>7</v>
      </c>
      <c r="E71">
        <v>0.18885454900000001</v>
      </c>
      <c r="F71">
        <v>0.16833954100000001</v>
      </c>
      <c r="G71">
        <v>0.19676305599999999</v>
      </c>
      <c r="H71">
        <v>0.198053537</v>
      </c>
      <c r="I71">
        <v>0.208916042</v>
      </c>
      <c r="J71">
        <v>0.21805497500000001</v>
      </c>
      <c r="K71">
        <v>0.234216124</v>
      </c>
      <c r="L71">
        <v>0.24010305000000001</v>
      </c>
      <c r="M71">
        <v>0.332295428</v>
      </c>
      <c r="N71">
        <v>0.34976987700000001</v>
      </c>
      <c r="O71">
        <v>0.29773560100000002</v>
      </c>
      <c r="P71">
        <v>0.31432010500000002</v>
      </c>
      <c r="Q71">
        <v>0.36697924700000001</v>
      </c>
      <c r="R71">
        <v>0.344091272</v>
      </c>
      <c r="S71">
        <v>0.31402298000000001</v>
      </c>
      <c r="T71">
        <v>0.32271893499999998</v>
      </c>
      <c r="U71">
        <v>0.38026625600000002</v>
      </c>
      <c r="V71">
        <v>0.39714428400000001</v>
      </c>
      <c r="W71">
        <v>0.36751237399999998</v>
      </c>
      <c r="X71">
        <v>0.41413362399999998</v>
      </c>
      <c r="Y71">
        <v>0.451580867</v>
      </c>
      <c r="Z71">
        <v>0.46282231099999999</v>
      </c>
      <c r="AA71">
        <v>0.56199971199999998</v>
      </c>
      <c r="AB71">
        <v>0.58742524799999996</v>
      </c>
      <c r="AC71">
        <v>0.554280565</v>
      </c>
      <c r="AD71">
        <v>0.56662302799999997</v>
      </c>
      <c r="AE71">
        <v>0.56421703499999998</v>
      </c>
      <c r="AF71">
        <v>0.58410525800000002</v>
      </c>
      <c r="AG71">
        <v>0.62753829800000005</v>
      </c>
      <c r="AH71">
        <v>0.65882354099999996</v>
      </c>
      <c r="AI71">
        <f>AVERAGE(CO2_emission[[#This Row],[1990]:[2019]])</f>
        <v>0.38245689066666666</v>
      </c>
    </row>
    <row r="72" spans="1:35" hidden="1" x14ac:dyDescent="0.3">
      <c r="A72" t="s">
        <v>152</v>
      </c>
      <c r="B72" t="s">
        <v>153</v>
      </c>
      <c r="C72" t="s">
        <v>16</v>
      </c>
      <c r="D72" t="s">
        <v>7</v>
      </c>
    </row>
    <row r="73" spans="1:35" x14ac:dyDescent="0.3">
      <c r="A73" t="s">
        <v>154</v>
      </c>
      <c r="B73" t="s">
        <v>155</v>
      </c>
      <c r="C73" t="s">
        <v>13</v>
      </c>
      <c r="D73" t="s">
        <v>7</v>
      </c>
      <c r="E73">
        <v>0.15742374200000001</v>
      </c>
      <c r="F73">
        <v>0.156084161</v>
      </c>
      <c r="G73">
        <v>0.15634231600000001</v>
      </c>
      <c r="H73">
        <v>0.15658593900000001</v>
      </c>
      <c r="I73">
        <v>0.15816709200000001</v>
      </c>
      <c r="J73">
        <v>0.15956793399999999</v>
      </c>
      <c r="K73">
        <v>0.16479580999999999</v>
      </c>
      <c r="L73">
        <v>0.16836179100000001</v>
      </c>
      <c r="M73">
        <v>0.173010997</v>
      </c>
      <c r="N73">
        <v>0.177535105</v>
      </c>
      <c r="O73">
        <v>0.18080911499999999</v>
      </c>
      <c r="P73">
        <v>0.18652544900000001</v>
      </c>
      <c r="Q73">
        <v>0.189842229</v>
      </c>
      <c r="R73">
        <v>0.19421697800000001</v>
      </c>
      <c r="S73">
        <v>0.198303128</v>
      </c>
      <c r="T73">
        <v>0.20088731200000001</v>
      </c>
      <c r="U73">
        <v>0.204138179</v>
      </c>
      <c r="V73">
        <v>0.20802342300000001</v>
      </c>
      <c r="W73">
        <v>0.20639101500000001</v>
      </c>
      <c r="X73">
        <v>0.21275590999999999</v>
      </c>
      <c r="Y73">
        <v>0.245286381</v>
      </c>
      <c r="Z73">
        <v>0.251428453</v>
      </c>
      <c r="AA73">
        <v>0.23281942999999999</v>
      </c>
      <c r="AB73">
        <v>0.20013181799999999</v>
      </c>
      <c r="AC73">
        <v>0.20087938599999999</v>
      </c>
      <c r="AD73">
        <v>0.22218147599999999</v>
      </c>
      <c r="AE73">
        <v>0.24023646900000001</v>
      </c>
      <c r="AF73">
        <v>0.27677609199999997</v>
      </c>
      <c r="AG73">
        <v>0.30207119300000002</v>
      </c>
      <c r="AH73">
        <v>0.30928854099999997</v>
      </c>
      <c r="AI73">
        <f>AVERAGE(CO2_emission[[#This Row],[1990]:[2019]])</f>
        <v>0.20302889546666672</v>
      </c>
    </row>
    <row r="74" spans="1:35" x14ac:dyDescent="0.3">
      <c r="A74" t="s">
        <v>156</v>
      </c>
      <c r="B74" t="s">
        <v>157</v>
      </c>
      <c r="C74" t="s">
        <v>13</v>
      </c>
      <c r="D74" t="s">
        <v>7</v>
      </c>
      <c r="E74">
        <v>0.198829002</v>
      </c>
      <c r="F74">
        <v>0.20147662199999999</v>
      </c>
      <c r="G74">
        <v>0.19465174900000001</v>
      </c>
      <c r="H74">
        <v>0.19795241799999999</v>
      </c>
      <c r="I74">
        <v>0.19191770599999999</v>
      </c>
      <c r="J74">
        <v>0.19493574699999999</v>
      </c>
      <c r="K74">
        <v>0.188988662</v>
      </c>
      <c r="L74">
        <v>0.191583328</v>
      </c>
      <c r="M74">
        <v>0.193841651</v>
      </c>
      <c r="N74">
        <v>0.20358338100000001</v>
      </c>
      <c r="O74">
        <v>0.18213443300000001</v>
      </c>
      <c r="P74">
        <v>0.22792944500000001</v>
      </c>
      <c r="Q74">
        <v>0.213635204</v>
      </c>
      <c r="R74">
        <v>0.20690726200000001</v>
      </c>
      <c r="S74">
        <v>0.21382884099999999</v>
      </c>
      <c r="T74">
        <v>0.21376588299999999</v>
      </c>
      <c r="U74">
        <v>0.226209665</v>
      </c>
      <c r="V74">
        <v>0.25002347600000002</v>
      </c>
      <c r="W74">
        <v>0.25454511400000002</v>
      </c>
      <c r="X74">
        <v>0.28156437699999998</v>
      </c>
      <c r="Y74">
        <v>0.245371539</v>
      </c>
      <c r="Z74">
        <v>0.24348777699999999</v>
      </c>
      <c r="AA74">
        <v>0.241467286</v>
      </c>
      <c r="AB74">
        <v>0.22406589900000001</v>
      </c>
      <c r="AC74">
        <v>0.25691228999999999</v>
      </c>
      <c r="AD74">
        <v>0.25409182400000002</v>
      </c>
      <c r="AE74">
        <v>0.246610947</v>
      </c>
      <c r="AF74">
        <v>0.243913466</v>
      </c>
      <c r="AG74">
        <v>0.241218342</v>
      </c>
      <c r="AH74">
        <v>0.247050718</v>
      </c>
      <c r="AI74">
        <f>AVERAGE(CO2_emission[[#This Row],[1990]:[2019]])</f>
        <v>0.22241646846666663</v>
      </c>
    </row>
    <row r="75" spans="1:35" x14ac:dyDescent="0.3">
      <c r="A75" t="s">
        <v>158</v>
      </c>
      <c r="B75" t="s">
        <v>159</v>
      </c>
      <c r="C75" t="s">
        <v>13</v>
      </c>
      <c r="D75" t="s">
        <v>7</v>
      </c>
      <c r="E75">
        <v>0.17431159700000001</v>
      </c>
      <c r="F75">
        <v>0.170422306</v>
      </c>
      <c r="G75">
        <v>0.17640953700000001</v>
      </c>
      <c r="H75">
        <v>0.172509466</v>
      </c>
      <c r="I75">
        <v>0.168800904</v>
      </c>
      <c r="J75">
        <v>0.165312026</v>
      </c>
      <c r="K75">
        <v>0.16204026699999999</v>
      </c>
      <c r="L75">
        <v>0.17659966199999999</v>
      </c>
      <c r="M75">
        <v>0.147266219</v>
      </c>
      <c r="N75">
        <v>0.16140911899999999</v>
      </c>
      <c r="O75">
        <v>0.12486421</v>
      </c>
      <c r="P75">
        <v>0.122238928</v>
      </c>
      <c r="Q75">
        <v>0.119573939</v>
      </c>
      <c r="R75">
        <v>0.148056138</v>
      </c>
      <c r="S75">
        <v>0.152265871</v>
      </c>
      <c r="T75">
        <v>0.15614183400000001</v>
      </c>
      <c r="U75">
        <v>0.15970011100000001</v>
      </c>
      <c r="V75">
        <v>0.16294202699999999</v>
      </c>
      <c r="W75">
        <v>0.15204542500000001</v>
      </c>
      <c r="X75">
        <v>0.154994881</v>
      </c>
      <c r="Y75">
        <v>0.15762480100000001</v>
      </c>
      <c r="Z75">
        <v>0.153551253</v>
      </c>
      <c r="AA75">
        <v>0.155765084</v>
      </c>
      <c r="AB75">
        <v>0.15167519199999999</v>
      </c>
      <c r="AC75">
        <v>0.159533648</v>
      </c>
      <c r="AD75">
        <v>0.16117825999999999</v>
      </c>
      <c r="AE75">
        <v>0.17391948400000001</v>
      </c>
      <c r="AF75">
        <v>0.16957070299999999</v>
      </c>
      <c r="AG75">
        <v>0.170730038</v>
      </c>
      <c r="AH75">
        <v>0.171792958</v>
      </c>
      <c r="AI75">
        <f>AVERAGE(CO2_emission[[#This Row],[1990]:[2019]])</f>
        <v>0.15844152959999999</v>
      </c>
    </row>
    <row r="76" spans="1:35" x14ac:dyDescent="0.3">
      <c r="A76" t="s">
        <v>160</v>
      </c>
      <c r="B76" t="s">
        <v>161</v>
      </c>
      <c r="C76" t="s">
        <v>13</v>
      </c>
      <c r="D76" t="s">
        <v>7</v>
      </c>
      <c r="E76">
        <v>0.143133868</v>
      </c>
      <c r="F76">
        <v>0.16172108199999999</v>
      </c>
      <c r="G76">
        <v>2.0122118900000001</v>
      </c>
      <c r="H76">
        <v>2.0750610090000001</v>
      </c>
      <c r="I76">
        <v>2.1498688160000001</v>
      </c>
      <c r="J76">
        <v>2.2143133210000001</v>
      </c>
      <c r="K76">
        <v>2.3068989850000001</v>
      </c>
      <c r="L76">
        <v>3.0757243330000001</v>
      </c>
      <c r="M76">
        <v>3.5273305449999999</v>
      </c>
      <c r="N76">
        <v>5.552069994</v>
      </c>
      <c r="O76">
        <v>3.6622785310000001</v>
      </c>
      <c r="P76">
        <v>5.3826255180000002</v>
      </c>
      <c r="Q76">
        <v>7.0323276159999999</v>
      </c>
      <c r="R76">
        <v>7.2960814200000002</v>
      </c>
      <c r="S76">
        <v>8.6477557110000003</v>
      </c>
      <c r="T76">
        <v>11.100333539999999</v>
      </c>
      <c r="U76">
        <v>11.94400452</v>
      </c>
      <c r="V76">
        <v>10.39326453</v>
      </c>
      <c r="W76">
        <v>11.36100912</v>
      </c>
      <c r="X76">
        <v>10.769874120000001</v>
      </c>
      <c r="Y76">
        <v>10.54427516</v>
      </c>
      <c r="Z76">
        <v>10.12300595</v>
      </c>
      <c r="AA76">
        <v>9.5229687760000008</v>
      </c>
      <c r="AB76">
        <v>8.528333301</v>
      </c>
      <c r="AC76">
        <v>7.0481958020000004</v>
      </c>
      <c r="AD76">
        <v>5.6222323530000002</v>
      </c>
      <c r="AE76">
        <v>5.4806648950000003</v>
      </c>
      <c r="AF76">
        <v>4.595850574</v>
      </c>
      <c r="AG76">
        <v>4.9122741369999998</v>
      </c>
      <c r="AH76">
        <v>3.9454800319999999</v>
      </c>
      <c r="AI76">
        <f>AVERAGE(CO2_emission[[#This Row],[1990]:[2019]])</f>
        <v>6.0377056482999993</v>
      </c>
    </row>
    <row r="77" spans="1:35" x14ac:dyDescent="0.3">
      <c r="A77" t="s">
        <v>162</v>
      </c>
      <c r="B77" t="s">
        <v>163</v>
      </c>
      <c r="C77" t="s">
        <v>16</v>
      </c>
      <c r="D77" t="s">
        <v>7</v>
      </c>
      <c r="E77">
        <v>7.4160579130000004</v>
      </c>
      <c r="F77">
        <v>7.3469511949999999</v>
      </c>
      <c r="G77">
        <v>7.5179864800000002</v>
      </c>
      <c r="H77">
        <v>7.465286989</v>
      </c>
      <c r="I77">
        <v>7.5839999569999996</v>
      </c>
      <c r="J77">
        <v>7.8421511219999998</v>
      </c>
      <c r="K77">
        <v>7.8001281950000001</v>
      </c>
      <c r="L77">
        <v>7.856482991</v>
      </c>
      <c r="M77">
        <v>8.1274126070000001</v>
      </c>
      <c r="N77">
        <v>8.1213949690000007</v>
      </c>
      <c r="O77">
        <v>8.7415952610000005</v>
      </c>
      <c r="P77">
        <v>8.8942023540000008</v>
      </c>
      <c r="Q77">
        <v>8.8607414729999991</v>
      </c>
      <c r="R77">
        <v>9.1708784100000003</v>
      </c>
      <c r="S77">
        <v>9.1135291039999995</v>
      </c>
      <c r="T77">
        <v>9.2788826229999994</v>
      </c>
      <c r="U77">
        <v>9.1376305920000007</v>
      </c>
      <c r="V77">
        <v>9.4411234529999994</v>
      </c>
      <c r="W77">
        <v>9.0640408780000001</v>
      </c>
      <c r="X77">
        <v>8.5297427619999997</v>
      </c>
      <c r="Y77">
        <v>7.8749497770000003</v>
      </c>
      <c r="Z77">
        <v>7.6137570500000002</v>
      </c>
      <c r="AA77">
        <v>7.2512373539999997</v>
      </c>
      <c r="AB77">
        <v>6.6099962290000001</v>
      </c>
      <c r="AC77">
        <v>6.3851786610000003</v>
      </c>
      <c r="AD77">
        <v>6.2850695400000003</v>
      </c>
      <c r="AE77">
        <v>6.2036171470000001</v>
      </c>
      <c r="AF77">
        <v>6.2112502889999996</v>
      </c>
      <c r="AG77">
        <v>6.0580183999999999</v>
      </c>
      <c r="AH77">
        <v>5.5961890700000003</v>
      </c>
      <c r="AI77">
        <f>AVERAGE(CO2_emission[[#This Row],[1990]:[2019]])</f>
        <v>7.7799827614999986</v>
      </c>
    </row>
    <row r="78" spans="1:35" x14ac:dyDescent="0.3">
      <c r="A78" t="s">
        <v>164</v>
      </c>
      <c r="B78" t="s">
        <v>165</v>
      </c>
      <c r="C78" t="s">
        <v>6</v>
      </c>
      <c r="D78" t="s">
        <v>7</v>
      </c>
      <c r="E78">
        <v>1.1419317330000001</v>
      </c>
      <c r="F78">
        <v>1.244013187</v>
      </c>
      <c r="G78">
        <v>1.7496732230000001</v>
      </c>
      <c r="H78">
        <v>1.5269662239999999</v>
      </c>
      <c r="I78">
        <v>1.610549097</v>
      </c>
      <c r="J78">
        <v>1.695151866</v>
      </c>
      <c r="K78">
        <v>1.881132244</v>
      </c>
      <c r="L78">
        <v>1.9691435209999999</v>
      </c>
      <c r="M78">
        <v>2.1563765030000002</v>
      </c>
      <c r="N78">
        <v>2.147829228</v>
      </c>
      <c r="O78">
        <v>2.0420665709999999</v>
      </c>
      <c r="P78">
        <v>2.2277755180000001</v>
      </c>
      <c r="Q78">
        <v>2.3157975479999999</v>
      </c>
      <c r="R78">
        <v>2.403776814</v>
      </c>
      <c r="S78">
        <v>2.20420528</v>
      </c>
      <c r="T78">
        <v>2.3887328249999999</v>
      </c>
      <c r="U78">
        <v>2.4776533810000001</v>
      </c>
      <c r="V78">
        <v>2.6620271450000002</v>
      </c>
      <c r="W78">
        <v>2.7499359139999999</v>
      </c>
      <c r="X78">
        <v>7.6568954820000004</v>
      </c>
      <c r="Y78">
        <v>2.7300026509999999</v>
      </c>
      <c r="Z78">
        <v>2.9030022889999998</v>
      </c>
      <c r="AA78">
        <v>3.81565719</v>
      </c>
      <c r="AB78">
        <v>2.9582516069999998</v>
      </c>
      <c r="AC78">
        <v>2.2956841140000002</v>
      </c>
      <c r="AD78">
        <v>2.4634363179999998</v>
      </c>
      <c r="AE78">
        <v>2.5393831219999998</v>
      </c>
      <c r="AF78">
        <v>2.6155815759999999</v>
      </c>
      <c r="AG78">
        <v>2.8712684080000002</v>
      </c>
      <c r="AH78">
        <v>2.9463760749999999</v>
      </c>
      <c r="AI78">
        <f>AVERAGE(CO2_emission[[#This Row],[1990]:[2019]])</f>
        <v>2.4796758884666672</v>
      </c>
    </row>
    <row r="79" spans="1:35" hidden="1" x14ac:dyDescent="0.3">
      <c r="A79" t="s">
        <v>166</v>
      </c>
      <c r="B79" t="s">
        <v>167</v>
      </c>
      <c r="C79" t="s">
        <v>16</v>
      </c>
      <c r="D79" t="s">
        <v>7</v>
      </c>
    </row>
    <row r="80" spans="1:35" x14ac:dyDescent="0.3">
      <c r="A80" t="s">
        <v>168</v>
      </c>
      <c r="B80" t="s">
        <v>169</v>
      </c>
      <c r="C80" t="s">
        <v>6</v>
      </c>
      <c r="D80" t="s">
        <v>7</v>
      </c>
      <c r="E80">
        <v>0.43424862600000003</v>
      </c>
      <c r="F80">
        <v>0.43348183600000001</v>
      </c>
      <c r="G80">
        <v>0.50607420000000003</v>
      </c>
      <c r="H80">
        <v>0.52192818500000004</v>
      </c>
      <c r="I80">
        <v>0.54097017199999997</v>
      </c>
      <c r="J80">
        <v>0.61729679199999998</v>
      </c>
      <c r="K80">
        <v>0.58745696800000002</v>
      </c>
      <c r="L80">
        <v>0.60713572599999999</v>
      </c>
      <c r="M80">
        <v>0.75048331000000001</v>
      </c>
      <c r="N80">
        <v>0.72495300600000001</v>
      </c>
      <c r="O80">
        <v>0.81278638999999997</v>
      </c>
      <c r="P80">
        <v>0.82634429399999998</v>
      </c>
      <c r="Q80">
        <v>0.861904487</v>
      </c>
      <c r="R80">
        <v>0.84895017399999995</v>
      </c>
      <c r="S80">
        <v>0.84765087900000002</v>
      </c>
      <c r="T80">
        <v>0.89046491500000002</v>
      </c>
      <c r="U80">
        <v>0.87184687400000005</v>
      </c>
      <c r="V80">
        <v>0.92082690499999997</v>
      </c>
      <c r="W80">
        <v>0.81809121200000001</v>
      </c>
      <c r="X80">
        <v>0.84641711200000003</v>
      </c>
      <c r="Y80">
        <v>0.80226161900000004</v>
      </c>
      <c r="Z80">
        <v>0.80845557599999995</v>
      </c>
      <c r="AA80">
        <v>0.821948809</v>
      </c>
      <c r="AB80">
        <v>0.86413297099999997</v>
      </c>
      <c r="AC80">
        <v>0.91138846299999998</v>
      </c>
      <c r="AD80">
        <v>1.0496280819999999</v>
      </c>
      <c r="AE80">
        <v>1.105025419</v>
      </c>
      <c r="AF80">
        <v>1.029997461</v>
      </c>
      <c r="AG80">
        <v>1.120698338</v>
      </c>
      <c r="AH80">
        <v>1.1629709239999999</v>
      </c>
      <c r="AI80">
        <f>AVERAGE(CO2_emission[[#This Row],[1990]:[2019]])</f>
        <v>0.79819399083333342</v>
      </c>
    </row>
    <row r="81" spans="1:35" hidden="1" x14ac:dyDescent="0.3">
      <c r="A81" t="s">
        <v>170</v>
      </c>
      <c r="B81" t="s">
        <v>171</v>
      </c>
      <c r="C81" t="s">
        <v>28</v>
      </c>
      <c r="D81" t="s">
        <v>7</v>
      </c>
    </row>
    <row r="82" spans="1:35" x14ac:dyDescent="0.3">
      <c r="A82" t="s">
        <v>172</v>
      </c>
      <c r="B82" t="s">
        <v>173</v>
      </c>
      <c r="C82" t="s">
        <v>6</v>
      </c>
      <c r="D82" t="s">
        <v>7</v>
      </c>
      <c r="E82">
        <v>1.574048911</v>
      </c>
      <c r="F82">
        <v>1.5312763190000001</v>
      </c>
      <c r="G82">
        <v>1.4427007359999999</v>
      </c>
      <c r="H82">
        <v>1.4453530569999999</v>
      </c>
      <c r="I82">
        <v>1.857962092</v>
      </c>
      <c r="J82">
        <v>2.0097254950000001</v>
      </c>
      <c r="K82">
        <v>2.0767585739999999</v>
      </c>
      <c r="L82">
        <v>2.2692041289999998</v>
      </c>
      <c r="M82">
        <v>2.321638466</v>
      </c>
      <c r="N82">
        <v>2.3210026730000002</v>
      </c>
      <c r="O82">
        <v>2.2230614499999999</v>
      </c>
      <c r="P82">
        <v>2.2007337570000001</v>
      </c>
      <c r="Q82">
        <v>2.1751126890000001</v>
      </c>
      <c r="R82">
        <v>2.1740822620000002</v>
      </c>
      <c r="S82">
        <v>2.239395333</v>
      </c>
      <c r="T82">
        <v>1.983499455</v>
      </c>
      <c r="U82">
        <v>1.782041634</v>
      </c>
      <c r="V82">
        <v>2.1567978839999999</v>
      </c>
      <c r="W82">
        <v>2.1424315580000002</v>
      </c>
      <c r="X82">
        <v>2.179966238</v>
      </c>
      <c r="Y82">
        <v>2.3484514769999998</v>
      </c>
      <c r="Z82">
        <v>2.4334168530000002</v>
      </c>
      <c r="AA82">
        <v>2.6476459779999999</v>
      </c>
      <c r="AB82">
        <v>2.6077302329999998</v>
      </c>
      <c r="AC82">
        <v>2.6985567210000001</v>
      </c>
      <c r="AD82">
        <v>2.7103342229999998</v>
      </c>
      <c r="AE82">
        <v>3.215088122</v>
      </c>
      <c r="AF82">
        <v>3.186200564</v>
      </c>
      <c r="AG82">
        <v>3.3247453669999998</v>
      </c>
      <c r="AH82">
        <v>3.6408928550000002</v>
      </c>
      <c r="AI82">
        <f>AVERAGE(CO2_emission[[#This Row],[1990]:[2019]])</f>
        <v>2.2973285034999997</v>
      </c>
    </row>
    <row r="83" spans="1:35" hidden="1" x14ac:dyDescent="0.3">
      <c r="A83" t="s">
        <v>174</v>
      </c>
      <c r="B83" t="s">
        <v>175</v>
      </c>
      <c r="C83" t="s">
        <v>28</v>
      </c>
      <c r="D83" t="s">
        <v>7</v>
      </c>
    </row>
    <row r="84" spans="1:35" x14ac:dyDescent="0.3">
      <c r="A84" t="s">
        <v>176</v>
      </c>
      <c r="B84" t="s">
        <v>177</v>
      </c>
      <c r="C84" t="s">
        <v>6</v>
      </c>
      <c r="D84" t="s">
        <v>7</v>
      </c>
      <c r="E84">
        <v>0.49441991600000001</v>
      </c>
      <c r="F84">
        <v>0.48052463099999998</v>
      </c>
      <c r="G84">
        <v>0.52052776599999995</v>
      </c>
      <c r="H84">
        <v>0.53759294800000001</v>
      </c>
      <c r="I84">
        <v>0.58569438799999995</v>
      </c>
      <c r="J84">
        <v>0.67787584899999997</v>
      </c>
      <c r="K84">
        <v>0.66385080399999996</v>
      </c>
      <c r="L84">
        <v>0.668243103</v>
      </c>
      <c r="M84">
        <v>0.75236258700000003</v>
      </c>
      <c r="N84">
        <v>0.74251931299999996</v>
      </c>
      <c r="O84">
        <v>0.75899192500000001</v>
      </c>
      <c r="P84">
        <v>0.85901593499999995</v>
      </c>
      <c r="Q84">
        <v>0.87888086200000004</v>
      </c>
      <c r="R84">
        <v>0.94704392400000004</v>
      </c>
      <c r="S84">
        <v>1.0380404679999999</v>
      </c>
      <c r="T84">
        <v>0.934443841</v>
      </c>
      <c r="U84">
        <v>1.043973254</v>
      </c>
      <c r="V84">
        <v>1.093677158</v>
      </c>
      <c r="W84">
        <v>1.076312315</v>
      </c>
      <c r="X84">
        <v>0.990089255</v>
      </c>
      <c r="Y84">
        <v>0.98347252900000004</v>
      </c>
      <c r="Z84">
        <v>1.038833066</v>
      </c>
      <c r="AA84">
        <v>1.06935877</v>
      </c>
      <c r="AB84">
        <v>1.064951336</v>
      </c>
      <c r="AC84">
        <v>1.0563247819999999</v>
      </c>
      <c r="AD84">
        <v>1.0896636580000001</v>
      </c>
      <c r="AE84">
        <v>1.021487509</v>
      </c>
      <c r="AF84">
        <v>0.98207493000000001</v>
      </c>
      <c r="AG84">
        <v>1.048237401</v>
      </c>
      <c r="AH84">
        <v>1.0486229920000001</v>
      </c>
      <c r="AI84">
        <f>AVERAGE(CO2_emission[[#This Row],[1990]:[2019]])</f>
        <v>0.87157024050000009</v>
      </c>
    </row>
    <row r="85" spans="1:35" x14ac:dyDescent="0.3">
      <c r="A85" t="s">
        <v>178</v>
      </c>
      <c r="B85" t="s">
        <v>179</v>
      </c>
      <c r="C85" t="s">
        <v>16</v>
      </c>
      <c r="D85" t="s">
        <v>7</v>
      </c>
      <c r="E85">
        <v>4.2575744640000002</v>
      </c>
      <c r="F85">
        <v>3.143512656</v>
      </c>
      <c r="G85">
        <v>3.2868440130000001</v>
      </c>
      <c r="H85">
        <v>3.377920874</v>
      </c>
      <c r="I85">
        <v>3.1964581440000002</v>
      </c>
      <c r="J85">
        <v>3.346298617</v>
      </c>
      <c r="K85">
        <v>3.3486230379999999</v>
      </c>
      <c r="L85">
        <v>3.7641237329999999</v>
      </c>
      <c r="M85">
        <v>4.0885807679999999</v>
      </c>
      <c r="N85">
        <v>4.1040669039999997</v>
      </c>
      <c r="O85">
        <v>4.0373278260000003</v>
      </c>
      <c r="P85">
        <v>4.465488057</v>
      </c>
      <c r="Q85">
        <v>4.7138959710000004</v>
      </c>
      <c r="R85">
        <v>5.0216121280000001</v>
      </c>
      <c r="S85">
        <v>4.9017331180000001</v>
      </c>
      <c r="T85">
        <v>4.9766308940000004</v>
      </c>
      <c r="U85">
        <v>5.0125733270000001</v>
      </c>
      <c r="V85">
        <v>5.308317229</v>
      </c>
      <c r="W85">
        <v>5.0421083439999999</v>
      </c>
      <c r="X85">
        <v>4.7175715650000001</v>
      </c>
      <c r="Y85">
        <v>4.5303992089999996</v>
      </c>
      <c r="Z85">
        <v>4.4456157740000002</v>
      </c>
      <c r="AA85">
        <v>4.0796164570000002</v>
      </c>
      <c r="AB85">
        <v>3.9970026540000001</v>
      </c>
      <c r="AC85">
        <v>3.831644469</v>
      </c>
      <c r="AD85">
        <v>3.9489924319999998</v>
      </c>
      <c r="AE85">
        <v>4.043744105</v>
      </c>
      <c r="AF85">
        <v>4.2210859479999998</v>
      </c>
      <c r="AG85">
        <v>4.0192346690000003</v>
      </c>
      <c r="AH85">
        <v>4.0637078329999996</v>
      </c>
      <c r="AI85">
        <f>AVERAGE(CO2_emission[[#This Row],[1990]:[2019]])</f>
        <v>4.1764101739999999</v>
      </c>
    </row>
    <row r="86" spans="1:35" x14ac:dyDescent="0.3">
      <c r="A86" t="s">
        <v>180</v>
      </c>
      <c r="B86" t="s">
        <v>181</v>
      </c>
      <c r="C86" t="s">
        <v>6</v>
      </c>
      <c r="D86" t="s">
        <v>7</v>
      </c>
      <c r="E86">
        <v>0.14492928699999999</v>
      </c>
      <c r="F86">
        <v>0.13930271499999999</v>
      </c>
      <c r="G86">
        <v>0.12295937</v>
      </c>
      <c r="H86">
        <v>9.2484817999999996E-2</v>
      </c>
      <c r="I86">
        <v>2.4992377E-2</v>
      </c>
      <c r="J86">
        <v>0.11621136999999999</v>
      </c>
      <c r="K86">
        <v>0.13439306100000001</v>
      </c>
      <c r="L86">
        <v>0.15814271199999999</v>
      </c>
      <c r="M86">
        <v>0.16025092099999999</v>
      </c>
      <c r="N86">
        <v>0.16588392699999999</v>
      </c>
      <c r="O86">
        <v>0.17368081199999999</v>
      </c>
      <c r="P86">
        <v>0.18585611699999999</v>
      </c>
      <c r="Q86">
        <v>0.20904376299999999</v>
      </c>
      <c r="R86">
        <v>0.203368312</v>
      </c>
      <c r="S86">
        <v>0.184589899</v>
      </c>
      <c r="T86">
        <v>0.184877283</v>
      </c>
      <c r="U86">
        <v>0.184059902</v>
      </c>
      <c r="V86">
        <v>0.21589546200000001</v>
      </c>
      <c r="W86">
        <v>0.21043748900000001</v>
      </c>
      <c r="X86">
        <v>0.20310172100000001</v>
      </c>
      <c r="Y86">
        <v>0.24725313199999999</v>
      </c>
      <c r="Z86">
        <v>0.26731826800000003</v>
      </c>
      <c r="AA86">
        <v>0.236076333</v>
      </c>
      <c r="AB86">
        <v>0.25479123799999998</v>
      </c>
      <c r="AC86">
        <v>0.28628286800000002</v>
      </c>
      <c r="AD86">
        <v>0.30666988000000001</v>
      </c>
      <c r="AE86">
        <v>0.30996377600000002</v>
      </c>
      <c r="AF86">
        <v>0.30321331699999998</v>
      </c>
      <c r="AG86">
        <v>0.29577864199999998</v>
      </c>
      <c r="AH86">
        <v>0.29476841399999998</v>
      </c>
      <c r="AI86">
        <f>AVERAGE(CO2_emission[[#This Row],[1990]:[2019]])</f>
        <v>0.20055257286666667</v>
      </c>
    </row>
    <row r="87" spans="1:35" x14ac:dyDescent="0.3">
      <c r="A87" t="s">
        <v>182</v>
      </c>
      <c r="B87" t="s">
        <v>183</v>
      </c>
      <c r="C87" t="s">
        <v>16</v>
      </c>
      <c r="D87" t="s">
        <v>7</v>
      </c>
      <c r="E87">
        <v>6.4989471740000004</v>
      </c>
      <c r="F87">
        <v>6.2226463839999999</v>
      </c>
      <c r="G87">
        <v>5.5934123490000003</v>
      </c>
      <c r="H87">
        <v>5.6364827770000003</v>
      </c>
      <c r="I87">
        <v>5.5861951950000002</v>
      </c>
      <c r="J87">
        <v>5.5600924200000001</v>
      </c>
      <c r="K87">
        <v>5.6685724840000002</v>
      </c>
      <c r="L87">
        <v>5.5381252160000001</v>
      </c>
      <c r="M87">
        <v>5.5860915569999996</v>
      </c>
      <c r="N87">
        <v>5.6566378799999999</v>
      </c>
      <c r="O87">
        <v>5.3501278179999998</v>
      </c>
      <c r="P87">
        <v>5.5243759649999999</v>
      </c>
      <c r="Q87">
        <v>5.4731906649999997</v>
      </c>
      <c r="R87">
        <v>5.7445777099999997</v>
      </c>
      <c r="S87">
        <v>5.575263133</v>
      </c>
      <c r="T87">
        <v>5.5437333029999998</v>
      </c>
      <c r="U87">
        <v>5.5066986010000001</v>
      </c>
      <c r="V87">
        <v>5.355128938</v>
      </c>
      <c r="W87">
        <v>5.2808333860000003</v>
      </c>
      <c r="X87">
        <v>4.7731887430000004</v>
      </c>
      <c r="Y87">
        <v>4.7879890940000003</v>
      </c>
      <c r="Z87">
        <v>4.7043004530000001</v>
      </c>
      <c r="AA87">
        <v>4.3778644680000003</v>
      </c>
      <c r="AB87">
        <v>4.1200505889999999</v>
      </c>
      <c r="AC87">
        <v>4.1179884299999996</v>
      </c>
      <c r="AD87">
        <v>4.407180501</v>
      </c>
      <c r="AE87">
        <v>4.5088543200000002</v>
      </c>
      <c r="AF87">
        <v>4.7446015470000003</v>
      </c>
      <c r="AG87">
        <v>4.7465293590000002</v>
      </c>
      <c r="AH87">
        <v>4.7466310299999996</v>
      </c>
      <c r="AI87">
        <f>AVERAGE(CO2_emission[[#This Row],[1990]:[2019]])</f>
        <v>5.2312103829666663</v>
      </c>
    </row>
    <row r="88" spans="1:35" x14ac:dyDescent="0.3">
      <c r="A88" t="s">
        <v>184</v>
      </c>
      <c r="B88" t="s">
        <v>185</v>
      </c>
      <c r="C88" t="s">
        <v>28</v>
      </c>
      <c r="D88" t="s">
        <v>7</v>
      </c>
      <c r="E88">
        <v>0.81873776499999995</v>
      </c>
      <c r="F88">
        <v>0.87977859599999997</v>
      </c>
      <c r="G88">
        <v>0.91355169599999997</v>
      </c>
      <c r="H88">
        <v>0.96981321300000001</v>
      </c>
      <c r="I88">
        <v>1.027138052</v>
      </c>
      <c r="J88">
        <v>1.135810516</v>
      </c>
      <c r="K88">
        <v>1.184184804</v>
      </c>
      <c r="L88">
        <v>1.2876033069999999</v>
      </c>
      <c r="M88">
        <v>1.2769498829999999</v>
      </c>
      <c r="N88">
        <v>1.339691637</v>
      </c>
      <c r="O88">
        <v>1.3268636410000001</v>
      </c>
      <c r="P88">
        <v>1.408681788</v>
      </c>
      <c r="Q88">
        <v>1.40616085</v>
      </c>
      <c r="R88">
        <v>1.515549968</v>
      </c>
      <c r="S88">
        <v>1.5282664420000001</v>
      </c>
      <c r="T88">
        <v>1.5120014070000001</v>
      </c>
      <c r="U88">
        <v>1.589363176</v>
      </c>
      <c r="V88">
        <v>1.635120972</v>
      </c>
      <c r="W88">
        <v>1.5974026670000001</v>
      </c>
      <c r="X88">
        <v>1.6389199510000001</v>
      </c>
      <c r="Y88">
        <v>1.718201745</v>
      </c>
      <c r="Z88">
        <v>1.939122786</v>
      </c>
      <c r="AA88">
        <v>1.9380426159999999</v>
      </c>
      <c r="AB88">
        <v>1.7789140160000001</v>
      </c>
      <c r="AC88">
        <v>1.8967336379999999</v>
      </c>
      <c r="AD88">
        <v>1.8907958410000001</v>
      </c>
      <c r="AE88">
        <v>1.844764783</v>
      </c>
      <c r="AF88">
        <v>1.954725536</v>
      </c>
      <c r="AG88">
        <v>2.1555975900000002</v>
      </c>
      <c r="AH88">
        <v>2.2903971479999998</v>
      </c>
      <c r="AI88">
        <f>AVERAGE(CO2_emission[[#This Row],[1990]:[2019]])</f>
        <v>1.5132962009999997</v>
      </c>
    </row>
    <row r="89" spans="1:35" hidden="1" x14ac:dyDescent="0.3">
      <c r="A89" t="s">
        <v>186</v>
      </c>
      <c r="B89" t="s">
        <v>187</v>
      </c>
      <c r="C89" t="s">
        <v>16</v>
      </c>
      <c r="D89" t="s">
        <v>7</v>
      </c>
    </row>
    <row r="90" spans="1:35" x14ac:dyDescent="0.3">
      <c r="A90" t="s">
        <v>188</v>
      </c>
      <c r="B90" t="s">
        <v>189</v>
      </c>
      <c r="C90" t="s">
        <v>10</v>
      </c>
      <c r="D90" t="s">
        <v>7</v>
      </c>
      <c r="E90">
        <v>0.64536164900000004</v>
      </c>
      <c r="F90">
        <v>0.68130624699999998</v>
      </c>
      <c r="G90">
        <v>0.68875526899999995</v>
      </c>
      <c r="H90">
        <v>0.70233694700000004</v>
      </c>
      <c r="I90">
        <v>0.72535815800000003</v>
      </c>
      <c r="J90">
        <v>0.76547640900000002</v>
      </c>
      <c r="K90">
        <v>0.787965578</v>
      </c>
      <c r="L90">
        <v>0.81853329699999999</v>
      </c>
      <c r="M90">
        <v>0.82028785100000001</v>
      </c>
      <c r="N90">
        <v>0.86828468800000003</v>
      </c>
      <c r="O90">
        <v>0.88764121200000001</v>
      </c>
      <c r="P90">
        <v>0.88701387600000003</v>
      </c>
      <c r="Q90">
        <v>0.90133954199999999</v>
      </c>
      <c r="R90">
        <v>0.91025546599999996</v>
      </c>
      <c r="S90">
        <v>0.96109020099999998</v>
      </c>
      <c r="T90">
        <v>0.99029290999999997</v>
      </c>
      <c r="U90">
        <v>1.0426634530000001</v>
      </c>
      <c r="V90">
        <v>1.129757683</v>
      </c>
      <c r="W90">
        <v>1.18632121</v>
      </c>
      <c r="X90">
        <v>1.285083612</v>
      </c>
      <c r="Y90">
        <v>1.344896147</v>
      </c>
      <c r="Z90">
        <v>1.405068333</v>
      </c>
      <c r="AA90">
        <v>1.5085082519999999</v>
      </c>
      <c r="AB90">
        <v>1.5399478390000001</v>
      </c>
      <c r="AC90">
        <v>1.6572312709999999</v>
      </c>
      <c r="AD90">
        <v>1.6471519139999999</v>
      </c>
      <c r="AE90">
        <v>1.657396308</v>
      </c>
      <c r="AF90">
        <v>1.7333608439999999</v>
      </c>
      <c r="AG90">
        <v>1.8126964999999999</v>
      </c>
      <c r="AH90">
        <v>1.7976201190000001</v>
      </c>
      <c r="AI90">
        <f>AVERAGE(CO2_emission[[#This Row],[1990]:[2019]])</f>
        <v>1.1263000928333331</v>
      </c>
    </row>
    <row r="91" spans="1:35" x14ac:dyDescent="0.3">
      <c r="A91" t="s">
        <v>190</v>
      </c>
      <c r="B91" t="s">
        <v>191</v>
      </c>
      <c r="C91" t="s">
        <v>16</v>
      </c>
      <c r="D91" t="s">
        <v>7</v>
      </c>
      <c r="E91">
        <v>8.8105375850000005</v>
      </c>
      <c r="F91">
        <v>8.9043314890000005</v>
      </c>
      <c r="G91">
        <v>8.855028763</v>
      </c>
      <c r="H91">
        <v>8.8500252079999999</v>
      </c>
      <c r="I91">
        <v>9.1410784239999998</v>
      </c>
      <c r="J91">
        <v>9.2689037840000008</v>
      </c>
      <c r="K91">
        <v>9.5724822750000005</v>
      </c>
      <c r="L91">
        <v>9.7899635049999993</v>
      </c>
      <c r="M91">
        <v>10.34827522</v>
      </c>
      <c r="N91">
        <v>10.645080699999999</v>
      </c>
      <c r="O91">
        <v>11.176887049999999</v>
      </c>
      <c r="P91">
        <v>11.5926495</v>
      </c>
      <c r="Q91">
        <v>11.172582009999999</v>
      </c>
      <c r="R91">
        <v>11.032095200000001</v>
      </c>
      <c r="S91">
        <v>10.97963685</v>
      </c>
      <c r="T91">
        <v>11.214174509999999</v>
      </c>
      <c r="U91">
        <v>11.05861518</v>
      </c>
      <c r="V91">
        <v>10.5388979</v>
      </c>
      <c r="W91">
        <v>10.19702642</v>
      </c>
      <c r="X91">
        <v>8.9430314739999996</v>
      </c>
      <c r="Y91">
        <v>8.8132966150000005</v>
      </c>
      <c r="Z91">
        <v>8.0085868090000005</v>
      </c>
      <c r="AA91">
        <v>8.0725589029999991</v>
      </c>
      <c r="AB91">
        <v>7.7230579859999997</v>
      </c>
      <c r="AC91">
        <v>7.6281627529999998</v>
      </c>
      <c r="AD91">
        <v>7.881824817</v>
      </c>
      <c r="AE91">
        <v>8.1634626570000002</v>
      </c>
      <c r="AF91">
        <v>7.8587371729999997</v>
      </c>
      <c r="AG91">
        <v>7.7373237829999999</v>
      </c>
      <c r="AH91">
        <v>7.2451432210000002</v>
      </c>
      <c r="AI91">
        <f>AVERAGE(CO2_emission[[#This Row],[1990]:[2019]])</f>
        <v>9.3741152587999999</v>
      </c>
    </row>
    <row r="92" spans="1:35" x14ac:dyDescent="0.3">
      <c r="A92" t="s">
        <v>192</v>
      </c>
      <c r="B92" t="s">
        <v>193</v>
      </c>
      <c r="C92" t="s">
        <v>21</v>
      </c>
      <c r="D92" t="s">
        <v>7</v>
      </c>
      <c r="E92">
        <v>3.5210810330000002</v>
      </c>
      <c r="F92">
        <v>3.7986078989999998</v>
      </c>
      <c r="G92">
        <v>3.974966067</v>
      </c>
      <c r="H92">
        <v>3.9637490340000001</v>
      </c>
      <c r="I92">
        <v>4.4015072430000002</v>
      </c>
      <c r="J92">
        <v>4.4190796560000001</v>
      </c>
      <c r="K92">
        <v>4.4916985929999997</v>
      </c>
      <c r="L92">
        <v>4.6312495079999998</v>
      </c>
      <c r="M92">
        <v>4.5487204710000002</v>
      </c>
      <c r="N92">
        <v>4.9900560760000001</v>
      </c>
      <c r="O92">
        <v>5.1879362479999998</v>
      </c>
      <c r="P92">
        <v>5.32843848</v>
      </c>
      <c r="Q92">
        <v>5.4970809100000002</v>
      </c>
      <c r="R92">
        <v>5.7215667579999998</v>
      </c>
      <c r="S92">
        <v>6.057320614</v>
      </c>
      <c r="T92">
        <v>6.4617955220000001</v>
      </c>
      <c r="U92">
        <v>6.8624713640000001</v>
      </c>
      <c r="V92">
        <v>7.2072527759999998</v>
      </c>
      <c r="W92">
        <v>7.2524345300000004</v>
      </c>
      <c r="X92">
        <v>7.4362868689999999</v>
      </c>
      <c r="Y92">
        <v>7.3366526829999996</v>
      </c>
      <c r="Z92">
        <v>7.3966676629999997</v>
      </c>
      <c r="AA92">
        <v>7.4016531099999998</v>
      </c>
      <c r="AB92">
        <v>7.6318649430000001</v>
      </c>
      <c r="AC92">
        <v>7.8144189800000001</v>
      </c>
      <c r="AD92">
        <v>7.6336238710000002</v>
      </c>
      <c r="AE92">
        <v>7.6317190019999996</v>
      </c>
      <c r="AF92">
        <v>7.7648418640000001</v>
      </c>
      <c r="AG92">
        <v>7.7925232639999997</v>
      </c>
      <c r="AH92">
        <v>7.5983648449999999</v>
      </c>
      <c r="AI92">
        <f>AVERAGE(CO2_emission[[#This Row],[1990]:[2019]])</f>
        <v>6.0585209958666679</v>
      </c>
    </row>
    <row r="93" spans="1:35" x14ac:dyDescent="0.3">
      <c r="A93" t="s">
        <v>194</v>
      </c>
      <c r="B93" t="s">
        <v>195</v>
      </c>
      <c r="C93" t="s">
        <v>21</v>
      </c>
      <c r="D93" t="s">
        <v>7</v>
      </c>
      <c r="E93">
        <v>3.6861808059999999</v>
      </c>
      <c r="F93">
        <v>2.5461924310000001</v>
      </c>
      <c r="G93">
        <v>3.6592376999999998</v>
      </c>
      <c r="H93">
        <v>4.724853017</v>
      </c>
      <c r="I93">
        <v>5.2263770520000001</v>
      </c>
      <c r="J93">
        <v>4.9664152799999997</v>
      </c>
      <c r="K93">
        <v>4.7577179760000003</v>
      </c>
      <c r="L93">
        <v>5.5462842810000001</v>
      </c>
      <c r="M93">
        <v>4.1502500869999999</v>
      </c>
      <c r="N93">
        <v>3.188746842</v>
      </c>
      <c r="O93">
        <v>3.729318782</v>
      </c>
      <c r="P93">
        <v>4.0296299869999999</v>
      </c>
      <c r="Q93">
        <v>3.6563568449999999</v>
      </c>
      <c r="R93">
        <v>3.169490116</v>
      </c>
      <c r="S93">
        <v>3.3484283289999999</v>
      </c>
      <c r="T93">
        <v>3.162065041</v>
      </c>
      <c r="U93">
        <v>3.0224287489999999</v>
      </c>
      <c r="V93">
        <v>2.7462053289999999</v>
      </c>
      <c r="W93">
        <v>3.1050803149999999</v>
      </c>
      <c r="X93">
        <v>3.2512852140000001</v>
      </c>
      <c r="Y93">
        <v>3.6497238580000002</v>
      </c>
      <c r="Z93">
        <v>3.679052199</v>
      </c>
      <c r="AA93">
        <v>4.0451536990000001</v>
      </c>
      <c r="AB93">
        <v>4.1951850349999997</v>
      </c>
      <c r="AC93">
        <v>3.895158431</v>
      </c>
      <c r="AD93">
        <v>3.7436464389999999</v>
      </c>
      <c r="AE93">
        <v>3.8849369149999999</v>
      </c>
      <c r="AF93">
        <v>4.1296533750000002</v>
      </c>
      <c r="AG93">
        <v>4.2449829550000002</v>
      </c>
      <c r="AH93">
        <v>4.4406241289999997</v>
      </c>
      <c r="AI93">
        <f>AVERAGE(CO2_emission[[#This Row],[1990]:[2019]])</f>
        <v>3.8526887071333333</v>
      </c>
    </row>
    <row r="94" spans="1:35" x14ac:dyDescent="0.3">
      <c r="A94" t="s">
        <v>196</v>
      </c>
      <c r="B94" t="s">
        <v>197</v>
      </c>
      <c r="C94" t="s">
        <v>16</v>
      </c>
      <c r="D94" t="s">
        <v>7</v>
      </c>
      <c r="E94">
        <v>7.6522803799999997</v>
      </c>
      <c r="F94">
        <v>7.408930282</v>
      </c>
      <c r="G94">
        <v>7.4313272579999996</v>
      </c>
      <c r="H94">
        <v>7.507820647</v>
      </c>
      <c r="I94">
        <v>7.8565226050000003</v>
      </c>
      <c r="J94">
        <v>7.4775300219999998</v>
      </c>
      <c r="K94">
        <v>8.4412976539999995</v>
      </c>
      <c r="L94">
        <v>7.9298338790000003</v>
      </c>
      <c r="M94">
        <v>7.8453695899999998</v>
      </c>
      <c r="N94">
        <v>7.642917143</v>
      </c>
      <c r="O94">
        <v>7.9301577139999999</v>
      </c>
      <c r="P94">
        <v>7.5797984339999998</v>
      </c>
      <c r="Q94">
        <v>7.790681127</v>
      </c>
      <c r="R94">
        <v>7.7023774410000003</v>
      </c>
      <c r="S94">
        <v>7.9431922500000001</v>
      </c>
      <c r="T94">
        <v>7.7173494170000003</v>
      </c>
      <c r="U94">
        <v>7.6699736119999997</v>
      </c>
      <c r="V94">
        <v>7.6388313050000001</v>
      </c>
      <c r="W94">
        <v>6.8680022520000001</v>
      </c>
      <c r="X94">
        <v>6.6248242380000004</v>
      </c>
      <c r="Y94">
        <v>6.1627275670000001</v>
      </c>
      <c r="Z94">
        <v>5.9245048359999997</v>
      </c>
      <c r="AA94">
        <v>5.7995236109999997</v>
      </c>
      <c r="AB94">
        <v>6.2699990469999998</v>
      </c>
      <c r="AC94">
        <v>6.2617214920000004</v>
      </c>
      <c r="AD94">
        <v>6.2270451539999998</v>
      </c>
      <c r="AE94">
        <v>4.8593037639999999</v>
      </c>
      <c r="AF94">
        <v>4.8631332470000004</v>
      </c>
      <c r="AG94">
        <v>4.8196734750000001</v>
      </c>
      <c r="AH94">
        <v>4.5484422579999997</v>
      </c>
      <c r="AI94">
        <f>AVERAGE(CO2_emission[[#This Row],[1990]:[2019]])</f>
        <v>6.9465030566999992</v>
      </c>
    </row>
    <row r="95" spans="1:35" x14ac:dyDescent="0.3">
      <c r="A95" t="s">
        <v>198</v>
      </c>
      <c r="B95" t="s">
        <v>199</v>
      </c>
      <c r="C95" t="s">
        <v>21</v>
      </c>
      <c r="D95" t="s">
        <v>7</v>
      </c>
      <c r="E95">
        <v>7.2553648070000003</v>
      </c>
      <c r="F95">
        <v>6.9751464939999996</v>
      </c>
      <c r="G95">
        <v>7.1950029280000001</v>
      </c>
      <c r="H95">
        <v>7.6981562439999998</v>
      </c>
      <c r="I95">
        <v>8.0311168730000002</v>
      </c>
      <c r="J95">
        <v>8.4364292160000005</v>
      </c>
      <c r="K95">
        <v>8.5611384400000006</v>
      </c>
      <c r="L95">
        <v>8.7337217270000007</v>
      </c>
      <c r="M95">
        <v>8.6250209350000002</v>
      </c>
      <c r="N95">
        <v>8.6497959180000006</v>
      </c>
      <c r="O95">
        <v>9.0634441090000006</v>
      </c>
      <c r="P95">
        <v>8.9998446960000003</v>
      </c>
      <c r="Q95">
        <v>9.2968039319999995</v>
      </c>
      <c r="R95">
        <v>9.4069988650000003</v>
      </c>
      <c r="S95">
        <v>9.2759582680000001</v>
      </c>
      <c r="T95">
        <v>8.803624525</v>
      </c>
      <c r="U95">
        <v>9.1200365530000003</v>
      </c>
      <c r="V95">
        <v>9.275636617</v>
      </c>
      <c r="W95">
        <v>9.1273532020000001</v>
      </c>
      <c r="X95">
        <v>8.7808596980000004</v>
      </c>
      <c r="Y95">
        <v>9.2502225510000002</v>
      </c>
      <c r="Z95">
        <v>8.9907027859999999</v>
      </c>
      <c r="AA95">
        <v>9.6150682710000002</v>
      </c>
      <c r="AB95">
        <v>8.3131707919999993</v>
      </c>
      <c r="AC95">
        <v>7.8776003530000001</v>
      </c>
      <c r="AD95">
        <v>7.8925071759999996</v>
      </c>
      <c r="AE95">
        <v>7.6035576130000004</v>
      </c>
      <c r="AF95">
        <v>7.5298682030000004</v>
      </c>
      <c r="AG95">
        <v>6.8762104099999997</v>
      </c>
      <c r="AH95">
        <v>6.9195937179999998</v>
      </c>
      <c r="AI95">
        <f>AVERAGE(CO2_emission[[#This Row],[1990]:[2019]])</f>
        <v>8.4059985306666665</v>
      </c>
    </row>
    <row r="96" spans="1:35" x14ac:dyDescent="0.3">
      <c r="A96" t="s">
        <v>200</v>
      </c>
      <c r="B96" t="s">
        <v>201</v>
      </c>
      <c r="C96" t="s">
        <v>16</v>
      </c>
      <c r="D96" t="s">
        <v>7</v>
      </c>
      <c r="E96">
        <v>7.1450181629999996</v>
      </c>
      <c r="F96">
        <v>7.1191072789999996</v>
      </c>
      <c r="G96">
        <v>7.0825815419999998</v>
      </c>
      <c r="H96">
        <v>6.9842914240000002</v>
      </c>
      <c r="I96">
        <v>6.9012409530000003</v>
      </c>
      <c r="J96">
        <v>7.3256241700000002</v>
      </c>
      <c r="K96">
        <v>7.248469279</v>
      </c>
      <c r="L96">
        <v>7.3038720860000002</v>
      </c>
      <c r="M96">
        <v>7.4924335859999998</v>
      </c>
      <c r="N96">
        <v>7.6078359039999999</v>
      </c>
      <c r="O96">
        <v>7.662168039</v>
      </c>
      <c r="P96">
        <v>7.6626045869999997</v>
      </c>
      <c r="Q96">
        <v>7.77212967</v>
      </c>
      <c r="R96">
        <v>8.0644596360000005</v>
      </c>
      <c r="S96">
        <v>8.1892574499999995</v>
      </c>
      <c r="T96">
        <v>8.1737830640000002</v>
      </c>
      <c r="U96">
        <v>8.0257664149999997</v>
      </c>
      <c r="V96">
        <v>7.8607679639999999</v>
      </c>
      <c r="W96">
        <v>7.5642484870000004</v>
      </c>
      <c r="X96">
        <v>6.7189702200000001</v>
      </c>
      <c r="Y96">
        <v>6.8368361770000003</v>
      </c>
      <c r="Z96">
        <v>6.6805941979999997</v>
      </c>
      <c r="AA96">
        <v>6.3277089479999997</v>
      </c>
      <c r="AB96">
        <v>5.7519057440000001</v>
      </c>
      <c r="AC96">
        <v>5.3874754600000001</v>
      </c>
      <c r="AD96">
        <v>5.5632594690000001</v>
      </c>
      <c r="AE96">
        <v>5.4981651449999998</v>
      </c>
      <c r="AF96">
        <v>5.437857589</v>
      </c>
      <c r="AG96">
        <v>5.3768709299999999</v>
      </c>
      <c r="AH96">
        <v>5.3113154419999997</v>
      </c>
      <c r="AI96">
        <f>AVERAGE(CO2_emission[[#This Row],[1990]:[2019]])</f>
        <v>6.9358873006666659</v>
      </c>
    </row>
    <row r="97" spans="1:35" x14ac:dyDescent="0.3">
      <c r="A97" t="s">
        <v>202</v>
      </c>
      <c r="B97" t="s">
        <v>203</v>
      </c>
      <c r="C97" t="s">
        <v>6</v>
      </c>
      <c r="D97" t="s">
        <v>7</v>
      </c>
      <c r="E97">
        <v>3.0869031420000002</v>
      </c>
      <c r="F97">
        <v>3.0377206189999999</v>
      </c>
      <c r="G97">
        <v>3.311598681</v>
      </c>
      <c r="H97">
        <v>3.3486504579999998</v>
      </c>
      <c r="I97">
        <v>3.3399201770000002</v>
      </c>
      <c r="J97">
        <v>3.4258131870000001</v>
      </c>
      <c r="K97">
        <v>3.5331394020000002</v>
      </c>
      <c r="L97">
        <v>3.5604900160000001</v>
      </c>
      <c r="M97">
        <v>3.7257452830000002</v>
      </c>
      <c r="N97">
        <v>3.7908182429999999</v>
      </c>
      <c r="O97">
        <v>3.7895082599999999</v>
      </c>
      <c r="P97">
        <v>3.768638497</v>
      </c>
      <c r="Q97">
        <v>3.8063860389999999</v>
      </c>
      <c r="R97">
        <v>3.9085596909999998</v>
      </c>
      <c r="S97">
        <v>3.8788747720000001</v>
      </c>
      <c r="T97">
        <v>3.8540147519999999</v>
      </c>
      <c r="U97">
        <v>4.3784269250000003</v>
      </c>
      <c r="V97">
        <v>4.3421264849999996</v>
      </c>
      <c r="W97">
        <v>3.4581067210000001</v>
      </c>
      <c r="X97">
        <v>2.8184742090000001</v>
      </c>
      <c r="Y97">
        <v>2.6614822390000001</v>
      </c>
      <c r="Z97">
        <v>2.6646077149999998</v>
      </c>
      <c r="AA97">
        <v>2.4488693110000002</v>
      </c>
      <c r="AB97">
        <v>2.5885801970000002</v>
      </c>
      <c r="AC97">
        <v>2.5007504190000001</v>
      </c>
      <c r="AD97">
        <v>2.4524182959999998</v>
      </c>
      <c r="AE97">
        <v>2.6047384120000001</v>
      </c>
      <c r="AF97">
        <v>2.4718848050000002</v>
      </c>
      <c r="AG97">
        <v>2.933707295</v>
      </c>
      <c r="AH97">
        <v>2.8457300120000002</v>
      </c>
      <c r="AI97">
        <f>AVERAGE(CO2_emission[[#This Row],[1990]:[2019]])</f>
        <v>3.2778894753333332</v>
      </c>
    </row>
    <row r="98" spans="1:35" x14ac:dyDescent="0.3">
      <c r="A98" t="s">
        <v>204</v>
      </c>
      <c r="B98" t="s">
        <v>205</v>
      </c>
      <c r="C98" t="s">
        <v>21</v>
      </c>
      <c r="D98" t="s">
        <v>7</v>
      </c>
      <c r="E98">
        <v>2.7847201030000002</v>
      </c>
      <c r="F98">
        <v>2.6007228310000001</v>
      </c>
      <c r="G98">
        <v>2.9992455379999998</v>
      </c>
      <c r="H98">
        <v>2.9036840850000001</v>
      </c>
      <c r="I98">
        <v>2.9453397990000001</v>
      </c>
      <c r="J98">
        <v>2.9637106700000002</v>
      </c>
      <c r="K98">
        <v>2.9305821779999999</v>
      </c>
      <c r="L98">
        <v>2.9637812320000001</v>
      </c>
      <c r="M98">
        <v>2.9571346940000001</v>
      </c>
      <c r="N98">
        <v>2.9075348280000002</v>
      </c>
      <c r="O98">
        <v>3.1761866040000002</v>
      </c>
      <c r="P98">
        <v>3.1146211240000001</v>
      </c>
      <c r="Q98">
        <v>3.1725352939999998</v>
      </c>
      <c r="R98">
        <v>3.1854775100000001</v>
      </c>
      <c r="S98">
        <v>3.329605285</v>
      </c>
      <c r="T98">
        <v>3.4462790399999998</v>
      </c>
      <c r="U98">
        <v>3.3664093890000002</v>
      </c>
      <c r="V98">
        <v>3.3715463479999999</v>
      </c>
      <c r="W98">
        <v>3.0519457989999998</v>
      </c>
      <c r="X98">
        <v>2.9971313780000002</v>
      </c>
      <c r="Y98">
        <v>2.7817787940000001</v>
      </c>
      <c r="Z98">
        <v>2.7091719859999999</v>
      </c>
      <c r="AA98">
        <v>2.9814723299999999</v>
      </c>
      <c r="AB98">
        <v>2.7937576700000002</v>
      </c>
      <c r="AC98">
        <v>2.8647280140000002</v>
      </c>
      <c r="AD98">
        <v>2.7313225139999999</v>
      </c>
      <c r="AE98">
        <v>2.5977869720000002</v>
      </c>
      <c r="AF98">
        <v>2.6722284049999998</v>
      </c>
      <c r="AG98">
        <v>2.4866231810000001</v>
      </c>
      <c r="AH98">
        <v>2.4382041120000002</v>
      </c>
      <c r="AI98">
        <f>AVERAGE(CO2_emission[[#This Row],[1990]:[2019]])</f>
        <v>2.9408422568999995</v>
      </c>
    </row>
    <row r="99" spans="1:35" x14ac:dyDescent="0.3">
      <c r="A99" t="s">
        <v>206</v>
      </c>
      <c r="B99" t="s">
        <v>207</v>
      </c>
      <c r="C99" t="s">
        <v>28</v>
      </c>
      <c r="D99" t="s">
        <v>7</v>
      </c>
      <c r="E99">
        <v>8.8317757009999998</v>
      </c>
      <c r="F99">
        <v>8.9056500270000001</v>
      </c>
      <c r="G99">
        <v>8.961703838</v>
      </c>
      <c r="H99">
        <v>8.8730182889999991</v>
      </c>
      <c r="I99">
        <v>9.2730351980000005</v>
      </c>
      <c r="J99">
        <v>9.3328391990000004</v>
      </c>
      <c r="K99">
        <v>9.4203105990000005</v>
      </c>
      <c r="L99">
        <v>9.3023790819999999</v>
      </c>
      <c r="M99">
        <v>8.9423259490000007</v>
      </c>
      <c r="N99">
        <v>9.2024859630000009</v>
      </c>
      <c r="O99">
        <v>9.3234155609999991</v>
      </c>
      <c r="P99">
        <v>9.2047912289999996</v>
      </c>
      <c r="Q99">
        <v>9.4676132890000009</v>
      </c>
      <c r="R99">
        <v>9.5127542799999993</v>
      </c>
      <c r="S99">
        <v>9.4696345169999994</v>
      </c>
      <c r="T99">
        <v>9.4919892800000003</v>
      </c>
      <c r="U99">
        <v>9.3037372279999992</v>
      </c>
      <c r="V99">
        <v>9.5707841840000007</v>
      </c>
      <c r="W99">
        <v>9.0441421070000008</v>
      </c>
      <c r="X99">
        <v>8.5982489280000003</v>
      </c>
      <c r="Y99">
        <v>9.0300615329999996</v>
      </c>
      <c r="Z99">
        <v>9.4930105650000005</v>
      </c>
      <c r="AA99">
        <v>9.8222973249999992</v>
      </c>
      <c r="AB99">
        <v>9.9084313179999999</v>
      </c>
      <c r="AC99">
        <v>9.5628397740000004</v>
      </c>
      <c r="AD99">
        <v>9.2766294229999993</v>
      </c>
      <c r="AE99">
        <v>9.1896978110000003</v>
      </c>
      <c r="AF99">
        <v>9.0983049840000003</v>
      </c>
      <c r="AG99">
        <v>8.8016814350000008</v>
      </c>
      <c r="AH99">
        <v>8.5409802050000003</v>
      </c>
      <c r="AI99">
        <f>AVERAGE(CO2_emission[[#This Row],[1990]:[2019]])</f>
        <v>9.2252189606999995</v>
      </c>
    </row>
    <row r="100" spans="1:35" x14ac:dyDescent="0.3">
      <c r="A100" t="s">
        <v>208</v>
      </c>
      <c r="B100" t="s">
        <v>209</v>
      </c>
      <c r="C100" t="s">
        <v>16</v>
      </c>
      <c r="D100" t="s">
        <v>7</v>
      </c>
      <c r="E100">
        <v>14.512478590000001</v>
      </c>
      <c r="F100">
        <v>14.975342080000001</v>
      </c>
      <c r="G100">
        <v>15.44123931</v>
      </c>
      <c r="H100">
        <v>13.38406629</v>
      </c>
      <c r="I100">
        <v>12.33574177</v>
      </c>
      <c r="J100">
        <v>11.079748840000001</v>
      </c>
      <c r="K100">
        <v>9.8464350280000001</v>
      </c>
      <c r="L100">
        <v>8.6237451010000008</v>
      </c>
      <c r="M100">
        <v>9.0129541310000008</v>
      </c>
      <c r="N100">
        <v>8.2158981279999992</v>
      </c>
      <c r="O100">
        <v>8.0726296130000001</v>
      </c>
      <c r="P100">
        <v>7.9039811660000003</v>
      </c>
      <c r="Q100">
        <v>8.8202743259999998</v>
      </c>
      <c r="R100">
        <v>9.8021204070000003</v>
      </c>
      <c r="S100">
        <v>10.526221749999999</v>
      </c>
      <c r="T100">
        <v>11.17116807</v>
      </c>
      <c r="U100">
        <v>12.1047148</v>
      </c>
      <c r="V100">
        <v>12.812421820000001</v>
      </c>
      <c r="W100">
        <v>15.340746019999999</v>
      </c>
      <c r="X100">
        <v>13.27361979</v>
      </c>
      <c r="Y100">
        <v>14.07314044</v>
      </c>
      <c r="Z100">
        <v>14.82436446</v>
      </c>
      <c r="AA100">
        <v>14.56638251</v>
      </c>
      <c r="AB100">
        <v>15.26278838</v>
      </c>
      <c r="AC100">
        <v>12.102414769999999</v>
      </c>
      <c r="AD100">
        <v>10.87226272</v>
      </c>
      <c r="AE100">
        <v>11.360535520000001</v>
      </c>
      <c r="AF100">
        <v>11.89614517</v>
      </c>
      <c r="AG100">
        <v>11.851315899999999</v>
      </c>
      <c r="AH100">
        <v>11.456937829999999</v>
      </c>
      <c r="AI100">
        <f>AVERAGE(CO2_emission[[#This Row],[1990]:[2019]])</f>
        <v>11.850727824333331</v>
      </c>
    </row>
    <row r="101" spans="1:35" x14ac:dyDescent="0.3">
      <c r="A101" t="s">
        <v>210</v>
      </c>
      <c r="B101" t="s">
        <v>211</v>
      </c>
      <c r="C101" t="s">
        <v>13</v>
      </c>
      <c r="D101" t="s">
        <v>7</v>
      </c>
      <c r="E101">
        <v>0.258803383</v>
      </c>
      <c r="F101">
        <v>0.24019528200000001</v>
      </c>
      <c r="G101">
        <v>0.234935687</v>
      </c>
      <c r="H101">
        <v>0.22420995399999999</v>
      </c>
      <c r="I101">
        <v>0.21780665499999999</v>
      </c>
      <c r="J101">
        <v>0.229398295</v>
      </c>
      <c r="K101">
        <v>0.243796174</v>
      </c>
      <c r="L101">
        <v>0.22573010399999999</v>
      </c>
      <c r="M101">
        <v>0.236690397</v>
      </c>
      <c r="N101">
        <v>0.240845592</v>
      </c>
      <c r="O101">
        <v>0.26028829399999998</v>
      </c>
      <c r="P101">
        <v>0.23166914799999999</v>
      </c>
      <c r="Q101">
        <v>0.219840481</v>
      </c>
      <c r="R101">
        <v>0.18829958899999999</v>
      </c>
      <c r="S101">
        <v>0.208781937</v>
      </c>
      <c r="T101">
        <v>0.227167866</v>
      </c>
      <c r="U101">
        <v>0.24701826199999999</v>
      </c>
      <c r="V101">
        <v>0.24208174099999999</v>
      </c>
      <c r="W101">
        <v>0.24904513</v>
      </c>
      <c r="X101">
        <v>0.28629548399999999</v>
      </c>
      <c r="Y101">
        <v>0.30073268199999997</v>
      </c>
      <c r="Z101">
        <v>0.30177215800000001</v>
      </c>
      <c r="AA101">
        <v>0.27399749899999998</v>
      </c>
      <c r="AB101">
        <v>0.309754058</v>
      </c>
      <c r="AC101">
        <v>0.32441068899999997</v>
      </c>
      <c r="AD101">
        <v>0.359452718</v>
      </c>
      <c r="AE101">
        <v>0.38959029899999997</v>
      </c>
      <c r="AF101">
        <v>0.37792844399999997</v>
      </c>
      <c r="AG101">
        <v>0.34032156299999999</v>
      </c>
      <c r="AH101">
        <v>0.42378389799999999</v>
      </c>
      <c r="AI101">
        <f>AVERAGE(CO2_emission[[#This Row],[1990]:[2019]])</f>
        <v>0.27048811543333334</v>
      </c>
    </row>
    <row r="102" spans="1:35" x14ac:dyDescent="0.3">
      <c r="A102" t="s">
        <v>212</v>
      </c>
      <c r="B102" t="s">
        <v>213</v>
      </c>
      <c r="C102" t="s">
        <v>16</v>
      </c>
      <c r="D102" t="s">
        <v>7</v>
      </c>
      <c r="E102">
        <v>5.1830934600000003</v>
      </c>
      <c r="F102">
        <v>4.5747826869999999</v>
      </c>
      <c r="G102">
        <v>3.0562076450000002</v>
      </c>
      <c r="H102">
        <v>2.2383598650000001</v>
      </c>
      <c r="I102">
        <v>1.450687692</v>
      </c>
      <c r="J102">
        <v>1.0086834490000001</v>
      </c>
      <c r="K102">
        <v>1.246651111</v>
      </c>
      <c r="L102">
        <v>1.2115663059999999</v>
      </c>
      <c r="M102">
        <v>1.2665128960000001</v>
      </c>
      <c r="N102">
        <v>0.98958763699999996</v>
      </c>
      <c r="O102">
        <v>0.95337253</v>
      </c>
      <c r="P102">
        <v>0.80281490799999999</v>
      </c>
      <c r="Q102">
        <v>0.99585224299999997</v>
      </c>
      <c r="R102">
        <v>1.1084012750000001</v>
      </c>
      <c r="S102">
        <v>1.0891923020000001</v>
      </c>
      <c r="T102">
        <v>1.0266145339999999</v>
      </c>
      <c r="U102">
        <v>1.019469602</v>
      </c>
      <c r="V102">
        <v>1.2280767960000001</v>
      </c>
      <c r="W102">
        <v>1.4119992159999999</v>
      </c>
      <c r="X102">
        <v>1.255735372</v>
      </c>
      <c r="Y102">
        <v>1.165586722</v>
      </c>
      <c r="Z102">
        <v>1.38178651</v>
      </c>
      <c r="AA102">
        <v>1.7941219180000001</v>
      </c>
      <c r="AB102">
        <v>1.6399748430000001</v>
      </c>
      <c r="AC102">
        <v>1.6639533950000001</v>
      </c>
      <c r="AD102">
        <v>1.724051177</v>
      </c>
      <c r="AE102">
        <v>1.5955259159999999</v>
      </c>
      <c r="AF102">
        <v>1.521409491</v>
      </c>
      <c r="AG102">
        <v>1.7792750049999999</v>
      </c>
      <c r="AH102">
        <v>1.5566432560000001</v>
      </c>
      <c r="AI102">
        <f>AVERAGE(CO2_emission[[#This Row],[1990]:[2019]])</f>
        <v>1.6313329919666664</v>
      </c>
    </row>
    <row r="103" spans="1:35" x14ac:dyDescent="0.3">
      <c r="A103" t="s">
        <v>214</v>
      </c>
      <c r="B103" t="s">
        <v>215</v>
      </c>
      <c r="C103" t="s">
        <v>28</v>
      </c>
      <c r="D103" t="s">
        <v>7</v>
      </c>
      <c r="E103">
        <v>0.140380634</v>
      </c>
      <c r="F103">
        <v>0.13994598899999999</v>
      </c>
      <c r="G103">
        <v>0.14027578600000001</v>
      </c>
      <c r="H103">
        <v>0.138405153</v>
      </c>
      <c r="I103">
        <v>0.143440027</v>
      </c>
      <c r="J103">
        <v>0.13794857299999999</v>
      </c>
      <c r="K103">
        <v>0.13930722800000001</v>
      </c>
      <c r="L103">
        <v>0.14515080399999999</v>
      </c>
      <c r="M103">
        <v>0.16206184000000001</v>
      </c>
      <c r="N103">
        <v>0.16068698000000001</v>
      </c>
      <c r="O103">
        <v>0.161247317</v>
      </c>
      <c r="P103">
        <v>0.173311469</v>
      </c>
      <c r="Q103">
        <v>0.17487333299999999</v>
      </c>
      <c r="R103">
        <v>0.18512511300000001</v>
      </c>
      <c r="S103">
        <v>0.182145538</v>
      </c>
      <c r="T103">
        <v>0.20040148699999999</v>
      </c>
      <c r="U103">
        <v>0.219621964</v>
      </c>
      <c r="V103">
        <v>0.26754478500000001</v>
      </c>
      <c r="W103">
        <v>0.29242640399999997</v>
      </c>
      <c r="X103">
        <v>0.33703229200000001</v>
      </c>
      <c r="Y103">
        <v>0.35913402999999999</v>
      </c>
      <c r="Z103">
        <v>0.36860222500000001</v>
      </c>
      <c r="AA103">
        <v>0.38361474400000001</v>
      </c>
      <c r="AB103">
        <v>0.38199612100000002</v>
      </c>
      <c r="AC103">
        <v>0.455006519</v>
      </c>
      <c r="AD103">
        <v>0.54311990499999996</v>
      </c>
      <c r="AE103">
        <v>0.70213091999999999</v>
      </c>
      <c r="AF103">
        <v>0.792658643</v>
      </c>
      <c r="AG103">
        <v>0.89724208400000005</v>
      </c>
      <c r="AH103">
        <v>0.98140654999999999</v>
      </c>
      <c r="AI103">
        <f>AVERAGE(CO2_emission[[#This Row],[1990]:[2019]])</f>
        <v>0.31687481523333338</v>
      </c>
    </row>
    <row r="104" spans="1:35" x14ac:dyDescent="0.3">
      <c r="A104" t="s">
        <v>216</v>
      </c>
      <c r="B104" t="s">
        <v>217</v>
      </c>
      <c r="C104" t="s">
        <v>28</v>
      </c>
      <c r="D104" t="s">
        <v>7</v>
      </c>
      <c r="E104">
        <v>0.27626598899999999</v>
      </c>
      <c r="F104">
        <v>0.27139988100000001</v>
      </c>
      <c r="G104">
        <v>0.26749769299999998</v>
      </c>
      <c r="H104">
        <v>0.396243611</v>
      </c>
      <c r="I104">
        <v>0.39129754300000003</v>
      </c>
      <c r="J104">
        <v>0.38602089699999997</v>
      </c>
      <c r="K104">
        <v>0.38020886100000001</v>
      </c>
      <c r="L104">
        <v>0.37412081600000002</v>
      </c>
      <c r="M104">
        <v>0.36783638600000002</v>
      </c>
      <c r="N104">
        <v>0.36158083099999999</v>
      </c>
      <c r="O104">
        <v>0.35542918099999998</v>
      </c>
      <c r="P104">
        <v>0.34947113400000002</v>
      </c>
      <c r="Q104">
        <v>0.458148155</v>
      </c>
      <c r="R104">
        <v>0.45024762600000001</v>
      </c>
      <c r="S104">
        <v>0.552498406</v>
      </c>
      <c r="T104">
        <v>0.75824045200000001</v>
      </c>
      <c r="U104">
        <v>0.74198916999999998</v>
      </c>
      <c r="V104">
        <v>0.62156197099999999</v>
      </c>
      <c r="W104">
        <v>0.60753340099999997</v>
      </c>
      <c r="X104">
        <v>0.59448318300000003</v>
      </c>
      <c r="Y104">
        <v>0.48576703300000001</v>
      </c>
      <c r="Z104">
        <v>0.477395338</v>
      </c>
      <c r="AA104">
        <v>0.56412714200000003</v>
      </c>
      <c r="AB104">
        <v>0.55613742799999999</v>
      </c>
      <c r="AC104">
        <v>0.54851123700000004</v>
      </c>
      <c r="AD104">
        <v>0.54089625299999999</v>
      </c>
      <c r="AE104">
        <v>0.62206187099999999</v>
      </c>
      <c r="AF104">
        <v>0.78841557900000003</v>
      </c>
      <c r="AG104">
        <v>0.77692031900000003</v>
      </c>
      <c r="AH104">
        <v>0.76525409499999997</v>
      </c>
      <c r="AI104">
        <f>AVERAGE(CO2_emission[[#This Row],[1990]:[2019]])</f>
        <v>0.5029187160666666</v>
      </c>
    </row>
    <row r="105" spans="1:35" x14ac:dyDescent="0.3">
      <c r="A105" t="s">
        <v>218</v>
      </c>
      <c r="B105" t="s">
        <v>219</v>
      </c>
      <c r="C105" t="s">
        <v>6</v>
      </c>
      <c r="D105" t="s">
        <v>7</v>
      </c>
      <c r="E105">
        <v>2.7322404370000002</v>
      </c>
      <c r="F105">
        <v>2.724053391</v>
      </c>
      <c r="G105">
        <v>3.6863188419999999</v>
      </c>
      <c r="H105">
        <v>3.4029313819999998</v>
      </c>
      <c r="I105">
        <v>3.6042097169999998</v>
      </c>
      <c r="J105">
        <v>3.564892934</v>
      </c>
      <c r="K105">
        <v>3.5317385570000002</v>
      </c>
      <c r="L105">
        <v>3.7333457779999999</v>
      </c>
      <c r="M105">
        <v>4.1642567960000001</v>
      </c>
      <c r="N105">
        <v>4.1263582599999999</v>
      </c>
      <c r="O105">
        <v>4.3100514939999996</v>
      </c>
      <c r="P105">
        <v>4.7083090439999999</v>
      </c>
      <c r="Q105">
        <v>5.0921006950000001</v>
      </c>
      <c r="R105">
        <v>5.027432385</v>
      </c>
      <c r="S105">
        <v>5.1810114770000002</v>
      </c>
      <c r="T105">
        <v>4.6956373009999997</v>
      </c>
      <c r="U105">
        <v>4.8591892369999998</v>
      </c>
      <c r="V105">
        <v>5.2335196469999996</v>
      </c>
      <c r="W105">
        <v>5.1890904559999997</v>
      </c>
      <c r="X105">
        <v>14.40358831</v>
      </c>
      <c r="Y105">
        <v>4.8968597789999997</v>
      </c>
      <c r="Z105">
        <v>5.6632013509999997</v>
      </c>
      <c r="AA105">
        <v>6.8162226820000003</v>
      </c>
      <c r="AB105">
        <v>4.570020747</v>
      </c>
      <c r="AC105">
        <v>4.5296991530000001</v>
      </c>
      <c r="AD105">
        <v>4.6871337129999997</v>
      </c>
      <c r="AE105">
        <v>4.6485501290000002</v>
      </c>
      <c r="AF105">
        <v>4.6121914569999998</v>
      </c>
      <c r="AG105">
        <v>4.767534994</v>
      </c>
      <c r="AH105">
        <v>4.7318014909999997</v>
      </c>
      <c r="AI105">
        <f>AVERAGE(CO2_emission[[#This Row],[1990]:[2019]])</f>
        <v>4.7964497211999992</v>
      </c>
    </row>
    <row r="106" spans="1:35" x14ac:dyDescent="0.3">
      <c r="A106" t="s">
        <v>220</v>
      </c>
      <c r="B106" t="s">
        <v>221</v>
      </c>
      <c r="C106" t="s">
        <v>28</v>
      </c>
      <c r="D106" t="s">
        <v>7</v>
      </c>
      <c r="E106">
        <v>5.7775633900000001</v>
      </c>
      <c r="F106">
        <v>6.346819075</v>
      </c>
      <c r="G106">
        <v>6.7900305850000002</v>
      </c>
      <c r="H106">
        <v>7.4126656300000002</v>
      </c>
      <c r="I106">
        <v>7.9361061470000003</v>
      </c>
      <c r="J106">
        <v>8.5470045670000001</v>
      </c>
      <c r="K106">
        <v>9.0058840829999998</v>
      </c>
      <c r="L106">
        <v>9.3929569799999992</v>
      </c>
      <c r="M106">
        <v>7.9195872710000002</v>
      </c>
      <c r="N106">
        <v>8.6209491079999996</v>
      </c>
      <c r="O106">
        <v>9.7144937389999999</v>
      </c>
      <c r="P106">
        <v>9.9541559540000009</v>
      </c>
      <c r="Q106">
        <v>9.7177576969999997</v>
      </c>
      <c r="R106">
        <v>9.7238955009999994</v>
      </c>
      <c r="S106">
        <v>10.10575182</v>
      </c>
      <c r="T106">
        <v>9.9824506030000002</v>
      </c>
      <c r="U106">
        <v>10.071577380000001</v>
      </c>
      <c r="V106">
        <v>10.34618659</v>
      </c>
      <c r="W106">
        <v>10.496851449999999</v>
      </c>
      <c r="X106">
        <v>10.68065582</v>
      </c>
      <c r="Y106">
        <v>11.607916019999999</v>
      </c>
      <c r="Z106">
        <v>11.98478721</v>
      </c>
      <c r="AA106">
        <v>11.9586009</v>
      </c>
      <c r="AB106">
        <v>11.890008679999999</v>
      </c>
      <c r="AC106">
        <v>11.58874374</v>
      </c>
      <c r="AD106">
        <v>11.91474367</v>
      </c>
      <c r="AE106">
        <v>12.02472517</v>
      </c>
      <c r="AF106">
        <v>12.20028602</v>
      </c>
      <c r="AG106">
        <v>12.22524582</v>
      </c>
      <c r="AH106">
        <v>11.799325380000001</v>
      </c>
      <c r="AI106">
        <f>AVERAGE(CO2_emission[[#This Row],[1990]:[2019]])</f>
        <v>9.9245908666666693</v>
      </c>
    </row>
    <row r="107" spans="1:35" hidden="1" x14ac:dyDescent="0.3">
      <c r="A107" t="s">
        <v>222</v>
      </c>
      <c r="B107" t="s">
        <v>223</v>
      </c>
      <c r="C107" t="s">
        <v>21</v>
      </c>
      <c r="D107" t="s">
        <v>7</v>
      </c>
      <c r="E107">
        <v>13.90221204</v>
      </c>
      <c r="F107">
        <v>3.8497570759999999</v>
      </c>
      <c r="J107">
        <v>22.572913620000001</v>
      </c>
      <c r="K107">
        <v>21.901112449999999</v>
      </c>
      <c r="L107">
        <v>21.80958768</v>
      </c>
      <c r="M107">
        <v>23.007764099999999</v>
      </c>
      <c r="N107">
        <v>23.43667537</v>
      </c>
      <c r="O107">
        <v>24.370172360000002</v>
      </c>
      <c r="P107">
        <v>25.289156470000002</v>
      </c>
      <c r="Q107">
        <v>26.013212110000001</v>
      </c>
      <c r="R107">
        <v>26.88716685</v>
      </c>
      <c r="S107">
        <v>28.134540380000001</v>
      </c>
      <c r="T107">
        <v>30.794699520000002</v>
      </c>
      <c r="U107">
        <v>30.514045729999999</v>
      </c>
      <c r="V107">
        <v>28.194594810000002</v>
      </c>
      <c r="W107">
        <v>28.554107980000001</v>
      </c>
      <c r="X107">
        <v>27.525300600000001</v>
      </c>
      <c r="Y107">
        <v>26.979656039999998</v>
      </c>
      <c r="Z107">
        <v>26.290587510000002</v>
      </c>
      <c r="AA107">
        <v>25.47440065</v>
      </c>
      <c r="AB107">
        <v>24.773266370000002</v>
      </c>
      <c r="AC107">
        <v>23.183802199999999</v>
      </c>
      <c r="AD107">
        <v>23.208956919999999</v>
      </c>
      <c r="AE107">
        <v>23.13702198</v>
      </c>
      <c r="AF107">
        <v>22.368767689999999</v>
      </c>
      <c r="AG107">
        <v>22.089210390000002</v>
      </c>
      <c r="AH107">
        <v>22.022416400000001</v>
      </c>
    </row>
    <row r="108" spans="1:35" x14ac:dyDescent="0.3">
      <c r="A108" t="s">
        <v>224</v>
      </c>
      <c r="B108" t="s">
        <v>225</v>
      </c>
      <c r="C108" t="s">
        <v>28</v>
      </c>
      <c r="D108" t="s">
        <v>7</v>
      </c>
      <c r="E108">
        <v>0.119761295</v>
      </c>
      <c r="F108">
        <v>0.12559274100000001</v>
      </c>
      <c r="G108">
        <v>0.13332308200000001</v>
      </c>
      <c r="H108">
        <v>0.13203617500000001</v>
      </c>
      <c r="I108">
        <v>0.13513978600000001</v>
      </c>
      <c r="J108">
        <v>0.13824475</v>
      </c>
      <c r="K108">
        <v>0.157537917</v>
      </c>
      <c r="L108">
        <v>0.164346412</v>
      </c>
      <c r="M108">
        <v>0.165221754</v>
      </c>
      <c r="N108">
        <v>0.168088447</v>
      </c>
      <c r="O108">
        <v>0.16905532400000001</v>
      </c>
      <c r="P108">
        <v>0.184857098</v>
      </c>
      <c r="Q108">
        <v>0.20206628500000001</v>
      </c>
      <c r="R108">
        <v>0.20621735999999999</v>
      </c>
      <c r="S108">
        <v>0.2136979</v>
      </c>
      <c r="T108">
        <v>0.21906661799999999</v>
      </c>
      <c r="U108">
        <v>0.28053009699999998</v>
      </c>
      <c r="V108">
        <v>0.29100329200000002</v>
      </c>
      <c r="W108">
        <v>0.33903181599999999</v>
      </c>
      <c r="X108">
        <v>0.41310075200000002</v>
      </c>
      <c r="Y108">
        <v>0.46086136799999999</v>
      </c>
      <c r="Z108">
        <v>0.478923877</v>
      </c>
      <c r="AA108">
        <v>0.50740728999999996</v>
      </c>
      <c r="AB108">
        <v>0.63595899499999997</v>
      </c>
      <c r="AC108">
        <v>0.65363781099999996</v>
      </c>
      <c r="AD108">
        <v>1.317280722</v>
      </c>
      <c r="AE108">
        <v>2.2933608529999998</v>
      </c>
      <c r="AF108">
        <v>2.7398122109999998</v>
      </c>
      <c r="AG108">
        <v>2.7416279960000001</v>
      </c>
      <c r="AH108">
        <v>2.6096818339999999</v>
      </c>
      <c r="AI108">
        <f>AVERAGE(CO2_emission[[#This Row],[1990]:[2019]])</f>
        <v>0.61321572859999995</v>
      </c>
    </row>
    <row r="109" spans="1:35" x14ac:dyDescent="0.3">
      <c r="A109" t="s">
        <v>226</v>
      </c>
      <c r="B109" t="s">
        <v>227</v>
      </c>
      <c r="C109" t="s">
        <v>21</v>
      </c>
      <c r="D109" t="s">
        <v>7</v>
      </c>
      <c r="E109">
        <v>2.004971759</v>
      </c>
      <c r="F109">
        <v>2.4095560800000002</v>
      </c>
      <c r="G109">
        <v>2.282085983</v>
      </c>
      <c r="H109">
        <v>3.1822518450000001</v>
      </c>
      <c r="I109">
        <v>3.3114343800000001</v>
      </c>
      <c r="J109">
        <v>3.7694363329999998</v>
      </c>
      <c r="K109">
        <v>3.910639126</v>
      </c>
      <c r="L109">
        <v>4.4090011410000001</v>
      </c>
      <c r="M109">
        <v>4.4023117279999999</v>
      </c>
      <c r="N109">
        <v>4.5467134790000001</v>
      </c>
      <c r="O109">
        <v>4.0777833929999998</v>
      </c>
      <c r="P109">
        <v>4.2320231100000001</v>
      </c>
      <c r="Q109">
        <v>4.0265840989999999</v>
      </c>
      <c r="R109">
        <v>3.967297222</v>
      </c>
      <c r="S109">
        <v>3.9130058999999999</v>
      </c>
      <c r="T109">
        <v>3.67756536</v>
      </c>
      <c r="U109">
        <v>3.4098356939999999</v>
      </c>
      <c r="V109">
        <v>3.1547944719999998</v>
      </c>
      <c r="W109">
        <v>3.9141653160000001</v>
      </c>
      <c r="X109">
        <v>4.5501519459999997</v>
      </c>
      <c r="Y109">
        <v>4.21153464</v>
      </c>
      <c r="Z109">
        <v>4.0714937969999996</v>
      </c>
      <c r="AA109">
        <v>4.2382827479999996</v>
      </c>
      <c r="AB109">
        <v>3.9303123430000002</v>
      </c>
      <c r="AC109">
        <v>4.0169006290000002</v>
      </c>
      <c r="AD109">
        <v>4.134596535</v>
      </c>
      <c r="AE109">
        <v>4.1419177219999996</v>
      </c>
      <c r="AF109">
        <v>4.2995154680000001</v>
      </c>
      <c r="AG109">
        <v>4.0513701639999997</v>
      </c>
      <c r="AH109">
        <v>4.0768942739999998</v>
      </c>
      <c r="AI109">
        <f>AVERAGE(CO2_emission[[#This Row],[1990]:[2019]])</f>
        <v>3.8108142228666666</v>
      </c>
    </row>
    <row r="110" spans="1:35" x14ac:dyDescent="0.3">
      <c r="A110" t="s">
        <v>228</v>
      </c>
      <c r="B110" t="s">
        <v>229</v>
      </c>
      <c r="C110" t="s">
        <v>13</v>
      </c>
      <c r="D110" t="s">
        <v>7</v>
      </c>
      <c r="E110">
        <v>0.216771672</v>
      </c>
      <c r="F110">
        <v>0.18136001400000001</v>
      </c>
      <c r="G110">
        <v>0.19983893</v>
      </c>
      <c r="H110">
        <v>0.21247522999999999</v>
      </c>
      <c r="I110">
        <v>0.21142809100000001</v>
      </c>
      <c r="J110">
        <v>0.20541342600000001</v>
      </c>
      <c r="K110">
        <v>0.20365844599999999</v>
      </c>
      <c r="L110">
        <v>0.19344771099999999</v>
      </c>
      <c r="M110">
        <v>0.194639702</v>
      </c>
      <c r="N110">
        <v>0.14816417200000001</v>
      </c>
      <c r="O110">
        <v>0.15095945299999999</v>
      </c>
      <c r="P110">
        <v>0.152339529</v>
      </c>
      <c r="Q110">
        <v>0.14877375300000001</v>
      </c>
      <c r="R110">
        <v>0.155993308</v>
      </c>
      <c r="S110">
        <v>0.17859113400000001</v>
      </c>
      <c r="T110">
        <v>0.20819648299999999</v>
      </c>
      <c r="U110">
        <v>0.207256313</v>
      </c>
      <c r="V110">
        <v>0.18486898900000001</v>
      </c>
      <c r="W110">
        <v>0.14967309500000001</v>
      </c>
      <c r="X110">
        <v>0.143841627</v>
      </c>
      <c r="Y110">
        <v>0.187595232</v>
      </c>
      <c r="Z110">
        <v>0.21157721199999999</v>
      </c>
      <c r="AA110">
        <v>0.22970929200000001</v>
      </c>
      <c r="AB110">
        <v>0.21655532899999999</v>
      </c>
      <c r="AC110">
        <v>0.27984809999999999</v>
      </c>
      <c r="AD110">
        <v>0.28173870099999998</v>
      </c>
      <c r="AE110">
        <v>0.30740465099999997</v>
      </c>
      <c r="AF110">
        <v>0.27221161100000002</v>
      </c>
      <c r="AG110">
        <v>0.23448964999999999</v>
      </c>
      <c r="AH110">
        <v>0.23899343000000001</v>
      </c>
      <c r="AI110">
        <f>AVERAGE(CO2_emission[[#This Row],[1990]:[2019]])</f>
        <v>0.20359380953333331</v>
      </c>
    </row>
    <row r="111" spans="1:35" x14ac:dyDescent="0.3">
      <c r="A111" t="s">
        <v>230</v>
      </c>
      <c r="B111" t="s">
        <v>231</v>
      </c>
      <c r="C111" t="s">
        <v>21</v>
      </c>
      <c r="D111" t="s">
        <v>7</v>
      </c>
      <c r="E111">
        <v>6.4462863190000004</v>
      </c>
      <c r="F111">
        <v>6.34208763</v>
      </c>
      <c r="G111">
        <v>5.6634248539999996</v>
      </c>
      <c r="H111">
        <v>6.4309439020000001</v>
      </c>
      <c r="I111">
        <v>7.9590168309999996</v>
      </c>
      <c r="J111">
        <v>8.7859754169999995</v>
      </c>
      <c r="K111">
        <v>9.0207385650000003</v>
      </c>
      <c r="L111">
        <v>8.2453954740000004</v>
      </c>
      <c r="M111">
        <v>8.0626942790000005</v>
      </c>
      <c r="N111">
        <v>8.1919346399999995</v>
      </c>
      <c r="O111">
        <v>8.346564592</v>
      </c>
      <c r="P111">
        <v>8.1660787520000007</v>
      </c>
      <c r="Q111">
        <v>8.2424879099999995</v>
      </c>
      <c r="R111">
        <v>8.7037819590000005</v>
      </c>
      <c r="S111">
        <v>8.4866227260000002</v>
      </c>
      <c r="T111">
        <v>9.1383893700000005</v>
      </c>
      <c r="U111">
        <v>8.9894905460000007</v>
      </c>
      <c r="V111">
        <v>8.2664047529999998</v>
      </c>
      <c r="W111">
        <v>8.7922572120000009</v>
      </c>
      <c r="X111">
        <v>9.1946724900000003</v>
      </c>
      <c r="Y111">
        <v>9.6084541550000004</v>
      </c>
      <c r="Z111">
        <v>6.7147526329999998</v>
      </c>
      <c r="AA111">
        <v>9.1683557090000001</v>
      </c>
      <c r="AB111">
        <v>9.2732207249999998</v>
      </c>
      <c r="AC111">
        <v>9.1165741049999998</v>
      </c>
      <c r="AD111">
        <v>7.9974264010000002</v>
      </c>
      <c r="AE111">
        <v>7.8479274639999996</v>
      </c>
      <c r="AF111">
        <v>8.3820576930000001</v>
      </c>
      <c r="AG111">
        <v>8.4778689630000006</v>
      </c>
      <c r="AH111">
        <v>8.3807293440000006</v>
      </c>
      <c r="AI111">
        <f>AVERAGE(CO2_emission[[#This Row],[1990]:[2019]])</f>
        <v>8.2147538471000008</v>
      </c>
    </row>
    <row r="112" spans="1:35" x14ac:dyDescent="0.3">
      <c r="A112" t="s">
        <v>232</v>
      </c>
      <c r="B112" t="s">
        <v>233</v>
      </c>
      <c r="C112" t="s">
        <v>6</v>
      </c>
      <c r="D112" t="s">
        <v>7</v>
      </c>
      <c r="E112">
        <v>1.376622059</v>
      </c>
      <c r="F112">
        <v>1.4285612249999999</v>
      </c>
      <c r="G112">
        <v>2.1162826790000002</v>
      </c>
      <c r="H112">
        <v>2.0222869970000001</v>
      </c>
      <c r="I112">
        <v>2.1367521370000002</v>
      </c>
      <c r="J112">
        <v>2.3149566629999998</v>
      </c>
      <c r="K112">
        <v>2.284378212</v>
      </c>
      <c r="L112">
        <v>2.3191094620000001</v>
      </c>
      <c r="M112">
        <v>2.5486364789999998</v>
      </c>
      <c r="N112">
        <v>2.516323844</v>
      </c>
      <c r="O112">
        <v>2.4882446389999999</v>
      </c>
      <c r="P112">
        <v>2.6551357910000002</v>
      </c>
      <c r="Q112">
        <v>2.6977514999999999</v>
      </c>
      <c r="R112">
        <v>2.803214278</v>
      </c>
      <c r="S112">
        <v>2.7808503720000002</v>
      </c>
      <c r="T112">
        <v>2.6926466119999999</v>
      </c>
      <c r="U112">
        <v>2.9024416139999998</v>
      </c>
      <c r="V112">
        <v>2.8632100720000002</v>
      </c>
      <c r="W112">
        <v>2.8821665040000002</v>
      </c>
      <c r="X112">
        <v>7.9548028119999996</v>
      </c>
      <c r="Y112">
        <v>3.0443671819999998</v>
      </c>
      <c r="Z112">
        <v>3.361095454</v>
      </c>
      <c r="AA112">
        <v>4.2455874189999996</v>
      </c>
      <c r="AB112">
        <v>2.8731584489999999</v>
      </c>
      <c r="AC112">
        <v>2.860235383</v>
      </c>
      <c r="AD112">
        <v>2.7912533289999999</v>
      </c>
      <c r="AE112">
        <v>2.8328926079999999</v>
      </c>
      <c r="AF112">
        <v>2.9289048179999999</v>
      </c>
      <c r="AG112">
        <v>2.913848872</v>
      </c>
      <c r="AH112">
        <v>2.9541290600000001</v>
      </c>
      <c r="AI112">
        <f>AVERAGE(CO2_emission[[#This Row],[1990]:[2019]])</f>
        <v>2.8196615508333331</v>
      </c>
    </row>
    <row r="113" spans="1:35" x14ac:dyDescent="0.3">
      <c r="A113" t="s">
        <v>234</v>
      </c>
      <c r="B113" t="s">
        <v>235</v>
      </c>
      <c r="C113" t="s">
        <v>16</v>
      </c>
      <c r="D113" t="s">
        <v>7</v>
      </c>
      <c r="E113">
        <v>6.9468565470000003</v>
      </c>
      <c r="F113">
        <v>7.2001645749999996</v>
      </c>
      <c r="G113">
        <v>7.1061180290000001</v>
      </c>
      <c r="H113">
        <v>7.3365124890000004</v>
      </c>
      <c r="I113">
        <v>6.5757027780000001</v>
      </c>
      <c r="J113">
        <v>6.4758450979999997</v>
      </c>
      <c r="K113">
        <v>6.6977100209999998</v>
      </c>
      <c r="L113">
        <v>6.9117185049999996</v>
      </c>
      <c r="M113">
        <v>7.1194205410000002</v>
      </c>
      <c r="N113">
        <v>7.0196856399999996</v>
      </c>
      <c r="O113">
        <v>6.6297010609999996</v>
      </c>
      <c r="P113">
        <v>6.2606206960000002</v>
      </c>
      <c r="Q113">
        <v>6.4925482900000002</v>
      </c>
      <c r="R113">
        <v>6.7306568000000002</v>
      </c>
      <c r="S113">
        <v>6.6775056370000003</v>
      </c>
      <c r="T113">
        <v>6.6248056970000002</v>
      </c>
      <c r="U113">
        <v>6.5761259230000002</v>
      </c>
      <c r="V113">
        <v>5.6790755309999996</v>
      </c>
      <c r="W113">
        <v>6.2025994190000002</v>
      </c>
      <c r="X113">
        <v>5.8785654459999996</v>
      </c>
      <c r="Y113">
        <v>5.2783641960000001</v>
      </c>
      <c r="Z113">
        <v>4.9588144889999999</v>
      </c>
      <c r="AA113">
        <v>5.1891300730000003</v>
      </c>
      <c r="AB113">
        <v>5.143475842</v>
      </c>
      <c r="AC113">
        <v>4.2988795079999997</v>
      </c>
      <c r="AD113">
        <v>4.270652514</v>
      </c>
      <c r="AE113">
        <v>3.9835348810000002</v>
      </c>
      <c r="AF113">
        <v>4.2322443180000002</v>
      </c>
      <c r="AG113">
        <v>3.6921778729999999</v>
      </c>
      <c r="AH113">
        <v>3.9452921079999999</v>
      </c>
      <c r="AI113">
        <f>AVERAGE(CO2_emission[[#This Row],[1990]:[2019]])</f>
        <v>5.937816817499999</v>
      </c>
    </row>
    <row r="114" spans="1:35" x14ac:dyDescent="0.3">
      <c r="A114" t="s">
        <v>236</v>
      </c>
      <c r="B114" t="s">
        <v>237</v>
      </c>
      <c r="C114" t="s">
        <v>10</v>
      </c>
      <c r="D114" t="s">
        <v>7</v>
      </c>
      <c r="E114">
        <v>0.22163518400000001</v>
      </c>
      <c r="F114">
        <v>0.22753541199999999</v>
      </c>
      <c r="G114">
        <v>0.29599431700000001</v>
      </c>
      <c r="H114">
        <v>0.28396368900000002</v>
      </c>
      <c r="I114">
        <v>0.318881886</v>
      </c>
      <c r="J114">
        <v>0.31902792699999999</v>
      </c>
      <c r="K114">
        <v>0.45515696700000002</v>
      </c>
      <c r="L114">
        <v>0.45152111499999997</v>
      </c>
      <c r="M114">
        <v>0.46378604000000001</v>
      </c>
      <c r="N114">
        <v>0.50902056799999995</v>
      </c>
      <c r="O114">
        <v>0.582076331</v>
      </c>
      <c r="P114">
        <v>0.57371809600000001</v>
      </c>
      <c r="Q114">
        <v>0.597508967</v>
      </c>
      <c r="R114">
        <v>0.64554601599999994</v>
      </c>
      <c r="S114">
        <v>0.66384166300000003</v>
      </c>
      <c r="T114">
        <v>0.71527286400000001</v>
      </c>
      <c r="U114">
        <v>0.62957017199999998</v>
      </c>
      <c r="V114">
        <v>0.68490928399999995</v>
      </c>
      <c r="W114">
        <v>0.64101334399999998</v>
      </c>
      <c r="X114">
        <v>0.61072850499999998</v>
      </c>
      <c r="Y114">
        <v>0.64505817300000001</v>
      </c>
      <c r="Z114">
        <v>0.75593808900000004</v>
      </c>
      <c r="AA114">
        <v>0.82496941899999998</v>
      </c>
      <c r="AB114">
        <v>0.70342480200000002</v>
      </c>
      <c r="AC114">
        <v>0.847049783</v>
      </c>
      <c r="AD114">
        <v>0.97091085399999999</v>
      </c>
      <c r="AE114">
        <v>1.034287615</v>
      </c>
      <c r="AF114">
        <v>1.089349031</v>
      </c>
      <c r="AG114">
        <v>1.00092296</v>
      </c>
      <c r="AH114">
        <v>1.090675627</v>
      </c>
      <c r="AI114">
        <f>AVERAGE(CO2_emission[[#This Row],[1990]:[2019]])</f>
        <v>0.62844315666666672</v>
      </c>
    </row>
    <row r="115" spans="1:35" x14ac:dyDescent="0.3">
      <c r="A115" t="s">
        <v>238</v>
      </c>
      <c r="B115" t="s">
        <v>239</v>
      </c>
      <c r="C115" t="s">
        <v>13</v>
      </c>
      <c r="D115" t="s">
        <v>7</v>
      </c>
      <c r="E115">
        <v>0.199558975</v>
      </c>
      <c r="F115">
        <v>0.200856913</v>
      </c>
      <c r="G115">
        <v>0.19637723300000001</v>
      </c>
      <c r="H115">
        <v>0.19755937300000001</v>
      </c>
      <c r="I115">
        <v>0.19341081600000001</v>
      </c>
      <c r="J115">
        <v>0.19488064399999999</v>
      </c>
      <c r="K115">
        <v>0.19128426200000001</v>
      </c>
      <c r="L115">
        <v>0.19308413299999999</v>
      </c>
      <c r="M115">
        <v>0.19524170900000001</v>
      </c>
      <c r="N115">
        <v>0.193094925</v>
      </c>
      <c r="O115">
        <v>0.19185312900000001</v>
      </c>
      <c r="P115">
        <v>0.196488939</v>
      </c>
      <c r="Q115">
        <v>0.201987158</v>
      </c>
      <c r="R115">
        <v>0.20313571999999999</v>
      </c>
      <c r="S115">
        <v>0.21436195499999999</v>
      </c>
      <c r="T115">
        <v>0.21541845400000001</v>
      </c>
      <c r="U115">
        <v>0.216087681</v>
      </c>
      <c r="V115">
        <v>0.22144760199999999</v>
      </c>
      <c r="W115">
        <v>0.23148964</v>
      </c>
      <c r="X115">
        <v>0.26631357700000002</v>
      </c>
      <c r="Y115">
        <v>0.27560979299999999</v>
      </c>
      <c r="Z115">
        <v>0.28446051700000002</v>
      </c>
      <c r="AA115">
        <v>0.307694142</v>
      </c>
      <c r="AB115">
        <v>0.30071067000000001</v>
      </c>
      <c r="AC115">
        <v>0.298515066</v>
      </c>
      <c r="AD115">
        <v>0.31568552900000002</v>
      </c>
      <c r="AE115">
        <v>0.33252354899999997</v>
      </c>
      <c r="AF115">
        <v>0.33468289699999998</v>
      </c>
      <c r="AG115">
        <v>0.346246108</v>
      </c>
      <c r="AH115">
        <v>0.36230740900000002</v>
      </c>
      <c r="AI115">
        <f>AVERAGE(CO2_emission[[#This Row],[1990]:[2019]])</f>
        <v>0.24241228393333333</v>
      </c>
    </row>
    <row r="116" spans="1:35" x14ac:dyDescent="0.3">
      <c r="A116" t="s">
        <v>240</v>
      </c>
      <c r="B116" t="s">
        <v>241</v>
      </c>
      <c r="C116" t="s">
        <v>16</v>
      </c>
      <c r="D116" t="s">
        <v>7</v>
      </c>
      <c r="E116">
        <v>8.7131994420000005</v>
      </c>
      <c r="F116">
        <v>9.2572244959999992</v>
      </c>
      <c r="G116">
        <v>5.3998336269999996</v>
      </c>
      <c r="H116">
        <v>4.2741390419999998</v>
      </c>
      <c r="I116">
        <v>4.0496081090000002</v>
      </c>
      <c r="J116">
        <v>3.786060574</v>
      </c>
      <c r="K116">
        <v>3.9510075069999999</v>
      </c>
      <c r="L116">
        <v>3.8935570859999999</v>
      </c>
      <c r="M116">
        <v>4.1444429950000004</v>
      </c>
      <c r="N116">
        <v>3.4759286970000001</v>
      </c>
      <c r="O116">
        <v>3.0032552890000002</v>
      </c>
      <c r="P116">
        <v>3.2124991860000001</v>
      </c>
      <c r="Q116">
        <v>3.2587226060000001</v>
      </c>
      <c r="R116">
        <v>3.2882281550000001</v>
      </c>
      <c r="S116">
        <v>3.5267205640000001</v>
      </c>
      <c r="T116">
        <v>3.8615174720000001</v>
      </c>
      <c r="U116">
        <v>3.981762324</v>
      </c>
      <c r="V116">
        <v>4.0881455039999999</v>
      </c>
      <c r="W116">
        <v>4.0835075449999998</v>
      </c>
      <c r="X116">
        <v>3.695956383</v>
      </c>
      <c r="Y116">
        <v>4.0680830419999996</v>
      </c>
      <c r="Z116">
        <v>3.9133257430000001</v>
      </c>
      <c r="AA116">
        <v>3.9929406639999998</v>
      </c>
      <c r="AB116">
        <v>3.830693465</v>
      </c>
      <c r="AC116">
        <v>3.7034926590000001</v>
      </c>
      <c r="AD116">
        <v>3.8107892140000001</v>
      </c>
      <c r="AE116">
        <v>3.904845812</v>
      </c>
      <c r="AF116">
        <v>3.9669029720000002</v>
      </c>
      <c r="AG116">
        <v>4.1584225620000002</v>
      </c>
      <c r="AH116">
        <v>4.1980760220000004</v>
      </c>
      <c r="AI116">
        <f>AVERAGE(CO2_emission[[#This Row],[1990]:[2019]])</f>
        <v>4.2164296252666666</v>
      </c>
    </row>
    <row r="117" spans="1:35" x14ac:dyDescent="0.3">
      <c r="A117" t="s">
        <v>242</v>
      </c>
      <c r="B117" t="s">
        <v>243</v>
      </c>
      <c r="C117" t="s">
        <v>16</v>
      </c>
      <c r="D117" t="s">
        <v>7</v>
      </c>
      <c r="E117">
        <v>29.566583739999999</v>
      </c>
      <c r="F117">
        <v>30.361757109999999</v>
      </c>
      <c r="G117">
        <v>29.170650859999999</v>
      </c>
      <c r="H117">
        <v>29.310019499999999</v>
      </c>
      <c r="I117">
        <v>26.828814300000001</v>
      </c>
      <c r="J117">
        <v>21.193025389999999</v>
      </c>
      <c r="K117">
        <v>21.099643910000001</v>
      </c>
      <c r="L117">
        <v>19.644772920000001</v>
      </c>
      <c r="M117">
        <v>17.824346599999998</v>
      </c>
      <c r="N117">
        <v>18.398280969999998</v>
      </c>
      <c r="O117">
        <v>19.619527850000001</v>
      </c>
      <c r="P117">
        <v>20.65568201</v>
      </c>
      <c r="Q117">
        <v>22.0093006</v>
      </c>
      <c r="R117">
        <v>22.673426859999999</v>
      </c>
      <c r="S117">
        <v>25.45323535</v>
      </c>
      <c r="T117">
        <v>25.604202969999999</v>
      </c>
      <c r="U117">
        <v>24.797043540000001</v>
      </c>
      <c r="V117">
        <v>23.146170170000001</v>
      </c>
      <c r="W117">
        <v>22.55192972</v>
      </c>
      <c r="X117">
        <v>20.972993410000001</v>
      </c>
      <c r="Y117">
        <v>21.757440500000001</v>
      </c>
      <c r="Z117">
        <v>21.028383720000001</v>
      </c>
      <c r="AA117">
        <v>20.13387346</v>
      </c>
      <c r="AB117">
        <v>18.680064080000001</v>
      </c>
      <c r="AC117">
        <v>17.34616222</v>
      </c>
      <c r="AD117">
        <v>16.02867977</v>
      </c>
      <c r="AE117">
        <v>15.205820449999999</v>
      </c>
      <c r="AF117">
        <v>15.09216281</v>
      </c>
      <c r="AG117">
        <v>15.330207570000001</v>
      </c>
      <c r="AH117">
        <v>15.30642656</v>
      </c>
      <c r="AI117">
        <f>AVERAGE(CO2_emission[[#This Row],[1990]:[2019]])</f>
        <v>21.559687630666666</v>
      </c>
    </row>
    <row r="118" spans="1:35" x14ac:dyDescent="0.3">
      <c r="A118" t="s">
        <v>244</v>
      </c>
      <c r="B118" t="s">
        <v>245</v>
      </c>
      <c r="C118" t="s">
        <v>16</v>
      </c>
      <c r="D118" t="s">
        <v>7</v>
      </c>
      <c r="E118">
        <v>7.0517969130000004</v>
      </c>
      <c r="F118">
        <v>6.4891433239999996</v>
      </c>
      <c r="G118">
        <v>5.3436089750000004</v>
      </c>
      <c r="H118">
        <v>4.587853891</v>
      </c>
      <c r="I118">
        <v>4.0543617709999999</v>
      </c>
      <c r="J118">
        <v>3.621648768</v>
      </c>
      <c r="K118">
        <v>3.6667423619999999</v>
      </c>
      <c r="L118">
        <v>3.5061744429999999</v>
      </c>
      <c r="M118">
        <v>3.373417388</v>
      </c>
      <c r="N118">
        <v>3.1583588580000002</v>
      </c>
      <c r="O118">
        <v>2.9270765139999999</v>
      </c>
      <c r="P118">
        <v>3.1491076819999999</v>
      </c>
      <c r="Q118">
        <v>3.1815798659999999</v>
      </c>
      <c r="R118">
        <v>3.3173730049999999</v>
      </c>
      <c r="S118">
        <v>3.3670300960000001</v>
      </c>
      <c r="T118">
        <v>3.4438107389999999</v>
      </c>
      <c r="U118">
        <v>3.696429298</v>
      </c>
      <c r="V118">
        <v>3.8766999119999999</v>
      </c>
      <c r="W118">
        <v>3.7247589730000001</v>
      </c>
      <c r="X118">
        <v>3.436572194</v>
      </c>
      <c r="Y118">
        <v>4.0618722549999999</v>
      </c>
      <c r="Z118">
        <v>3.8354933130000002</v>
      </c>
      <c r="AA118">
        <v>3.7211470630000001</v>
      </c>
      <c r="AB118">
        <v>3.7015928819999999</v>
      </c>
      <c r="AC118">
        <v>3.651352159</v>
      </c>
      <c r="AD118">
        <v>3.7015930359999998</v>
      </c>
      <c r="AE118">
        <v>3.648821173</v>
      </c>
      <c r="AF118">
        <v>3.6658551770000001</v>
      </c>
      <c r="AG118">
        <v>4.042188179</v>
      </c>
      <c r="AH118">
        <v>3.9554358619999999</v>
      </c>
      <c r="AI118">
        <f>AVERAGE(CO2_emission[[#This Row],[1990]:[2019]])</f>
        <v>3.8986298690333343</v>
      </c>
    </row>
    <row r="119" spans="1:35" hidden="1" x14ac:dyDescent="0.3">
      <c r="A119" t="s">
        <v>246</v>
      </c>
      <c r="B119" t="s">
        <v>247</v>
      </c>
      <c r="C119" t="s">
        <v>28</v>
      </c>
      <c r="D119" t="s">
        <v>7</v>
      </c>
    </row>
    <row r="120" spans="1:35" hidden="1" x14ac:dyDescent="0.3">
      <c r="A120" t="s">
        <v>248</v>
      </c>
      <c r="B120" t="s">
        <v>249</v>
      </c>
      <c r="C120" t="s">
        <v>6</v>
      </c>
      <c r="D120" t="s">
        <v>7</v>
      </c>
    </row>
    <row r="121" spans="1:35" x14ac:dyDescent="0.3">
      <c r="A121" t="s">
        <v>250</v>
      </c>
      <c r="B121" t="s">
        <v>251</v>
      </c>
      <c r="C121" t="s">
        <v>21</v>
      </c>
      <c r="D121" t="s">
        <v>7</v>
      </c>
      <c r="E121">
        <v>0.86667474799999999</v>
      </c>
      <c r="F121">
        <v>0.91526633000000002</v>
      </c>
      <c r="G121">
        <v>0.96766377299999995</v>
      </c>
      <c r="H121">
        <v>0.97800804799999996</v>
      </c>
      <c r="I121">
        <v>1.042337759</v>
      </c>
      <c r="J121">
        <v>1.066523229</v>
      </c>
      <c r="K121">
        <v>1.0400434249999999</v>
      </c>
      <c r="L121">
        <v>1.0772999459999999</v>
      </c>
      <c r="M121">
        <v>1.089630485</v>
      </c>
      <c r="N121">
        <v>1.131591273</v>
      </c>
      <c r="O121">
        <v>1.141917571</v>
      </c>
      <c r="P121">
        <v>1.2452653220000001</v>
      </c>
      <c r="Q121">
        <v>1.272120189</v>
      </c>
      <c r="R121">
        <v>1.2507183660000001</v>
      </c>
      <c r="S121">
        <v>1.3611069200000001</v>
      </c>
      <c r="T121">
        <v>1.4309373240000001</v>
      </c>
      <c r="U121">
        <v>1.4608165660000001</v>
      </c>
      <c r="V121">
        <v>1.4873087309999999</v>
      </c>
      <c r="W121">
        <v>1.542007758</v>
      </c>
      <c r="X121">
        <v>1.5268209829999999</v>
      </c>
      <c r="Y121">
        <v>1.600327236</v>
      </c>
      <c r="Z121">
        <v>1.7064315029999999</v>
      </c>
      <c r="AA121">
        <v>1.7471927089999999</v>
      </c>
      <c r="AB121">
        <v>1.7081060640000001</v>
      </c>
      <c r="AC121">
        <v>1.7164653759999999</v>
      </c>
      <c r="AD121">
        <v>1.742749914</v>
      </c>
      <c r="AE121">
        <v>1.71723308</v>
      </c>
      <c r="AF121">
        <v>1.7852095690000001</v>
      </c>
      <c r="AG121">
        <v>1.8029875550000001</v>
      </c>
      <c r="AH121">
        <v>1.9598722850000001</v>
      </c>
      <c r="AI121">
        <f>AVERAGE(CO2_emission[[#This Row],[1990]:[2019]])</f>
        <v>1.3793544679000005</v>
      </c>
    </row>
    <row r="122" spans="1:35" hidden="1" x14ac:dyDescent="0.3">
      <c r="A122" t="s">
        <v>252</v>
      </c>
      <c r="B122" t="s">
        <v>253</v>
      </c>
      <c r="C122" t="s">
        <v>16</v>
      </c>
      <c r="D122" t="s">
        <v>7</v>
      </c>
    </row>
    <row r="123" spans="1:35" x14ac:dyDescent="0.3">
      <c r="A123" t="s">
        <v>254</v>
      </c>
      <c r="B123" t="s">
        <v>255</v>
      </c>
      <c r="C123" t="s">
        <v>16</v>
      </c>
      <c r="D123" t="s">
        <v>7</v>
      </c>
      <c r="E123">
        <v>10.282587599999999</v>
      </c>
      <c r="F123">
        <v>8.2674541579999996</v>
      </c>
      <c r="G123">
        <v>6.825365369</v>
      </c>
      <c r="H123">
        <v>5.8558131309999997</v>
      </c>
      <c r="I123">
        <v>4.7701345049999997</v>
      </c>
      <c r="J123">
        <v>4.1120384840000002</v>
      </c>
      <c r="K123">
        <v>3.5297299990000002</v>
      </c>
      <c r="L123">
        <v>3.2634718710000001</v>
      </c>
      <c r="M123">
        <v>2.9478529920000001</v>
      </c>
      <c r="N123">
        <v>2.5087593250000002</v>
      </c>
      <c r="O123">
        <v>2.2949719590000002</v>
      </c>
      <c r="P123">
        <v>2.4063742179999998</v>
      </c>
      <c r="Q123">
        <v>2.4669266310000002</v>
      </c>
      <c r="R123">
        <v>2.6771686030000001</v>
      </c>
      <c r="S123">
        <v>2.6872556759999999</v>
      </c>
      <c r="T123">
        <v>2.8323012190000001</v>
      </c>
      <c r="U123">
        <v>2.7707419440000001</v>
      </c>
      <c r="V123">
        <v>2.832852436</v>
      </c>
      <c r="W123">
        <v>2.8417370719999999</v>
      </c>
      <c r="X123">
        <v>2.6672754849999998</v>
      </c>
      <c r="Y123">
        <v>2.9005898650000002</v>
      </c>
      <c r="Z123">
        <v>2.916254254</v>
      </c>
      <c r="AA123">
        <v>2.846693444</v>
      </c>
      <c r="AB123">
        <v>2.5116381300000001</v>
      </c>
      <c r="AC123">
        <v>2.698682174</v>
      </c>
      <c r="AD123">
        <v>2.8293933939999998</v>
      </c>
      <c r="AE123">
        <v>2.9048916889999998</v>
      </c>
      <c r="AF123">
        <v>2.9254222150000002</v>
      </c>
      <c r="AG123">
        <v>3.153369697</v>
      </c>
      <c r="AH123">
        <v>3.324610168</v>
      </c>
      <c r="AI123">
        <f>AVERAGE(CO2_emission[[#This Row],[1990]:[2019]])</f>
        <v>3.5950785902333329</v>
      </c>
    </row>
    <row r="124" spans="1:35" x14ac:dyDescent="0.3">
      <c r="A124" t="s">
        <v>256</v>
      </c>
      <c r="B124" t="s">
        <v>257</v>
      </c>
      <c r="C124" t="s">
        <v>13</v>
      </c>
      <c r="D124" t="s">
        <v>7</v>
      </c>
      <c r="E124">
        <v>7.6733088000000005E-2</v>
      </c>
      <c r="F124">
        <v>7.9545774999999999E-2</v>
      </c>
      <c r="G124">
        <v>7.8040290999999998E-2</v>
      </c>
      <c r="H124">
        <v>7.8892543999999995E-2</v>
      </c>
      <c r="I124">
        <v>9.2602909999999997E-2</v>
      </c>
      <c r="J124">
        <v>0.101666718</v>
      </c>
      <c r="K124">
        <v>9.4226322000000001E-2</v>
      </c>
      <c r="L124">
        <v>9.8969462999999994E-2</v>
      </c>
      <c r="M124">
        <v>0.11006975500000001</v>
      </c>
      <c r="N124">
        <v>0.10927514300000001</v>
      </c>
      <c r="O124">
        <v>0.10465023800000001</v>
      </c>
      <c r="P124">
        <v>0.102700134</v>
      </c>
      <c r="Q124">
        <v>6.6805359999999994E-2</v>
      </c>
      <c r="R124">
        <v>8.9703540999999998E-2</v>
      </c>
      <c r="S124">
        <v>9.2681049000000001E-2</v>
      </c>
      <c r="T124">
        <v>9.3255491999999995E-2</v>
      </c>
      <c r="U124">
        <v>8.6863186999999994E-2</v>
      </c>
      <c r="V124">
        <v>8.8506870000000001E-2</v>
      </c>
      <c r="W124">
        <v>8.9015682999999998E-2</v>
      </c>
      <c r="X124">
        <v>8.2162021000000002E-2</v>
      </c>
      <c r="Y124">
        <v>8.8409220999999996E-2</v>
      </c>
      <c r="Z124">
        <v>0.100717581</v>
      </c>
      <c r="AA124">
        <v>0.122613506</v>
      </c>
      <c r="AB124">
        <v>0.12760624600000001</v>
      </c>
      <c r="AC124">
        <v>0.12759699599999999</v>
      </c>
      <c r="AD124">
        <v>0.13534658499999999</v>
      </c>
      <c r="AE124">
        <v>0.127739729</v>
      </c>
      <c r="AF124">
        <v>0.135703195</v>
      </c>
      <c r="AG124">
        <v>0.12755921000000001</v>
      </c>
      <c r="AH124">
        <v>0.15276625499999999</v>
      </c>
      <c r="AI124">
        <f>AVERAGE(CO2_emission[[#This Row],[1990]:[2019]])</f>
        <v>0.10208080360000001</v>
      </c>
    </row>
    <row r="125" spans="1:35" x14ac:dyDescent="0.3">
      <c r="A125" t="s">
        <v>258</v>
      </c>
      <c r="B125" t="s">
        <v>259</v>
      </c>
      <c r="C125" t="s">
        <v>10</v>
      </c>
      <c r="D125" t="s">
        <v>7</v>
      </c>
      <c r="E125">
        <v>0.71697758099999997</v>
      </c>
      <c r="F125">
        <v>0.69643035900000005</v>
      </c>
      <c r="G125">
        <v>0.97345844400000003</v>
      </c>
      <c r="H125">
        <v>0.82441590099999995</v>
      </c>
      <c r="I125">
        <v>0.804563484</v>
      </c>
      <c r="J125">
        <v>1.0230420549999999</v>
      </c>
      <c r="K125">
        <v>1.080338609</v>
      </c>
      <c r="L125">
        <v>1.288679331</v>
      </c>
      <c r="M125">
        <v>1.1547989350000001</v>
      </c>
      <c r="N125">
        <v>1.5720856089999999</v>
      </c>
      <c r="O125">
        <v>1.6464086819999999</v>
      </c>
      <c r="P125">
        <v>1.676510344</v>
      </c>
      <c r="Q125">
        <v>2.1075173949999999</v>
      </c>
      <c r="R125">
        <v>1.751018304</v>
      </c>
      <c r="S125">
        <v>2.4095224329999998</v>
      </c>
      <c r="T125">
        <v>2.2527879139999998</v>
      </c>
      <c r="U125">
        <v>2.6565777929999999</v>
      </c>
      <c r="V125">
        <v>2.5956822310000001</v>
      </c>
      <c r="W125">
        <v>2.5331345789999999</v>
      </c>
      <c r="X125">
        <v>2.5750515040000002</v>
      </c>
      <c r="Y125">
        <v>2.624887153</v>
      </c>
      <c r="Z125">
        <v>2.6544509110000001</v>
      </c>
      <c r="AA125">
        <v>2.8698666159999999</v>
      </c>
      <c r="AB125">
        <v>2.719012867</v>
      </c>
      <c r="AC125">
        <v>3.1492949829999999</v>
      </c>
      <c r="AD125">
        <v>3.0115582390000002</v>
      </c>
      <c r="AE125">
        <v>3.7013280420000001</v>
      </c>
      <c r="AF125">
        <v>3.7469933690000001</v>
      </c>
      <c r="AG125">
        <v>4.0721031920000001</v>
      </c>
      <c r="AH125">
        <v>3.9739562620000002</v>
      </c>
      <c r="AI125">
        <f>AVERAGE(CO2_emission[[#This Row],[1990]:[2019]])</f>
        <v>2.1620817707</v>
      </c>
    </row>
    <row r="126" spans="1:35" x14ac:dyDescent="0.3">
      <c r="A126" t="s">
        <v>260</v>
      </c>
      <c r="B126" t="s">
        <v>261</v>
      </c>
      <c r="C126" t="s">
        <v>6</v>
      </c>
      <c r="D126" t="s">
        <v>7</v>
      </c>
      <c r="E126">
        <v>3.2114597580000002</v>
      </c>
      <c r="F126">
        <v>3.3679239000000001</v>
      </c>
      <c r="G126">
        <v>3.3497507259999999</v>
      </c>
      <c r="H126">
        <v>3.392592466</v>
      </c>
      <c r="I126">
        <v>3.6214846029999999</v>
      </c>
      <c r="J126">
        <v>3.3474687630000002</v>
      </c>
      <c r="K126">
        <v>3.4644147859999999</v>
      </c>
      <c r="L126">
        <v>3.6198747610000002</v>
      </c>
      <c r="M126">
        <v>3.801311841</v>
      </c>
      <c r="N126">
        <v>3.6434389380000001</v>
      </c>
      <c r="O126">
        <v>3.8339797199999999</v>
      </c>
      <c r="P126">
        <v>3.7770386839999999</v>
      </c>
      <c r="Q126">
        <v>3.7960455899999999</v>
      </c>
      <c r="R126">
        <v>3.9259409970000001</v>
      </c>
      <c r="S126">
        <v>3.9621132619999999</v>
      </c>
      <c r="T126">
        <v>4.0770642060000002</v>
      </c>
      <c r="U126">
        <v>4.1679001649999998</v>
      </c>
      <c r="V126">
        <v>4.1872115870000002</v>
      </c>
      <c r="W126">
        <v>4.1469914709999998</v>
      </c>
      <c r="X126">
        <v>3.9867908810000001</v>
      </c>
      <c r="Y126">
        <v>4.0569548820000003</v>
      </c>
      <c r="Z126">
        <v>4.1349933769999998</v>
      </c>
      <c r="AA126">
        <v>4.1479728250000001</v>
      </c>
      <c r="AB126">
        <v>4.0036301319999996</v>
      </c>
      <c r="AC126">
        <v>3.8406336589999999</v>
      </c>
      <c r="AD126">
        <v>3.870316544</v>
      </c>
      <c r="AE126">
        <v>3.8376472079999999</v>
      </c>
      <c r="AF126">
        <v>3.7793724360000001</v>
      </c>
      <c r="AG126">
        <v>3.58639514</v>
      </c>
      <c r="AH126">
        <v>3.5216000479999998</v>
      </c>
      <c r="AI126">
        <f>AVERAGE(CO2_emission[[#This Row],[1990]:[2019]])</f>
        <v>3.7820104451999996</v>
      </c>
    </row>
    <row r="127" spans="1:35" hidden="1" x14ac:dyDescent="0.3">
      <c r="A127" t="s">
        <v>262</v>
      </c>
      <c r="B127" t="s">
        <v>263</v>
      </c>
      <c r="C127" t="s">
        <v>28</v>
      </c>
      <c r="D127" t="s">
        <v>7</v>
      </c>
      <c r="G127">
        <v>1.6246293810000001</v>
      </c>
      <c r="H127">
        <v>1.8062133739999999</v>
      </c>
      <c r="I127">
        <v>1.792328833</v>
      </c>
      <c r="J127">
        <v>1.7838030680000001</v>
      </c>
      <c r="K127">
        <v>1.781366902</v>
      </c>
      <c r="L127">
        <v>1.783838424</v>
      </c>
      <c r="M127">
        <v>1.985860672</v>
      </c>
      <c r="N127">
        <v>1.9834186199999999</v>
      </c>
      <c r="O127">
        <v>1.970288056</v>
      </c>
      <c r="P127">
        <v>2.1396199259999999</v>
      </c>
      <c r="Q127">
        <v>2.2914756590000001</v>
      </c>
      <c r="R127">
        <v>2.0574207310000001</v>
      </c>
      <c r="S127">
        <v>2.3863718930000002</v>
      </c>
      <c r="T127">
        <v>2.5336156609999998</v>
      </c>
      <c r="U127">
        <v>2.5105352929999998</v>
      </c>
      <c r="V127">
        <v>2.4979481250000002</v>
      </c>
      <c r="W127">
        <v>2.3145674469999999</v>
      </c>
      <c r="X127">
        <v>2.4886676849999998</v>
      </c>
      <c r="Y127">
        <v>2.4839871649999998</v>
      </c>
      <c r="Z127">
        <v>2.476824015</v>
      </c>
      <c r="AA127">
        <v>2.468613355</v>
      </c>
      <c r="AB127">
        <v>2.4590308009999999</v>
      </c>
      <c r="AC127">
        <v>2.6231573359999998</v>
      </c>
      <c r="AD127">
        <v>2.6112388750000002</v>
      </c>
      <c r="AE127">
        <v>3.118341166</v>
      </c>
      <c r="AF127">
        <v>3.1006150790000002</v>
      </c>
      <c r="AG127">
        <v>3.081558706</v>
      </c>
      <c r="AH127">
        <v>3.0616932380000002</v>
      </c>
    </row>
    <row r="128" spans="1:35" x14ac:dyDescent="0.3">
      <c r="A128" t="s">
        <v>264</v>
      </c>
      <c r="B128" t="s">
        <v>265</v>
      </c>
      <c r="C128" t="s">
        <v>16</v>
      </c>
      <c r="D128" t="s">
        <v>7</v>
      </c>
      <c r="E128">
        <v>4.3031372330000002</v>
      </c>
      <c r="F128">
        <v>4.2040752440000002</v>
      </c>
      <c r="G128">
        <v>4.2943511179999998</v>
      </c>
      <c r="H128">
        <v>4.4555912629999996</v>
      </c>
      <c r="I128">
        <v>4.3144491660000002</v>
      </c>
      <c r="J128">
        <v>4.2959593280000004</v>
      </c>
      <c r="K128">
        <v>5.056696831</v>
      </c>
      <c r="L128">
        <v>4.5020479560000002</v>
      </c>
      <c r="M128">
        <v>4.9015627720000001</v>
      </c>
      <c r="N128">
        <v>4.5063758529999998</v>
      </c>
      <c r="O128">
        <v>4.3230438969999998</v>
      </c>
      <c r="P128">
        <v>4.3835465640000004</v>
      </c>
      <c r="Q128">
        <v>4.1432422759999996</v>
      </c>
      <c r="R128">
        <v>4.5096319830000002</v>
      </c>
      <c r="S128">
        <v>4.3492294149999999</v>
      </c>
      <c r="T128">
        <v>4.5314956349999997</v>
      </c>
      <c r="U128">
        <v>4.5191028979999999</v>
      </c>
      <c r="V128">
        <v>4.7466208749999996</v>
      </c>
      <c r="W128">
        <v>4.6313981169999998</v>
      </c>
      <c r="X128">
        <v>4.3254134310000003</v>
      </c>
      <c r="Y128">
        <v>4.2043715449999999</v>
      </c>
      <c r="Z128">
        <v>4.6246393479999997</v>
      </c>
      <c r="AA128">
        <v>4.3909786449999997</v>
      </c>
      <c r="AB128">
        <v>3.9437374730000001</v>
      </c>
      <c r="AC128">
        <v>3.7243568640000002</v>
      </c>
      <c r="AD128">
        <v>3.579319286</v>
      </c>
      <c r="AE128">
        <v>3.5223331309999999</v>
      </c>
      <c r="AF128">
        <v>3.7551180770000001</v>
      </c>
      <c r="AG128">
        <v>3.5160102200000001</v>
      </c>
      <c r="AH128">
        <v>3.9967372129999998</v>
      </c>
      <c r="AI128">
        <f>AVERAGE(CO2_emission[[#This Row],[1990]:[2019]])</f>
        <v>4.2851524552333338</v>
      </c>
    </row>
    <row r="129" spans="1:35" x14ac:dyDescent="0.3">
      <c r="A129" t="s">
        <v>266</v>
      </c>
      <c r="B129" t="s">
        <v>267</v>
      </c>
      <c r="C129" t="s">
        <v>13</v>
      </c>
      <c r="D129" t="s">
        <v>7</v>
      </c>
      <c r="E129">
        <v>1.1834440000000001E-3</v>
      </c>
      <c r="F129">
        <v>1.158007E-3</v>
      </c>
      <c r="G129">
        <v>1.129901E-3</v>
      </c>
      <c r="H129">
        <v>1.100452E-3</v>
      </c>
      <c r="I129">
        <v>1.0712499999999999E-3</v>
      </c>
      <c r="J129">
        <v>1.0432250000000001E-3</v>
      </c>
      <c r="K129">
        <v>0</v>
      </c>
      <c r="L129">
        <v>9.9065200000000007E-4</v>
      </c>
      <c r="O129">
        <v>0.128808907</v>
      </c>
      <c r="P129">
        <v>0.142836826</v>
      </c>
      <c r="Q129">
        <v>0.12051418</v>
      </c>
      <c r="R129">
        <v>0.11683518</v>
      </c>
      <c r="S129">
        <v>0.119653221</v>
      </c>
      <c r="T129">
        <v>0.12915336499999999</v>
      </c>
      <c r="U129">
        <v>0.14314518500000001</v>
      </c>
      <c r="V129">
        <v>0.151632184</v>
      </c>
      <c r="W129">
        <v>0.147375805</v>
      </c>
      <c r="X129">
        <v>0.17213678700000001</v>
      </c>
      <c r="Y129">
        <v>0.18472556000000001</v>
      </c>
      <c r="Z129">
        <v>0.20110098200000001</v>
      </c>
      <c r="AA129">
        <v>0.194624453</v>
      </c>
      <c r="AB129">
        <v>0.19574642</v>
      </c>
      <c r="AC129">
        <v>0.199595937</v>
      </c>
      <c r="AD129">
        <v>0.20930373399999999</v>
      </c>
      <c r="AE129">
        <v>0.25994342500000001</v>
      </c>
      <c r="AF129">
        <v>0.279812002</v>
      </c>
      <c r="AG129">
        <v>0.28672135599999998</v>
      </c>
      <c r="AH129">
        <v>0.29657102000000002</v>
      </c>
      <c r="AI129">
        <f>AVERAGE(CO2_emission[[#This Row],[1990]:[2019]])</f>
        <v>0.131711195</v>
      </c>
    </row>
    <row r="130" spans="1:35" x14ac:dyDescent="0.3">
      <c r="A130" t="s">
        <v>268</v>
      </c>
      <c r="B130" t="s">
        <v>269</v>
      </c>
      <c r="C130" t="s">
        <v>21</v>
      </c>
      <c r="D130" t="s">
        <v>7</v>
      </c>
      <c r="E130">
        <v>6.5222915549999998</v>
      </c>
      <c r="F130">
        <v>6.0740150340000003</v>
      </c>
      <c r="G130">
        <v>5.9028665629999999</v>
      </c>
      <c r="H130">
        <v>7.5678412530000001</v>
      </c>
      <c r="I130">
        <v>6.6969586200000002</v>
      </c>
      <c r="J130">
        <v>6.305988835</v>
      </c>
      <c r="K130">
        <v>6.1067898549999997</v>
      </c>
      <c r="L130">
        <v>6.4526072970000001</v>
      </c>
      <c r="M130">
        <v>6.151258672</v>
      </c>
      <c r="N130">
        <v>6.2181031950000003</v>
      </c>
      <c r="O130">
        <v>5.4603203899999997</v>
      </c>
      <c r="P130">
        <v>6.3354264840000001</v>
      </c>
      <c r="Q130">
        <v>5.8590443529999998</v>
      </c>
      <c r="R130">
        <v>6.5482131529999998</v>
      </c>
      <c r="S130">
        <v>6.4794598739999998</v>
      </c>
      <c r="T130">
        <v>6.512577233</v>
      </c>
      <c r="U130">
        <v>6.5382378230000002</v>
      </c>
      <c r="V130">
        <v>6.6875818210000002</v>
      </c>
      <c r="W130">
        <v>6.6442099590000003</v>
      </c>
      <c r="X130">
        <v>6.0851877569999999</v>
      </c>
      <c r="Y130">
        <v>6.2483713559999998</v>
      </c>
      <c r="Z130">
        <v>6.173907034</v>
      </c>
      <c r="AA130">
        <v>6.4757588269999999</v>
      </c>
      <c r="AB130">
        <v>5.5638110120000004</v>
      </c>
      <c r="AC130">
        <v>5.4308053129999996</v>
      </c>
      <c r="AD130">
        <v>3.7298927690000001</v>
      </c>
      <c r="AE130">
        <v>2.9647133760000002</v>
      </c>
      <c r="AF130">
        <v>3.247870147</v>
      </c>
      <c r="AG130">
        <v>3.198316143</v>
      </c>
      <c r="AH130">
        <v>3.2932456060000002</v>
      </c>
      <c r="AI130">
        <f>AVERAGE(CO2_emission[[#This Row],[1990]:[2019]])</f>
        <v>5.782522376966666</v>
      </c>
    </row>
    <row r="131" spans="1:35" x14ac:dyDescent="0.3">
      <c r="A131" t="s">
        <v>270</v>
      </c>
      <c r="B131" t="s">
        <v>271</v>
      </c>
      <c r="C131" t="s">
        <v>28</v>
      </c>
      <c r="D131" t="s">
        <v>7</v>
      </c>
      <c r="E131">
        <v>9.8705247999999995E-2</v>
      </c>
      <c r="F131">
        <v>9.5965183999999995E-2</v>
      </c>
      <c r="G131">
        <v>0.10093938199999999</v>
      </c>
      <c r="H131">
        <v>0.11214737499999999</v>
      </c>
      <c r="I131">
        <v>0.130234082</v>
      </c>
      <c r="J131">
        <v>0.15808080599999999</v>
      </c>
      <c r="K131">
        <v>0.16444629299999999</v>
      </c>
      <c r="L131">
        <v>0.16101370500000001</v>
      </c>
      <c r="M131">
        <v>0.173422241</v>
      </c>
      <c r="N131">
        <v>0.18860539700000001</v>
      </c>
      <c r="O131">
        <v>0.20205610099999999</v>
      </c>
      <c r="P131">
        <v>0.176812683</v>
      </c>
      <c r="Q131">
        <v>0.17399630699999999</v>
      </c>
      <c r="R131">
        <v>0.217865792</v>
      </c>
      <c r="S131">
        <v>0.20900044100000001</v>
      </c>
      <c r="T131">
        <v>0.21899929300000001</v>
      </c>
      <c r="U131">
        <v>0.20222693999999999</v>
      </c>
      <c r="V131">
        <v>0.20938514</v>
      </c>
      <c r="W131">
        <v>0.15822264599999999</v>
      </c>
      <c r="X131">
        <v>0.14905363599999999</v>
      </c>
      <c r="Y131">
        <v>0.16066931300000001</v>
      </c>
      <c r="Z131">
        <v>0.17042352</v>
      </c>
      <c r="AA131">
        <v>0.23262280900000001</v>
      </c>
      <c r="AB131">
        <v>0.26228262499999999</v>
      </c>
      <c r="AC131">
        <v>0.32593219099999998</v>
      </c>
      <c r="AD131">
        <v>0.36142253699999999</v>
      </c>
      <c r="AE131">
        <v>0.41210139699999998</v>
      </c>
      <c r="AF131">
        <v>0.60881350999999995</v>
      </c>
      <c r="AG131">
        <v>0.61331279500000002</v>
      </c>
      <c r="AH131">
        <v>0.67942852300000001</v>
      </c>
      <c r="AI131">
        <f>AVERAGE(CO2_emission[[#This Row],[1990]:[2019]])</f>
        <v>0.23760626373333335</v>
      </c>
    </row>
    <row r="132" spans="1:35" x14ac:dyDescent="0.3">
      <c r="A132" t="s">
        <v>272</v>
      </c>
      <c r="B132" t="s">
        <v>273</v>
      </c>
      <c r="C132" t="s">
        <v>16</v>
      </c>
      <c r="D132" t="s">
        <v>7</v>
      </c>
      <c r="E132">
        <v>3.166373117</v>
      </c>
      <c r="F132">
        <v>2.2401396789999999</v>
      </c>
      <c r="G132">
        <v>2.4321464019999999</v>
      </c>
      <c r="H132">
        <v>2.114164905</v>
      </c>
      <c r="I132">
        <v>2.0608810430000002</v>
      </c>
      <c r="J132">
        <v>2.1742257789999999</v>
      </c>
      <c r="K132">
        <v>2.5368124220000001</v>
      </c>
      <c r="L132">
        <v>2.7398608740000001</v>
      </c>
      <c r="M132">
        <v>2.8963469819999998</v>
      </c>
      <c r="N132">
        <v>1.996696375</v>
      </c>
      <c r="O132">
        <v>2.5126043469999999</v>
      </c>
      <c r="P132">
        <v>2.7494735659999998</v>
      </c>
      <c r="Q132">
        <v>2.9024577109999998</v>
      </c>
      <c r="R132">
        <v>3.0868885399999999</v>
      </c>
      <c r="S132">
        <v>3.3259802459999999</v>
      </c>
      <c r="T132">
        <v>3.2559449479999998</v>
      </c>
      <c r="U132">
        <v>3.5445714669999999</v>
      </c>
      <c r="V132">
        <v>3.4097826740000001</v>
      </c>
      <c r="W132">
        <v>4.360024664</v>
      </c>
      <c r="X132">
        <v>2.8303687239999999</v>
      </c>
      <c r="Y132">
        <v>4.1651328699999999</v>
      </c>
      <c r="Z132">
        <v>4.0962521900000004</v>
      </c>
      <c r="AA132">
        <v>3.754425023</v>
      </c>
      <c r="AB132">
        <v>3.6541764350000001</v>
      </c>
      <c r="AC132">
        <v>3.5702224610000002</v>
      </c>
      <c r="AD132">
        <v>3.793242395</v>
      </c>
      <c r="AE132">
        <v>3.4549087749999998</v>
      </c>
      <c r="AF132">
        <v>3.6473304290000002</v>
      </c>
      <c r="AG132">
        <v>4.0178262919999996</v>
      </c>
      <c r="AH132">
        <v>4.1798759939999997</v>
      </c>
      <c r="AI132">
        <f>AVERAGE(CO2_emission[[#This Row],[1990]:[2019]])</f>
        <v>3.1556379109666661</v>
      </c>
    </row>
    <row r="133" spans="1:35" x14ac:dyDescent="0.3">
      <c r="A133" t="s">
        <v>274</v>
      </c>
      <c r="B133" t="s">
        <v>275</v>
      </c>
      <c r="C133" t="s">
        <v>28</v>
      </c>
      <c r="D133" t="s">
        <v>7</v>
      </c>
      <c r="E133">
        <v>5.9382667500000004</v>
      </c>
      <c r="F133">
        <v>6.6548898559999996</v>
      </c>
      <c r="G133">
        <v>5.7321277740000003</v>
      </c>
      <c r="H133">
        <v>5.235958353</v>
      </c>
      <c r="I133">
        <v>4.5253730030000003</v>
      </c>
      <c r="J133">
        <v>4.4734220850000002</v>
      </c>
      <c r="K133">
        <v>3.7512340439999998</v>
      </c>
      <c r="L133">
        <v>3.6476600179999998</v>
      </c>
      <c r="M133">
        <v>3.6295452629999998</v>
      </c>
      <c r="N133">
        <v>3.6233896749999999</v>
      </c>
      <c r="O133">
        <v>3.7540402859999999</v>
      </c>
      <c r="P133">
        <v>3.7072335280000002</v>
      </c>
      <c r="Q133">
        <v>3.9291751399999999</v>
      </c>
      <c r="R133">
        <v>3.771116497</v>
      </c>
      <c r="S133">
        <v>3.8295238729999999</v>
      </c>
      <c r="T133">
        <v>4.3777206560000002</v>
      </c>
      <c r="U133">
        <v>4.8537353349999997</v>
      </c>
      <c r="V133">
        <v>5.0196256779999997</v>
      </c>
      <c r="W133">
        <v>4.9280007579999996</v>
      </c>
      <c r="X133">
        <v>5.1013654539999997</v>
      </c>
      <c r="Y133">
        <v>5.2612191250000002</v>
      </c>
      <c r="Z133">
        <v>5.6779684140000004</v>
      </c>
      <c r="AA133">
        <v>6.0679050959999996</v>
      </c>
      <c r="AB133">
        <v>6.377995554</v>
      </c>
      <c r="AC133">
        <v>6.1630329059999998</v>
      </c>
      <c r="AD133">
        <v>5.7696801090000003</v>
      </c>
      <c r="AE133">
        <v>5.9449842190000002</v>
      </c>
      <c r="AF133">
        <v>6.2881608910000004</v>
      </c>
      <c r="AG133">
        <v>6.7976481199999998</v>
      </c>
      <c r="AH133">
        <v>7.1531200860000004</v>
      </c>
      <c r="AI133">
        <f>AVERAGE(CO2_emission[[#This Row],[1990]:[2019]])</f>
        <v>5.0661706181999993</v>
      </c>
    </row>
    <row r="134" spans="1:35" hidden="1" x14ac:dyDescent="0.3">
      <c r="A134" t="s">
        <v>276</v>
      </c>
      <c r="B134" t="s">
        <v>277</v>
      </c>
      <c r="C134" t="s">
        <v>28</v>
      </c>
      <c r="D134" t="s">
        <v>7</v>
      </c>
    </row>
    <row r="135" spans="1:35" x14ac:dyDescent="0.3">
      <c r="A135" t="s">
        <v>278</v>
      </c>
      <c r="B135" t="s">
        <v>279</v>
      </c>
      <c r="C135" t="s">
        <v>13</v>
      </c>
      <c r="D135" t="s">
        <v>7</v>
      </c>
      <c r="E135">
        <v>8.6238147000000001E-2</v>
      </c>
      <c r="F135">
        <v>7.0528058000000005E-2</v>
      </c>
      <c r="G135">
        <v>7.9675509000000005E-2</v>
      </c>
      <c r="H135">
        <v>8.9764420999999997E-2</v>
      </c>
      <c r="I135">
        <v>7.3588193999999996E-2</v>
      </c>
      <c r="J135">
        <v>7.5565399000000005E-2</v>
      </c>
      <c r="K135">
        <v>7.2679677999999998E-2</v>
      </c>
      <c r="L135">
        <v>7.8672088000000001E-2</v>
      </c>
      <c r="M135">
        <v>7.3748304000000001E-2</v>
      </c>
      <c r="N135">
        <v>7.1328429999999998E-2</v>
      </c>
      <c r="O135">
        <v>8.0736565999999996E-2</v>
      </c>
      <c r="P135">
        <v>7.7379484999999998E-2</v>
      </c>
      <c r="Q135">
        <v>8.3670205999999997E-2</v>
      </c>
      <c r="R135">
        <v>9.8287230000000003E-2</v>
      </c>
      <c r="S135">
        <v>9.5929046000000004E-2</v>
      </c>
      <c r="T135">
        <v>8.3439353999999993E-2</v>
      </c>
      <c r="U135">
        <v>8.8234842999999993E-2</v>
      </c>
      <c r="V135">
        <v>0.102891487</v>
      </c>
      <c r="W135">
        <v>0.100553963</v>
      </c>
      <c r="X135">
        <v>0.10875871099999999</v>
      </c>
      <c r="Y135">
        <v>0.113889571</v>
      </c>
      <c r="Z135">
        <v>0.138501288</v>
      </c>
      <c r="AA135">
        <v>0.14801305000000001</v>
      </c>
      <c r="AB135">
        <v>0.164314407</v>
      </c>
      <c r="AC135">
        <v>0.184887949</v>
      </c>
      <c r="AD135">
        <v>0.204126905</v>
      </c>
      <c r="AE135">
        <v>0.26158888000000002</v>
      </c>
      <c r="AF135">
        <v>0.25166666500000001</v>
      </c>
      <c r="AG135">
        <v>0.23562509100000001</v>
      </c>
      <c r="AH135">
        <v>0.24698641199999999</v>
      </c>
      <c r="AI135">
        <f>AVERAGE(CO2_emission[[#This Row],[1990]:[2019]])</f>
        <v>0.12137564456666669</v>
      </c>
    </row>
    <row r="136" spans="1:35" x14ac:dyDescent="0.3">
      <c r="A136" t="s">
        <v>280</v>
      </c>
      <c r="B136" t="s">
        <v>281</v>
      </c>
      <c r="C136" t="s">
        <v>13</v>
      </c>
      <c r="D136" t="s">
        <v>7</v>
      </c>
      <c r="E136">
        <v>0.46206473100000001</v>
      </c>
      <c r="F136">
        <v>0.46936799099999998</v>
      </c>
      <c r="G136">
        <v>0.47138000000000002</v>
      </c>
      <c r="H136">
        <v>0.47759010800000001</v>
      </c>
      <c r="I136">
        <v>0.47439171499999999</v>
      </c>
      <c r="J136">
        <v>0.50569883699999996</v>
      </c>
      <c r="K136">
        <v>0.51835306999999997</v>
      </c>
      <c r="L136">
        <v>0.50543091699999998</v>
      </c>
      <c r="M136">
        <v>0.496751685</v>
      </c>
      <c r="N136">
        <v>0.50749848500000005</v>
      </c>
      <c r="O136">
        <v>0.482849894</v>
      </c>
      <c r="P136">
        <v>0.51805706399999996</v>
      </c>
      <c r="Q136">
        <v>0.55793586500000003</v>
      </c>
      <c r="R136">
        <v>0.51799871200000003</v>
      </c>
      <c r="S136">
        <v>0.55796622200000001</v>
      </c>
      <c r="T136">
        <v>0.49930592899999998</v>
      </c>
      <c r="U136">
        <v>0.55592903699999996</v>
      </c>
      <c r="V136">
        <v>0.62138721399999997</v>
      </c>
      <c r="W136">
        <v>0.57641485599999998</v>
      </c>
      <c r="X136">
        <v>0.69251911499999996</v>
      </c>
      <c r="Y136">
        <v>0.68685252600000002</v>
      </c>
      <c r="Z136">
        <v>0.68359044999999996</v>
      </c>
      <c r="AA136">
        <v>0.73653298499999997</v>
      </c>
      <c r="AB136">
        <v>0.678454997</v>
      </c>
      <c r="AC136">
        <v>0.73774568699999998</v>
      </c>
      <c r="AD136">
        <v>0.879815244</v>
      </c>
      <c r="AE136">
        <v>0.78298905600000002</v>
      </c>
      <c r="AF136">
        <v>0.81492894000000005</v>
      </c>
      <c r="AG136">
        <v>0.83800558700000005</v>
      </c>
      <c r="AH136">
        <v>0.872793555</v>
      </c>
      <c r="AI136">
        <f>AVERAGE(CO2_emission[[#This Row],[1990]:[2019]])</f>
        <v>0.60602001580000009</v>
      </c>
    </row>
    <row r="137" spans="1:35" x14ac:dyDescent="0.3">
      <c r="A137" t="s">
        <v>282</v>
      </c>
      <c r="B137" t="s">
        <v>283</v>
      </c>
      <c r="C137" t="s">
        <v>13</v>
      </c>
      <c r="D137" t="s">
        <v>7</v>
      </c>
      <c r="E137">
        <v>1.095605771</v>
      </c>
      <c r="F137">
        <v>1.1679339529999999</v>
      </c>
      <c r="G137">
        <v>1.217216981</v>
      </c>
      <c r="H137">
        <v>1.3395615350000001</v>
      </c>
      <c r="I137">
        <v>1.356881365</v>
      </c>
      <c r="J137">
        <v>1.380899224</v>
      </c>
      <c r="K137">
        <v>1.4197580940000001</v>
      </c>
      <c r="L137">
        <v>1.410800812</v>
      </c>
      <c r="M137">
        <v>1.5425436109999999</v>
      </c>
      <c r="N137">
        <v>1.8719150630000001</v>
      </c>
      <c r="O137">
        <v>2.0473968149999999</v>
      </c>
      <c r="P137">
        <v>2.148313908</v>
      </c>
      <c r="Q137">
        <v>2.1666564799999999</v>
      </c>
      <c r="R137">
        <v>2.2664150260000002</v>
      </c>
      <c r="S137">
        <v>2.268626679</v>
      </c>
      <c r="T137">
        <v>2.4099250140000001</v>
      </c>
      <c r="U137">
        <v>2.6742387760000002</v>
      </c>
      <c r="V137">
        <v>2.7427539630000002</v>
      </c>
      <c r="W137">
        <v>2.7891178019999998</v>
      </c>
      <c r="X137">
        <v>2.7416390640000001</v>
      </c>
      <c r="Y137">
        <v>2.927063408</v>
      </c>
      <c r="Z137">
        <v>2.9064104749999999</v>
      </c>
      <c r="AA137">
        <v>2.9700242690000001</v>
      </c>
      <c r="AB137">
        <v>3.0349905279999998</v>
      </c>
      <c r="AC137">
        <v>3.132598572</v>
      </c>
      <c r="AD137">
        <v>3.1363728470000001</v>
      </c>
      <c r="AE137">
        <v>3.1975356509999999</v>
      </c>
      <c r="AF137">
        <v>3.2974515339999999</v>
      </c>
      <c r="AG137">
        <v>3.2640404030000001</v>
      </c>
      <c r="AH137">
        <v>3.2945910060000001</v>
      </c>
      <c r="AI137">
        <f>AVERAGE(CO2_emission[[#This Row],[1990]:[2019]])</f>
        <v>2.3073092876333332</v>
      </c>
    </row>
    <row r="138" spans="1:35" x14ac:dyDescent="0.3">
      <c r="A138" t="s">
        <v>284</v>
      </c>
      <c r="B138" t="s">
        <v>285</v>
      </c>
      <c r="C138" t="s">
        <v>13</v>
      </c>
      <c r="D138" t="s">
        <v>7</v>
      </c>
      <c r="E138">
        <v>5.8482647999999998E-2</v>
      </c>
      <c r="F138">
        <v>6.666416E-2</v>
      </c>
      <c r="G138">
        <v>6.5042504000000001E-2</v>
      </c>
      <c r="H138">
        <v>7.4147801999999999E-2</v>
      </c>
      <c r="I138">
        <v>7.5930962000000005E-2</v>
      </c>
      <c r="J138">
        <v>7.6185305999999994E-2</v>
      </c>
      <c r="K138">
        <v>7.3831788999999995E-2</v>
      </c>
      <c r="L138">
        <v>7.5012863999999999E-2</v>
      </c>
      <c r="M138">
        <v>7.1074249000000006E-2</v>
      </c>
      <c r="N138">
        <v>7.2782048000000002E-2</v>
      </c>
      <c r="O138">
        <v>6.3684264000000004E-2</v>
      </c>
      <c r="P138">
        <v>5.9482149999999998E-2</v>
      </c>
      <c r="Q138">
        <v>5.8051867E-2</v>
      </c>
      <c r="R138">
        <v>6.2499047000000002E-2</v>
      </c>
      <c r="S138">
        <v>6.2592276000000002E-2</v>
      </c>
      <c r="T138">
        <v>6.0193490000000002E-2</v>
      </c>
      <c r="U138">
        <v>6.0121661E-2</v>
      </c>
      <c r="V138">
        <v>6.2210458000000003E-2</v>
      </c>
      <c r="W138">
        <v>6.9930583000000004E-2</v>
      </c>
      <c r="X138">
        <v>6.9365009000000005E-2</v>
      </c>
      <c r="Y138">
        <v>6.1212098999999999E-2</v>
      </c>
      <c r="Z138">
        <v>6.2156976000000003E-2</v>
      </c>
      <c r="AA138">
        <v>6.1704297999999998E-2</v>
      </c>
      <c r="AB138">
        <v>6.1871473000000003E-2</v>
      </c>
      <c r="AC138">
        <v>5.2180694E-2</v>
      </c>
      <c r="AD138">
        <v>5.5537955999999999E-2</v>
      </c>
      <c r="AE138">
        <v>6.5096398E-2</v>
      </c>
      <c r="AF138">
        <v>6.7345051000000003E-2</v>
      </c>
      <c r="AG138">
        <v>7.6061491999999994E-2</v>
      </c>
      <c r="AH138">
        <v>7.7836684000000003E-2</v>
      </c>
      <c r="AI138">
        <f>AVERAGE(CO2_emission[[#This Row],[1990]:[2019]])</f>
        <v>6.5942941933333332E-2</v>
      </c>
    </row>
    <row r="139" spans="1:35" x14ac:dyDescent="0.3">
      <c r="A139" t="s">
        <v>286</v>
      </c>
      <c r="B139" t="s">
        <v>287</v>
      </c>
      <c r="C139" t="s">
        <v>28</v>
      </c>
      <c r="D139" t="s">
        <v>7</v>
      </c>
      <c r="E139">
        <v>3.029425024</v>
      </c>
      <c r="F139">
        <v>3.5151299890000001</v>
      </c>
      <c r="G139">
        <v>3.5347682900000001</v>
      </c>
      <c r="H139">
        <v>3.7485435520000001</v>
      </c>
      <c r="I139">
        <v>3.991488828</v>
      </c>
      <c r="J139">
        <v>4.2127913049999997</v>
      </c>
      <c r="K139">
        <v>4.6932052579999999</v>
      </c>
      <c r="L139">
        <v>4.9168034379999996</v>
      </c>
      <c r="M139">
        <v>4.7791854870000003</v>
      </c>
      <c r="N139">
        <v>5.050462037</v>
      </c>
      <c r="O139">
        <v>5.3616732279999999</v>
      </c>
      <c r="P139">
        <v>5.4603472120000003</v>
      </c>
      <c r="Q139">
        <v>5.6335840279999996</v>
      </c>
      <c r="R139">
        <v>5.8500770339999999</v>
      </c>
      <c r="S139">
        <v>6.2828876239999998</v>
      </c>
      <c r="T139">
        <v>6.5167765800000002</v>
      </c>
      <c r="U139">
        <v>6.6445428499999997</v>
      </c>
      <c r="V139">
        <v>7.1084353910000004</v>
      </c>
      <c r="W139">
        <v>7.450065403</v>
      </c>
      <c r="X139">
        <v>6.5595725040000001</v>
      </c>
      <c r="Y139">
        <v>7.0979793840000003</v>
      </c>
      <c r="Z139">
        <v>7.0762023799999998</v>
      </c>
      <c r="AA139">
        <v>7.0802483619999999</v>
      </c>
      <c r="AB139">
        <v>7.5896904569999997</v>
      </c>
      <c r="AC139">
        <v>7.9235649979999998</v>
      </c>
      <c r="AD139">
        <v>7.8140882950000004</v>
      </c>
      <c r="AE139">
        <v>7.6898381220000003</v>
      </c>
      <c r="AF139">
        <v>7.3178755759999996</v>
      </c>
      <c r="AG139">
        <v>7.752148815</v>
      </c>
      <c r="AH139">
        <v>7.9271260369999998</v>
      </c>
      <c r="AI139">
        <f>AVERAGE(CO2_emission[[#This Row],[1990]:[2019]])</f>
        <v>5.9869509162666663</v>
      </c>
    </row>
    <row r="140" spans="1:35" hidden="1" x14ac:dyDescent="0.3">
      <c r="A140" t="s">
        <v>288</v>
      </c>
      <c r="B140" t="s">
        <v>289</v>
      </c>
      <c r="C140" t="s">
        <v>13</v>
      </c>
      <c r="D140" t="s">
        <v>7</v>
      </c>
      <c r="F140">
        <v>0.75860251899999998</v>
      </c>
      <c r="G140">
        <v>0.80424483099999999</v>
      </c>
      <c r="H140">
        <v>0.90669526899999997</v>
      </c>
      <c r="I140">
        <v>1.030263358</v>
      </c>
      <c r="J140">
        <v>1.087313084</v>
      </c>
      <c r="K140">
        <v>1.1542776210000001</v>
      </c>
      <c r="L140">
        <v>1.160168643</v>
      </c>
      <c r="M140">
        <v>1.1665275879999999</v>
      </c>
      <c r="N140">
        <v>1.1225374340000001</v>
      </c>
      <c r="O140">
        <v>1.0810310809999999</v>
      </c>
      <c r="P140">
        <v>1.3489304790000001</v>
      </c>
      <c r="Q140">
        <v>1.1504068359999999</v>
      </c>
      <c r="R140">
        <v>1.2080167509999999</v>
      </c>
      <c r="S140">
        <v>1.2475514780000001</v>
      </c>
      <c r="T140">
        <v>1.3052567129999999</v>
      </c>
      <c r="U140">
        <v>1.2834053009999999</v>
      </c>
      <c r="V140">
        <v>1.3057458230000001</v>
      </c>
      <c r="W140">
        <v>1.4436850510000001</v>
      </c>
      <c r="X140">
        <v>1.451198166</v>
      </c>
      <c r="Y140">
        <v>1.4771976449999999</v>
      </c>
      <c r="Z140">
        <v>1.544026991</v>
      </c>
      <c r="AA140">
        <v>1.6083638440000001</v>
      </c>
      <c r="AB140">
        <v>1.6968837160000001</v>
      </c>
      <c r="AC140">
        <v>1.7374658540000001</v>
      </c>
      <c r="AD140">
        <v>1.8143323659999999</v>
      </c>
      <c r="AE140">
        <v>1.751451675</v>
      </c>
      <c r="AF140">
        <v>1.777224301</v>
      </c>
      <c r="AG140">
        <v>1.727729453</v>
      </c>
      <c r="AH140">
        <v>1.6917054279999999</v>
      </c>
    </row>
    <row r="141" spans="1:35" hidden="1" x14ac:dyDescent="0.3">
      <c r="A141" t="s">
        <v>290</v>
      </c>
      <c r="B141" t="s">
        <v>291</v>
      </c>
      <c r="C141" t="s">
        <v>28</v>
      </c>
      <c r="D141" t="s">
        <v>7</v>
      </c>
    </row>
    <row r="142" spans="1:35" x14ac:dyDescent="0.3">
      <c r="A142" t="s">
        <v>292</v>
      </c>
      <c r="B142" t="s">
        <v>293</v>
      </c>
      <c r="C142" t="s">
        <v>13</v>
      </c>
      <c r="D142" t="s">
        <v>7</v>
      </c>
      <c r="E142">
        <v>7.1013950000000006E-2</v>
      </c>
      <c r="F142">
        <v>6.5148630999999999E-2</v>
      </c>
      <c r="G142">
        <v>5.8365034000000003E-2</v>
      </c>
      <c r="H142">
        <v>6.4331928999999996E-2</v>
      </c>
      <c r="I142">
        <v>5.9989206000000003E-2</v>
      </c>
      <c r="J142">
        <v>5.5846561000000003E-2</v>
      </c>
      <c r="K142">
        <v>6.2076405000000001E-2</v>
      </c>
      <c r="L142">
        <v>6.0914527000000003E-2</v>
      </c>
      <c r="M142">
        <v>6.3532882999999998E-2</v>
      </c>
      <c r="N142">
        <v>5.9469775000000002E-2</v>
      </c>
      <c r="O142">
        <v>5.9126893E-2</v>
      </c>
      <c r="P142">
        <v>5.7014658000000003E-2</v>
      </c>
      <c r="Q142">
        <v>5.7424174000000001E-2</v>
      </c>
      <c r="R142">
        <v>6.0088632000000003E-2</v>
      </c>
      <c r="S142">
        <v>6.0186286999999998E-2</v>
      </c>
      <c r="T142">
        <v>5.5781969000000001E-2</v>
      </c>
      <c r="U142">
        <v>5.3026134000000003E-2</v>
      </c>
      <c r="V142">
        <v>5.5837755000000003E-2</v>
      </c>
      <c r="W142">
        <v>5.6390068000000002E-2</v>
      </c>
      <c r="X142">
        <v>6.8168346000000005E-2</v>
      </c>
      <c r="Y142">
        <v>8.3211729999999998E-2</v>
      </c>
      <c r="Z142">
        <v>8.2384978999999997E-2</v>
      </c>
      <c r="AA142">
        <v>0.106208361</v>
      </c>
      <c r="AB142">
        <v>0.106461818</v>
      </c>
      <c r="AC142">
        <v>0.11174531</v>
      </c>
      <c r="AD142">
        <v>0.105491223</v>
      </c>
      <c r="AE142">
        <v>0.101497009</v>
      </c>
      <c r="AF142">
        <v>8.8416148999999999E-2</v>
      </c>
      <c r="AG142">
        <v>8.6887435999999998E-2</v>
      </c>
      <c r="AH142">
        <v>9.2232251000000001E-2</v>
      </c>
      <c r="AI142">
        <f>AVERAGE(CO2_emission[[#This Row],[1990]:[2019]])</f>
        <v>7.2275669433333328E-2</v>
      </c>
    </row>
    <row r="143" spans="1:35" x14ac:dyDescent="0.3">
      <c r="A143" t="s">
        <v>294</v>
      </c>
      <c r="B143" t="s">
        <v>295</v>
      </c>
      <c r="C143" t="s">
        <v>13</v>
      </c>
      <c r="D143" t="s">
        <v>7</v>
      </c>
      <c r="E143">
        <v>0.76429077199999995</v>
      </c>
      <c r="F143">
        <v>0.83886542900000005</v>
      </c>
      <c r="G143">
        <v>0.91661775599999995</v>
      </c>
      <c r="H143">
        <v>0.83972122100000002</v>
      </c>
      <c r="I143">
        <v>0.743919145</v>
      </c>
      <c r="J143">
        <v>0.79825220799999996</v>
      </c>
      <c r="K143">
        <v>0.90567544300000002</v>
      </c>
      <c r="L143">
        <v>0.86948734100000002</v>
      </c>
      <c r="M143">
        <v>0.76255313599999996</v>
      </c>
      <c r="N143">
        <v>0.72966593899999999</v>
      </c>
      <c r="O143">
        <v>0.79503546599999997</v>
      </c>
      <c r="P143">
        <v>0.81303700800000001</v>
      </c>
      <c r="Q143">
        <v>0.71728468400000001</v>
      </c>
      <c r="R143">
        <v>0.76572793400000005</v>
      </c>
      <c r="S143">
        <v>0.72960166199999998</v>
      </c>
      <c r="T143">
        <v>0.71090621300000001</v>
      </c>
      <c r="U143">
        <v>0.62277993700000001</v>
      </c>
      <c r="V143">
        <v>0.55432567200000005</v>
      </c>
      <c r="W143">
        <v>0.57849350499999996</v>
      </c>
      <c r="X143">
        <v>0.49862321300000001</v>
      </c>
      <c r="Y143">
        <v>0.56819039500000001</v>
      </c>
      <c r="Z143">
        <v>0.58351987500000002</v>
      </c>
      <c r="AA143">
        <v>0.57011707700000003</v>
      </c>
      <c r="AB143">
        <v>0.62951987700000001</v>
      </c>
      <c r="AC143">
        <v>0.65094553300000002</v>
      </c>
      <c r="AD143">
        <v>0.59490734700000003</v>
      </c>
      <c r="AE143">
        <v>0.59598761200000006</v>
      </c>
      <c r="AF143">
        <v>0.56844006000000002</v>
      </c>
      <c r="AG143">
        <v>0.56102195799999999</v>
      </c>
      <c r="AH143">
        <v>0.57363620599999998</v>
      </c>
      <c r="AI143">
        <f>AVERAGE(CO2_emission[[#This Row],[1990]:[2019]])</f>
        <v>0.69503832080000005</v>
      </c>
    </row>
    <row r="144" spans="1:35" x14ac:dyDescent="0.3">
      <c r="A144" t="s">
        <v>296</v>
      </c>
      <c r="B144" t="s">
        <v>297</v>
      </c>
      <c r="C144" t="s">
        <v>6</v>
      </c>
      <c r="D144" t="s">
        <v>7</v>
      </c>
      <c r="E144">
        <v>0.46244879799999999</v>
      </c>
      <c r="F144">
        <v>0.44990474699999999</v>
      </c>
      <c r="G144">
        <v>0.51323010999999996</v>
      </c>
      <c r="H144">
        <v>0.49299764099999999</v>
      </c>
      <c r="I144">
        <v>0.55494504300000003</v>
      </c>
      <c r="J144">
        <v>0.56962481099999995</v>
      </c>
      <c r="K144">
        <v>0.59473959200000004</v>
      </c>
      <c r="L144">
        <v>0.62556212600000005</v>
      </c>
      <c r="M144">
        <v>0.71681055100000002</v>
      </c>
      <c r="N144">
        <v>0.70927087200000005</v>
      </c>
      <c r="O144">
        <v>0.74369095600000001</v>
      </c>
      <c r="P144">
        <v>0.76379391399999996</v>
      </c>
      <c r="Q144">
        <v>0.77787850400000003</v>
      </c>
      <c r="R144">
        <v>0.86165926900000001</v>
      </c>
      <c r="S144">
        <v>0.84437265900000003</v>
      </c>
      <c r="T144">
        <v>0.79798601400000002</v>
      </c>
      <c r="U144">
        <v>0.82520868999999997</v>
      </c>
      <c r="V144">
        <v>0.84077715900000005</v>
      </c>
      <c r="W144">
        <v>0.79400984900000005</v>
      </c>
      <c r="X144">
        <v>0.76407115699999995</v>
      </c>
      <c r="Y144">
        <v>0.77437419600000001</v>
      </c>
      <c r="Z144">
        <v>0.80805890199999997</v>
      </c>
      <c r="AA144">
        <v>0.783949275</v>
      </c>
      <c r="AB144">
        <v>0.73732417500000003</v>
      </c>
      <c r="AC144">
        <v>0.77489929199999996</v>
      </c>
      <c r="AD144">
        <v>0.84682658300000002</v>
      </c>
      <c r="AE144">
        <v>0.85343047500000002</v>
      </c>
      <c r="AF144">
        <v>0.85828265800000003</v>
      </c>
      <c r="AG144">
        <v>0.79034855000000004</v>
      </c>
      <c r="AH144">
        <v>0.80054959400000003</v>
      </c>
      <c r="AI144">
        <f>AVERAGE(CO2_emission[[#This Row],[1990]:[2019]])</f>
        <v>0.72436753873333337</v>
      </c>
    </row>
    <row r="145" spans="1:35" x14ac:dyDescent="0.3">
      <c r="A145" t="s">
        <v>298</v>
      </c>
      <c r="B145" t="s">
        <v>299</v>
      </c>
      <c r="C145" t="s">
        <v>16</v>
      </c>
      <c r="D145" t="s">
        <v>7</v>
      </c>
      <c r="E145">
        <v>9.9240812470000002</v>
      </c>
      <c r="F145">
        <v>10.2529576</v>
      </c>
      <c r="G145">
        <v>10.09275057</v>
      </c>
      <c r="H145">
        <v>10.34311274</v>
      </c>
      <c r="I145">
        <v>10.223081069999999</v>
      </c>
      <c r="J145">
        <v>10.61581838</v>
      </c>
      <c r="K145">
        <v>11.1792938</v>
      </c>
      <c r="L145">
        <v>10.65362429</v>
      </c>
      <c r="M145">
        <v>10.614871170000001</v>
      </c>
      <c r="N145">
        <v>10.210542719999999</v>
      </c>
      <c r="O145">
        <v>10.178635999999999</v>
      </c>
      <c r="P145">
        <v>10.41493988</v>
      </c>
      <c r="Q145">
        <v>10.36786976</v>
      </c>
      <c r="R145">
        <v>10.499650519999999</v>
      </c>
      <c r="S145">
        <v>10.571326089999999</v>
      </c>
      <c r="T145">
        <v>10.28991121</v>
      </c>
      <c r="U145">
        <v>10.014620430000001</v>
      </c>
      <c r="V145">
        <v>10.044747689999999</v>
      </c>
      <c r="W145">
        <v>10.046460550000001</v>
      </c>
      <c r="X145">
        <v>9.7087863569999993</v>
      </c>
      <c r="Y145">
        <v>10.29828126</v>
      </c>
      <c r="Z145">
        <v>9.5111304410000006</v>
      </c>
      <c r="AA145">
        <v>9.3984099289999996</v>
      </c>
      <c r="AB145">
        <v>9.3481288950000003</v>
      </c>
      <c r="AC145">
        <v>8.8817030670000001</v>
      </c>
      <c r="AD145">
        <v>9.292250246</v>
      </c>
      <c r="AE145">
        <v>9.3092818659999992</v>
      </c>
      <c r="AF145">
        <v>9.0921314130000006</v>
      </c>
      <c r="AG145">
        <v>8.7838500079999999</v>
      </c>
      <c r="AH145">
        <v>8.4370746269999994</v>
      </c>
      <c r="AI145">
        <f>AVERAGE(CO2_emission[[#This Row],[1990]:[2019]])</f>
        <v>9.9533107942000019</v>
      </c>
    </row>
    <row r="146" spans="1:35" x14ac:dyDescent="0.3">
      <c r="A146" t="s">
        <v>300</v>
      </c>
      <c r="B146" t="s">
        <v>301</v>
      </c>
      <c r="C146" t="s">
        <v>16</v>
      </c>
      <c r="D146" t="s">
        <v>7</v>
      </c>
      <c r="E146">
        <v>6.9103351599999998</v>
      </c>
      <c r="F146">
        <v>6.412885653</v>
      </c>
      <c r="G146">
        <v>7.0455377370000001</v>
      </c>
      <c r="H146">
        <v>7.5208876829999998</v>
      </c>
      <c r="I146">
        <v>7.934763835</v>
      </c>
      <c r="J146">
        <v>7.8890911690000003</v>
      </c>
      <c r="K146">
        <v>7.8971345729999998</v>
      </c>
      <c r="L146">
        <v>8.2948235439999998</v>
      </c>
      <c r="M146">
        <v>8.5502217779999992</v>
      </c>
      <c r="N146">
        <v>8.89752893</v>
      </c>
      <c r="O146">
        <v>7.6353266460000002</v>
      </c>
      <c r="P146">
        <v>7.6920503589999996</v>
      </c>
      <c r="Q146">
        <v>7.5735554729999999</v>
      </c>
      <c r="R146">
        <v>8.1426459700000002</v>
      </c>
      <c r="S146">
        <v>8.1316925100000006</v>
      </c>
      <c r="T146">
        <v>7.8623643789999997</v>
      </c>
      <c r="U146">
        <v>7.9816732119999996</v>
      </c>
      <c r="V146">
        <v>8.0163035689999997</v>
      </c>
      <c r="W146">
        <v>7.7324579800000004</v>
      </c>
      <c r="X146">
        <v>7.7515270709999999</v>
      </c>
      <c r="Y146">
        <v>8.4695981810000003</v>
      </c>
      <c r="Z146">
        <v>7.995012096</v>
      </c>
      <c r="AA146">
        <v>7.6695111699999998</v>
      </c>
      <c r="AB146">
        <v>7.7761676409999998</v>
      </c>
      <c r="AC146">
        <v>7.6130493250000004</v>
      </c>
      <c r="AD146">
        <v>7.6109062950000004</v>
      </c>
      <c r="AE146">
        <v>7.4046914949999998</v>
      </c>
      <c r="AF146">
        <v>7.1480443349999998</v>
      </c>
      <c r="AG146">
        <v>7.0765426549999999</v>
      </c>
      <c r="AH146">
        <v>6.7222699849999996</v>
      </c>
      <c r="AI146">
        <f>AVERAGE(CO2_emission[[#This Row],[1990]:[2019]])</f>
        <v>7.7119533469666663</v>
      </c>
    </row>
    <row r="147" spans="1:35" x14ac:dyDescent="0.3">
      <c r="A147" t="s">
        <v>302</v>
      </c>
      <c r="B147" t="s">
        <v>303</v>
      </c>
      <c r="C147" t="s">
        <v>10</v>
      </c>
      <c r="D147" t="s">
        <v>7</v>
      </c>
      <c r="E147">
        <v>4.9721032999999998E-2</v>
      </c>
      <c r="F147">
        <v>6.0807484000000002E-2</v>
      </c>
      <c r="G147">
        <v>6.1690246999999997E-2</v>
      </c>
      <c r="H147">
        <v>6.8814146000000007E-2</v>
      </c>
      <c r="I147">
        <v>8.2696086000000002E-2</v>
      </c>
      <c r="J147">
        <v>8.8060505999999997E-2</v>
      </c>
      <c r="K147">
        <v>8.8726517000000005E-2</v>
      </c>
      <c r="L147">
        <v>9.6967992000000003E-2</v>
      </c>
      <c r="M147">
        <v>0.100616384</v>
      </c>
      <c r="N147">
        <v>0.13270964900000001</v>
      </c>
      <c r="O147">
        <v>0.13449675</v>
      </c>
      <c r="P147">
        <v>0.14211130499999999</v>
      </c>
      <c r="Q147">
        <v>0.11283840000000001</v>
      </c>
      <c r="R147">
        <v>0.120410447</v>
      </c>
      <c r="S147">
        <v>0.11054576100000001</v>
      </c>
      <c r="T147">
        <v>0.123909964</v>
      </c>
      <c r="U147">
        <v>0.100511426</v>
      </c>
      <c r="V147">
        <v>0.101961197</v>
      </c>
      <c r="W147">
        <v>0.11212536100000001</v>
      </c>
      <c r="X147">
        <v>0.144326283</v>
      </c>
      <c r="Y147">
        <v>0.17176782700000001</v>
      </c>
      <c r="Z147">
        <v>0.19229900899999999</v>
      </c>
      <c r="AA147">
        <v>0.22231147600000001</v>
      </c>
      <c r="AB147">
        <v>0.22625279700000001</v>
      </c>
      <c r="AC147">
        <v>0.26499683699999999</v>
      </c>
      <c r="AD147">
        <v>0.26614811300000002</v>
      </c>
      <c r="AE147">
        <v>0.38183015999999997</v>
      </c>
      <c r="AF147">
        <v>0.45163909699999999</v>
      </c>
      <c r="AG147">
        <v>0.54065188200000003</v>
      </c>
      <c r="AH147">
        <v>0.47013645300000001</v>
      </c>
      <c r="AI147">
        <f>AVERAGE(CO2_emission[[#This Row],[1990]:[2019]])</f>
        <v>0.17406935296666667</v>
      </c>
    </row>
    <row r="148" spans="1:35" x14ac:dyDescent="0.3">
      <c r="A148" t="s">
        <v>304</v>
      </c>
      <c r="B148" t="s">
        <v>305</v>
      </c>
      <c r="C148" t="s">
        <v>28</v>
      </c>
      <c r="D148" t="s">
        <v>7</v>
      </c>
      <c r="E148">
        <v>13.67557332</v>
      </c>
      <c r="F148">
        <v>13.311488840000001</v>
      </c>
      <c r="G148">
        <v>11.96410768</v>
      </c>
      <c r="H148">
        <v>10.693107810000001</v>
      </c>
      <c r="I148">
        <v>10.48018293</v>
      </c>
      <c r="J148">
        <v>10.35196687</v>
      </c>
      <c r="K148">
        <v>9.3659267580000005</v>
      </c>
      <c r="L148">
        <v>9.3958470359999993</v>
      </c>
      <c r="M148">
        <v>9.4634238669999995</v>
      </c>
      <c r="N148">
        <v>8.6132644270000007</v>
      </c>
      <c r="O148">
        <v>8.7082728589999991</v>
      </c>
      <c r="P148">
        <v>7.8285546530000003</v>
      </c>
      <c r="Q148">
        <v>7.9192237390000004</v>
      </c>
      <c r="R148">
        <v>7.0070070370000002</v>
      </c>
      <c r="S148">
        <v>7.0664244189999996</v>
      </c>
      <c r="T148">
        <v>7.1080422719999996</v>
      </c>
      <c r="U148">
        <v>5.0880228699999996</v>
      </c>
      <c r="V148">
        <v>4.062563387</v>
      </c>
      <c r="W148">
        <v>4.048582905</v>
      </c>
      <c r="X148">
        <v>4.0221215790000002</v>
      </c>
      <c r="Y148">
        <v>3.9964031480000002</v>
      </c>
      <c r="Z148">
        <v>3.972589046</v>
      </c>
      <c r="AA148">
        <v>3.9463298249999998</v>
      </c>
      <c r="AB148">
        <v>4.8981191949999996</v>
      </c>
      <c r="AC148">
        <v>4.8595588239999996</v>
      </c>
      <c r="AD148">
        <v>5.7836898650000004</v>
      </c>
      <c r="AE148">
        <v>5.7284703700000001</v>
      </c>
      <c r="AF148">
        <v>6.6181337139999998</v>
      </c>
      <c r="AG148">
        <v>5.6190296550000003</v>
      </c>
      <c r="AH148">
        <v>5.5741358840000004</v>
      </c>
      <c r="AI148">
        <f>AVERAGE(CO2_emission[[#This Row],[1990]:[2019]])</f>
        <v>7.3723388261333334</v>
      </c>
    </row>
    <row r="149" spans="1:35" x14ac:dyDescent="0.3">
      <c r="A149" t="s">
        <v>306</v>
      </c>
      <c r="B149" t="s">
        <v>307</v>
      </c>
      <c r="C149" t="s">
        <v>28</v>
      </c>
      <c r="D149" t="s">
        <v>7</v>
      </c>
      <c r="E149">
        <v>6.7001021080000003</v>
      </c>
      <c r="F149">
        <v>6.4747789759999996</v>
      </c>
      <c r="G149">
        <v>6.9031910979999997</v>
      </c>
      <c r="H149">
        <v>6.7073512119999998</v>
      </c>
      <c r="I149">
        <v>6.6933701660000002</v>
      </c>
      <c r="J149">
        <v>6.623291773</v>
      </c>
      <c r="K149">
        <v>6.8086816719999996</v>
      </c>
      <c r="L149">
        <v>7.3228783750000002</v>
      </c>
      <c r="M149">
        <v>7.1245085189999999</v>
      </c>
      <c r="N149">
        <v>7.4600401549999997</v>
      </c>
      <c r="O149">
        <v>7.6340824840000003</v>
      </c>
      <c r="P149">
        <v>8.1484344800000006</v>
      </c>
      <c r="Q149">
        <v>7.9878437169999996</v>
      </c>
      <c r="R149">
        <v>8.2936038750000005</v>
      </c>
      <c r="S149">
        <v>8.0342508020000007</v>
      </c>
      <c r="T149">
        <v>8.2803162980000007</v>
      </c>
      <c r="U149">
        <v>8.1895522770000007</v>
      </c>
      <c r="V149">
        <v>7.8767935170000003</v>
      </c>
      <c r="W149">
        <v>8.0215029270000002</v>
      </c>
      <c r="X149">
        <v>7.2444568580000004</v>
      </c>
      <c r="Y149">
        <v>7.1367824110000004</v>
      </c>
      <c r="Z149">
        <v>6.9092155369999997</v>
      </c>
      <c r="AA149">
        <v>7.2843176449999998</v>
      </c>
      <c r="AB149">
        <v>7.179036805</v>
      </c>
      <c r="AC149">
        <v>7.0784898289999996</v>
      </c>
      <c r="AD149">
        <v>7.0030803959999997</v>
      </c>
      <c r="AE149">
        <v>6.6163213619999999</v>
      </c>
      <c r="AF149">
        <v>6.841033801</v>
      </c>
      <c r="AG149">
        <v>6.6032731929999997</v>
      </c>
      <c r="AH149">
        <v>6.8304141869999997</v>
      </c>
      <c r="AI149">
        <f>AVERAGE(CO2_emission[[#This Row],[1990]:[2019]])</f>
        <v>7.267033215166669</v>
      </c>
    </row>
    <row r="150" spans="1:35" x14ac:dyDescent="0.3">
      <c r="A150" t="s">
        <v>308</v>
      </c>
      <c r="B150" t="s">
        <v>309</v>
      </c>
      <c r="C150" t="s">
        <v>21</v>
      </c>
      <c r="D150" t="s">
        <v>7</v>
      </c>
      <c r="E150">
        <v>6.5777928860000001</v>
      </c>
      <c r="F150">
        <v>8.300941882</v>
      </c>
      <c r="G150">
        <v>7.522921717</v>
      </c>
      <c r="H150">
        <v>7.3258800470000001</v>
      </c>
      <c r="I150">
        <v>7.5357845040000004</v>
      </c>
      <c r="J150">
        <v>8.5606689209999995</v>
      </c>
      <c r="K150">
        <v>8.6647364010000008</v>
      </c>
      <c r="L150">
        <v>8.8987309309999993</v>
      </c>
      <c r="M150">
        <v>8.668393536</v>
      </c>
      <c r="N150">
        <v>9.7476692959999998</v>
      </c>
      <c r="O150">
        <v>11.071560379999999</v>
      </c>
      <c r="P150">
        <v>12.213725820000001</v>
      </c>
      <c r="Q150">
        <v>12.835887079999999</v>
      </c>
      <c r="R150">
        <v>13.284921219999999</v>
      </c>
      <c r="S150">
        <v>12.78253668</v>
      </c>
      <c r="T150">
        <v>12.34841248</v>
      </c>
      <c r="U150">
        <v>15.1854899</v>
      </c>
      <c r="V150">
        <v>15.904185869999999</v>
      </c>
      <c r="W150">
        <v>15.016598370000001</v>
      </c>
      <c r="X150">
        <v>15.155487219999999</v>
      </c>
      <c r="Y150">
        <v>15.479535759999999</v>
      </c>
      <c r="Z150">
        <v>16.492868860000002</v>
      </c>
      <c r="AA150">
        <v>17.30973775</v>
      </c>
      <c r="AB150">
        <v>16.736590159999999</v>
      </c>
      <c r="AC150">
        <v>16.48517399</v>
      </c>
      <c r="AD150">
        <v>16.434120740000001</v>
      </c>
      <c r="AE150">
        <v>16.103260290000001</v>
      </c>
      <c r="AF150">
        <v>15.41601824</v>
      </c>
      <c r="AG150">
        <v>15.653871860000001</v>
      </c>
      <c r="AH150">
        <v>15.282436390000001</v>
      </c>
      <c r="AI150">
        <f>AVERAGE(CO2_emission[[#This Row],[1990]:[2019]])</f>
        <v>12.6331979727</v>
      </c>
    </row>
    <row r="151" spans="1:35" x14ac:dyDescent="0.3">
      <c r="A151" t="s">
        <v>310</v>
      </c>
      <c r="B151" t="s">
        <v>311</v>
      </c>
      <c r="C151" t="s">
        <v>10</v>
      </c>
      <c r="D151" t="s">
        <v>7</v>
      </c>
      <c r="E151">
        <v>0.54836174400000004</v>
      </c>
      <c r="F151">
        <v>0.54441895900000004</v>
      </c>
      <c r="G151">
        <v>0.588002264</v>
      </c>
      <c r="H151">
        <v>0.62987523400000001</v>
      </c>
      <c r="I151">
        <v>0.63350156999999996</v>
      </c>
      <c r="J151">
        <v>0.66846110599999997</v>
      </c>
      <c r="K151">
        <v>0.67389459299999999</v>
      </c>
      <c r="L151">
        <v>0.68183847799999997</v>
      </c>
      <c r="M151">
        <v>0.66885076799999998</v>
      </c>
      <c r="N151">
        <v>0.71249967299999994</v>
      </c>
      <c r="O151">
        <v>0.691074356</v>
      </c>
      <c r="P151">
        <v>0.68393676400000003</v>
      </c>
      <c r="Q151">
        <v>0.684254166</v>
      </c>
      <c r="R151">
        <v>0.69016707200000005</v>
      </c>
      <c r="S151">
        <v>0.75734995199999999</v>
      </c>
      <c r="T151">
        <v>0.75899536400000001</v>
      </c>
      <c r="U151">
        <v>0.80769342</v>
      </c>
      <c r="V151">
        <v>0.87159075900000005</v>
      </c>
      <c r="W151">
        <v>0.82820183599999997</v>
      </c>
      <c r="X151">
        <v>0.82688787900000005</v>
      </c>
      <c r="Y151">
        <v>0.78372732300000003</v>
      </c>
      <c r="Z151">
        <v>0.77288026099999996</v>
      </c>
      <c r="AA151">
        <v>0.767887129</v>
      </c>
      <c r="AB151">
        <v>0.76366928499999998</v>
      </c>
      <c r="AC151">
        <v>0.78973910599999997</v>
      </c>
      <c r="AD151">
        <v>0.823008136</v>
      </c>
      <c r="AE151">
        <v>0.88940133899999996</v>
      </c>
      <c r="AF151">
        <v>0.95634469899999996</v>
      </c>
      <c r="AG151">
        <v>0.88258732799999995</v>
      </c>
      <c r="AH151">
        <v>0.87996549899999998</v>
      </c>
      <c r="AI151">
        <f>AVERAGE(CO2_emission[[#This Row],[1990]:[2019]])</f>
        <v>0.74196886873333312</v>
      </c>
    </row>
    <row r="152" spans="1:35" x14ac:dyDescent="0.3">
      <c r="A152" t="s">
        <v>312</v>
      </c>
      <c r="B152" t="s">
        <v>313</v>
      </c>
      <c r="C152" t="s">
        <v>6</v>
      </c>
      <c r="D152" t="s">
        <v>7</v>
      </c>
      <c r="E152">
        <v>1.088651877</v>
      </c>
      <c r="F152">
        <v>1.2365667039999999</v>
      </c>
      <c r="G152">
        <v>1.413071454</v>
      </c>
      <c r="H152">
        <v>1.4450954979999999</v>
      </c>
      <c r="I152">
        <v>1.505150483</v>
      </c>
      <c r="J152">
        <v>1.591434287</v>
      </c>
      <c r="K152">
        <v>1.5770890799999999</v>
      </c>
      <c r="L152">
        <v>1.6258413469999999</v>
      </c>
      <c r="M152">
        <v>1.9640712309999999</v>
      </c>
      <c r="N152">
        <v>1.6861891019999999</v>
      </c>
      <c r="O152">
        <v>1.7423827679999999</v>
      </c>
      <c r="P152">
        <v>2.0131788770000001</v>
      </c>
      <c r="Q152">
        <v>1.7178992879999999</v>
      </c>
      <c r="R152">
        <v>1.7232482730000001</v>
      </c>
      <c r="S152">
        <v>1.71593431</v>
      </c>
      <c r="T152">
        <v>2.1379955709999998</v>
      </c>
      <c r="U152">
        <v>2.2083496170000001</v>
      </c>
      <c r="V152">
        <v>2.1658113989999999</v>
      </c>
      <c r="W152">
        <v>2.076102578</v>
      </c>
      <c r="X152">
        <v>2.430700533</v>
      </c>
      <c r="Y152">
        <v>2.5228600449999998</v>
      </c>
      <c r="Z152">
        <v>2.6952802839999999</v>
      </c>
      <c r="AA152">
        <v>2.7740685690000002</v>
      </c>
      <c r="AB152">
        <v>2.6724394839999999</v>
      </c>
      <c r="AC152">
        <v>2.7580472889999998</v>
      </c>
      <c r="AD152">
        <v>2.6962395799999999</v>
      </c>
      <c r="AE152">
        <v>2.6677745129999999</v>
      </c>
      <c r="AF152">
        <v>2.466662344</v>
      </c>
      <c r="AG152">
        <v>2.4085033139999998</v>
      </c>
      <c r="AH152">
        <v>3.1414549960000002</v>
      </c>
      <c r="AI152">
        <f>AVERAGE(CO2_emission[[#This Row],[1990]:[2019]])</f>
        <v>2.0622698231666665</v>
      </c>
    </row>
    <row r="153" spans="1:35" x14ac:dyDescent="0.3">
      <c r="A153" t="s">
        <v>314</v>
      </c>
      <c r="B153" t="s">
        <v>315</v>
      </c>
      <c r="C153" t="s">
        <v>6</v>
      </c>
      <c r="D153" t="s">
        <v>7</v>
      </c>
      <c r="E153">
        <v>0.94601922800000005</v>
      </c>
      <c r="F153">
        <v>0.89999357499999999</v>
      </c>
      <c r="G153">
        <v>0.91566869799999995</v>
      </c>
      <c r="H153">
        <v>0.93130016599999998</v>
      </c>
      <c r="I153">
        <v>0.94501770399999996</v>
      </c>
      <c r="J153">
        <v>1.055591698</v>
      </c>
      <c r="K153">
        <v>1.1335621870000001</v>
      </c>
      <c r="L153">
        <v>1.109041596</v>
      </c>
      <c r="M153">
        <v>1.0511312820000001</v>
      </c>
      <c r="N153">
        <v>1.1147201149999999</v>
      </c>
      <c r="O153">
        <v>1.082012872</v>
      </c>
      <c r="P153">
        <v>0.99032478099999999</v>
      </c>
      <c r="Q153">
        <v>1.0232108179999999</v>
      </c>
      <c r="R153">
        <v>0.99224698700000002</v>
      </c>
      <c r="S153">
        <v>1.1308914059999999</v>
      </c>
      <c r="T153">
        <v>1.1228681439999999</v>
      </c>
      <c r="U153">
        <v>1.0974286449999999</v>
      </c>
      <c r="V153">
        <v>1.193306099</v>
      </c>
      <c r="W153">
        <v>1.340577361</v>
      </c>
      <c r="X153">
        <v>1.429878097</v>
      </c>
      <c r="Y153">
        <v>1.5502444559999999</v>
      </c>
      <c r="Z153">
        <v>1.654916644</v>
      </c>
      <c r="AA153">
        <v>1.6308110419999999</v>
      </c>
      <c r="AB153">
        <v>1.670921723</v>
      </c>
      <c r="AC153">
        <v>1.76701033</v>
      </c>
      <c r="AD153">
        <v>1.790242082</v>
      </c>
      <c r="AE153">
        <v>1.838580302</v>
      </c>
      <c r="AF153">
        <v>1.7259090580000001</v>
      </c>
      <c r="AG153">
        <v>1.7065099859999999</v>
      </c>
      <c r="AH153">
        <v>1.745591927</v>
      </c>
      <c r="AI153">
        <f>AVERAGE(CO2_emission[[#This Row],[1990]:[2019]])</f>
        <v>1.2861843003000002</v>
      </c>
    </row>
    <row r="154" spans="1:35" x14ac:dyDescent="0.3">
      <c r="A154" t="s">
        <v>316</v>
      </c>
      <c r="B154" t="s">
        <v>317</v>
      </c>
      <c r="C154" t="s">
        <v>28</v>
      </c>
      <c r="D154" t="s">
        <v>7</v>
      </c>
      <c r="E154">
        <v>0.66370284899999998</v>
      </c>
      <c r="F154">
        <v>0.64061362700000002</v>
      </c>
      <c r="G154">
        <v>0.67702116300000004</v>
      </c>
      <c r="H154">
        <v>0.71778341800000001</v>
      </c>
      <c r="I154">
        <v>0.75549077200000003</v>
      </c>
      <c r="J154">
        <v>0.88487221999999999</v>
      </c>
      <c r="K154">
        <v>0.94143360099999995</v>
      </c>
      <c r="L154">
        <v>1.0240873589999999</v>
      </c>
      <c r="M154">
        <v>0.99394674100000002</v>
      </c>
      <c r="N154">
        <v>0.93782025099999999</v>
      </c>
      <c r="O154">
        <v>0.92445666999999998</v>
      </c>
      <c r="P154">
        <v>0.88461732199999998</v>
      </c>
      <c r="Q154">
        <v>0.87961372800000004</v>
      </c>
      <c r="R154">
        <v>0.88655329000000005</v>
      </c>
      <c r="S154">
        <v>0.88702062199999998</v>
      </c>
      <c r="T154">
        <v>0.88814233499999995</v>
      </c>
      <c r="U154">
        <v>0.790431773</v>
      </c>
      <c r="V154">
        <v>0.81896545499999995</v>
      </c>
      <c r="W154">
        <v>0.82671480100000005</v>
      </c>
      <c r="X154">
        <v>0.82563107499999999</v>
      </c>
      <c r="Y154">
        <v>0.87190384499999996</v>
      </c>
      <c r="Z154">
        <v>0.86460139000000003</v>
      </c>
      <c r="AA154">
        <v>0.886510244</v>
      </c>
      <c r="AB154">
        <v>0.96589961700000004</v>
      </c>
      <c r="AC154">
        <v>1.013001909</v>
      </c>
      <c r="AD154">
        <v>1.0871267929999999</v>
      </c>
      <c r="AE154">
        <v>1.1764954110000001</v>
      </c>
      <c r="AF154">
        <v>1.269338141</v>
      </c>
      <c r="AG154">
        <v>1.2992798510000001</v>
      </c>
      <c r="AH154">
        <v>1.3450290570000001</v>
      </c>
      <c r="AI154">
        <f>AVERAGE(CO2_emission[[#This Row],[1990]:[2019]])</f>
        <v>0.92093684433333345</v>
      </c>
    </row>
    <row r="155" spans="1:35" hidden="1" x14ac:dyDescent="0.3">
      <c r="A155" t="s">
        <v>318</v>
      </c>
      <c r="B155" t="s">
        <v>319</v>
      </c>
      <c r="C155" t="s">
        <v>28</v>
      </c>
      <c r="D155" t="s">
        <v>7</v>
      </c>
      <c r="G155">
        <v>12.61113563</v>
      </c>
      <c r="H155">
        <v>12.281240410000001</v>
      </c>
      <c r="I155">
        <v>11.9510009</v>
      </c>
      <c r="J155">
        <v>11.65637021</v>
      </c>
      <c r="K155">
        <v>11.364282060000001</v>
      </c>
      <c r="L155">
        <v>11.10124334</v>
      </c>
      <c r="M155">
        <v>10.86425118</v>
      </c>
      <c r="N155">
        <v>10.65359825</v>
      </c>
      <c r="O155">
        <v>10.992462310000001</v>
      </c>
      <c r="P155">
        <v>11.346054669999999</v>
      </c>
      <c r="Q155">
        <v>11.20048869</v>
      </c>
      <c r="R155">
        <v>11.104381119999999</v>
      </c>
      <c r="S155">
        <v>11.58048458</v>
      </c>
      <c r="T155">
        <v>13.141932389999999</v>
      </c>
      <c r="U155">
        <v>12.79099514</v>
      </c>
      <c r="V155">
        <v>12.52674955</v>
      </c>
      <c r="W155">
        <v>11.22514397</v>
      </c>
      <c r="X155">
        <v>10.934937290000001</v>
      </c>
      <c r="Y155">
        <v>11.696557500000001</v>
      </c>
      <c r="Z155">
        <v>11.832318770000001</v>
      </c>
      <c r="AA155">
        <v>12.47519131</v>
      </c>
      <c r="AB155">
        <v>12.49786961</v>
      </c>
      <c r="AC155">
        <v>12.48226944</v>
      </c>
      <c r="AD155">
        <v>11.887913579999999</v>
      </c>
      <c r="AE155">
        <v>14.109944690000001</v>
      </c>
      <c r="AF155">
        <v>14.599359339999999</v>
      </c>
      <c r="AG155">
        <v>13.95790296</v>
      </c>
      <c r="AH155">
        <v>13.88811733</v>
      </c>
    </row>
    <row r="156" spans="1:35" x14ac:dyDescent="0.3">
      <c r="A156" t="s">
        <v>320</v>
      </c>
      <c r="B156" t="s">
        <v>321</v>
      </c>
      <c r="C156" t="s">
        <v>28</v>
      </c>
      <c r="D156" t="s">
        <v>7</v>
      </c>
      <c r="E156">
        <v>0.47011997599999999</v>
      </c>
      <c r="F156">
        <v>0.461322646</v>
      </c>
      <c r="G156">
        <v>0.45076564000000002</v>
      </c>
      <c r="H156">
        <v>0.44655007699999999</v>
      </c>
      <c r="I156">
        <v>0.40665942300000002</v>
      </c>
      <c r="J156">
        <v>0.41063700199999997</v>
      </c>
      <c r="K156">
        <v>0.41962584400000003</v>
      </c>
      <c r="L156">
        <v>0.44063919899999998</v>
      </c>
      <c r="M156">
        <v>0.47476005399999999</v>
      </c>
      <c r="N156">
        <v>0.454850331</v>
      </c>
      <c r="O156">
        <v>0.483960059</v>
      </c>
      <c r="P156">
        <v>0.56739943800000003</v>
      </c>
      <c r="Q156">
        <v>0.59193707799999995</v>
      </c>
      <c r="R156">
        <v>0.655592497</v>
      </c>
      <c r="S156">
        <v>0.77900651499999995</v>
      </c>
      <c r="T156">
        <v>0.75905684600000001</v>
      </c>
      <c r="U156">
        <v>0.71913323200000001</v>
      </c>
      <c r="V156">
        <v>0.74171960999999997</v>
      </c>
      <c r="W156">
        <v>0.68231991999999997</v>
      </c>
      <c r="X156">
        <v>0.70401110099999997</v>
      </c>
      <c r="Y156">
        <v>0.68668240800000002</v>
      </c>
      <c r="Z156">
        <v>0.69056002400000005</v>
      </c>
      <c r="AA156">
        <v>0.64080696400000003</v>
      </c>
      <c r="AB156">
        <v>0.67279644699999996</v>
      </c>
      <c r="AC156">
        <v>0.74118507099999997</v>
      </c>
      <c r="AD156">
        <v>0.80293331199999995</v>
      </c>
      <c r="AE156">
        <v>0.92604165100000002</v>
      </c>
      <c r="AF156">
        <v>0.901868436</v>
      </c>
      <c r="AG156">
        <v>0.87842381300000005</v>
      </c>
      <c r="AH156">
        <v>0.86370751400000001</v>
      </c>
      <c r="AI156">
        <f>AVERAGE(CO2_emission[[#This Row],[1990]:[2019]])</f>
        <v>0.63083573760000011</v>
      </c>
    </row>
    <row r="157" spans="1:35" x14ac:dyDescent="0.3">
      <c r="A157" t="s">
        <v>322</v>
      </c>
      <c r="B157" t="s">
        <v>323</v>
      </c>
      <c r="C157" t="s">
        <v>16</v>
      </c>
      <c r="D157" t="s">
        <v>7</v>
      </c>
      <c r="E157">
        <v>9.1892630279999992</v>
      </c>
      <c r="F157">
        <v>9.1935947720000009</v>
      </c>
      <c r="G157">
        <v>8.9503956959999993</v>
      </c>
      <c r="H157">
        <v>8.9445503399999993</v>
      </c>
      <c r="I157">
        <v>8.8149097780000005</v>
      </c>
      <c r="J157">
        <v>8.80943173</v>
      </c>
      <c r="K157">
        <v>9.199373349</v>
      </c>
      <c r="L157">
        <v>8.9167666679999993</v>
      </c>
      <c r="M157">
        <v>8.2354198790000002</v>
      </c>
      <c r="N157">
        <v>7.9921840179999997</v>
      </c>
      <c r="O157">
        <v>7.7308049900000002</v>
      </c>
      <c r="P157">
        <v>7.6769874649999998</v>
      </c>
      <c r="Q157">
        <v>7.5154923279999997</v>
      </c>
      <c r="R157">
        <v>7.7930470359999999</v>
      </c>
      <c r="S157">
        <v>7.9055117880000001</v>
      </c>
      <c r="T157">
        <v>7.8958860849999999</v>
      </c>
      <c r="U157">
        <v>8.234912499</v>
      </c>
      <c r="V157">
        <v>8.2207607879999998</v>
      </c>
      <c r="W157">
        <v>8.0871829089999991</v>
      </c>
      <c r="X157">
        <v>7.7915470490000001</v>
      </c>
      <c r="Y157">
        <v>8.2470280769999995</v>
      </c>
      <c r="Z157">
        <v>8.1598380469999992</v>
      </c>
      <c r="AA157">
        <v>7.9696476650000001</v>
      </c>
      <c r="AB157">
        <v>7.8417048060000001</v>
      </c>
      <c r="AC157">
        <v>7.5168894809999998</v>
      </c>
      <c r="AD157">
        <v>7.610089275</v>
      </c>
      <c r="AE157">
        <v>7.8956887240000002</v>
      </c>
      <c r="AF157">
        <v>8.2386153750000002</v>
      </c>
      <c r="AG157">
        <v>8.2136157230000002</v>
      </c>
      <c r="AH157">
        <v>7.7736418389999997</v>
      </c>
      <c r="AI157">
        <f>AVERAGE(CO2_emission[[#This Row],[1990]:[2019]])</f>
        <v>8.2188260402333331</v>
      </c>
    </row>
    <row r="158" spans="1:35" hidden="1" x14ac:dyDescent="0.3">
      <c r="A158" t="s">
        <v>324</v>
      </c>
      <c r="B158" t="s">
        <v>325</v>
      </c>
      <c r="C158" t="s">
        <v>6</v>
      </c>
      <c r="D158" t="s">
        <v>7</v>
      </c>
    </row>
    <row r="159" spans="1:35" x14ac:dyDescent="0.3">
      <c r="A159" t="s">
        <v>326</v>
      </c>
      <c r="B159" t="s">
        <v>327</v>
      </c>
      <c r="C159" t="s">
        <v>28</v>
      </c>
      <c r="D159" t="s">
        <v>7</v>
      </c>
      <c r="E159">
        <v>6.0774480649999996</v>
      </c>
      <c r="F159">
        <v>5.6935872810000001</v>
      </c>
      <c r="G159">
        <v>5.0001416130000003</v>
      </c>
      <c r="H159">
        <v>4.5476706480000004</v>
      </c>
      <c r="I159">
        <v>4.1129894509999998</v>
      </c>
      <c r="J159">
        <v>3.8157010009999999</v>
      </c>
      <c r="K159">
        <v>3.3468352349999999</v>
      </c>
      <c r="L159">
        <v>3.0230223839999999</v>
      </c>
      <c r="M159">
        <v>2.7040273859999999</v>
      </c>
      <c r="N159">
        <v>2.9289790760000001</v>
      </c>
      <c r="O159">
        <v>3.1322672460000001</v>
      </c>
      <c r="P159">
        <v>3.215754891</v>
      </c>
      <c r="Q159">
        <v>3.050628348</v>
      </c>
      <c r="R159">
        <v>3.0897399079999999</v>
      </c>
      <c r="S159">
        <v>3.1315389499999999</v>
      </c>
      <c r="T159">
        <v>3.2458774379999999</v>
      </c>
      <c r="U159">
        <v>3.28166461</v>
      </c>
      <c r="V159">
        <v>2.7132917920000001</v>
      </c>
      <c r="W159">
        <v>2.9958689189999999</v>
      </c>
      <c r="X159">
        <v>2.2662203249999999</v>
      </c>
      <c r="Y159">
        <v>2.1027469700000001</v>
      </c>
      <c r="Z159">
        <v>1.5036440259999999</v>
      </c>
      <c r="AA159">
        <v>1.551572969</v>
      </c>
      <c r="AB159">
        <v>1.1083254440000001</v>
      </c>
      <c r="AC159">
        <v>1.2463188409999999</v>
      </c>
      <c r="AD159">
        <v>0.99667121299999994</v>
      </c>
      <c r="AE159">
        <v>1.1854116130000001</v>
      </c>
      <c r="AF159">
        <v>2.1348955460000001</v>
      </c>
      <c r="AG159">
        <v>1.9777212529999999</v>
      </c>
      <c r="AH159">
        <v>2.1834199299999999</v>
      </c>
      <c r="AI159">
        <f>AVERAGE(CO2_emission[[#This Row],[1990]:[2019]])</f>
        <v>2.9121327457333335</v>
      </c>
    </row>
    <row r="160" spans="1:35" x14ac:dyDescent="0.3">
      <c r="A160" t="s">
        <v>328</v>
      </c>
      <c r="B160" t="s">
        <v>329</v>
      </c>
      <c r="C160" t="s">
        <v>16</v>
      </c>
      <c r="D160" t="s">
        <v>7</v>
      </c>
      <c r="E160">
        <v>4.1139039540000004</v>
      </c>
      <c r="F160">
        <v>4.2940753909999998</v>
      </c>
      <c r="G160">
        <v>4.6993246109999998</v>
      </c>
      <c r="H160">
        <v>4.5952326589999997</v>
      </c>
      <c r="I160">
        <v>4.7340120749999999</v>
      </c>
      <c r="J160">
        <v>5.0557660269999998</v>
      </c>
      <c r="K160">
        <v>4.8430312369999999</v>
      </c>
      <c r="L160">
        <v>5.0380963379999999</v>
      </c>
      <c r="M160">
        <v>5.4723353760000002</v>
      </c>
      <c r="N160">
        <v>6.0883780779999999</v>
      </c>
      <c r="O160">
        <v>5.9922848599999998</v>
      </c>
      <c r="P160">
        <v>5.9231541669999999</v>
      </c>
      <c r="Q160">
        <v>6.2958082180000003</v>
      </c>
      <c r="R160">
        <v>5.7865031299999998</v>
      </c>
      <c r="S160">
        <v>5.9262518899999996</v>
      </c>
      <c r="T160">
        <v>6.2332613769999998</v>
      </c>
      <c r="U160">
        <v>5.7449483199999998</v>
      </c>
      <c r="V160">
        <v>5.5771791720000001</v>
      </c>
      <c r="W160">
        <v>5.3835051399999996</v>
      </c>
      <c r="X160">
        <v>5.3272788980000003</v>
      </c>
      <c r="Y160">
        <v>4.8178867719999996</v>
      </c>
      <c r="Z160">
        <v>4.7236292219999996</v>
      </c>
      <c r="AA160">
        <v>4.5858979189999998</v>
      </c>
      <c r="AB160">
        <v>4.4523943690000003</v>
      </c>
      <c r="AC160">
        <v>4.4158952520000003</v>
      </c>
      <c r="AD160">
        <v>4.8126696960000004</v>
      </c>
      <c r="AE160">
        <v>4.7223112670000003</v>
      </c>
      <c r="AF160">
        <v>5.1775192790000002</v>
      </c>
      <c r="AG160">
        <v>4.8133855289999996</v>
      </c>
      <c r="AH160">
        <v>4.339768426</v>
      </c>
      <c r="AI160">
        <f>AVERAGE(CO2_emission[[#This Row],[1990]:[2019]])</f>
        <v>5.1328562883000011</v>
      </c>
    </row>
    <row r="161" spans="1:35" x14ac:dyDescent="0.3">
      <c r="A161" t="s">
        <v>330</v>
      </c>
      <c r="B161" t="s">
        <v>331</v>
      </c>
      <c r="C161" t="s">
        <v>6</v>
      </c>
      <c r="D161" t="s">
        <v>7</v>
      </c>
      <c r="E161">
        <v>0.49012493000000001</v>
      </c>
      <c r="F161">
        <v>0.46604472000000002</v>
      </c>
      <c r="G161">
        <v>0.555678165</v>
      </c>
      <c r="H161">
        <v>0.61902949299999999</v>
      </c>
      <c r="I161">
        <v>0.71580181799999998</v>
      </c>
      <c r="J161">
        <v>0.79131844100000004</v>
      </c>
      <c r="K161">
        <v>0.76110383000000004</v>
      </c>
      <c r="L161">
        <v>0.82231313699999997</v>
      </c>
      <c r="M161">
        <v>0.83596980300000001</v>
      </c>
      <c r="N161">
        <v>0.81858066900000004</v>
      </c>
      <c r="O161">
        <v>0.66125613900000002</v>
      </c>
      <c r="P161">
        <v>0.66501585500000004</v>
      </c>
      <c r="Q161">
        <v>0.68330236300000002</v>
      </c>
      <c r="R161">
        <v>0.69945179300000004</v>
      </c>
      <c r="S161">
        <v>0.69277745999999996</v>
      </c>
      <c r="T161">
        <v>0.63529184299999997</v>
      </c>
      <c r="U161">
        <v>0.66799567599999998</v>
      </c>
      <c r="V161">
        <v>0.62016228100000004</v>
      </c>
      <c r="W161">
        <v>0.71037492199999996</v>
      </c>
      <c r="X161">
        <v>0.74140532299999995</v>
      </c>
      <c r="Y161">
        <v>0.80665593000000002</v>
      </c>
      <c r="Z161">
        <v>0.82412621500000005</v>
      </c>
      <c r="AA161">
        <v>0.80666382599999997</v>
      </c>
      <c r="AB161">
        <v>0.81409799400000005</v>
      </c>
      <c r="AC161">
        <v>0.85309184599999999</v>
      </c>
      <c r="AD161">
        <v>0.95234590799999996</v>
      </c>
      <c r="AE161">
        <v>1.0593285729999999</v>
      </c>
      <c r="AF161">
        <v>1.173719578</v>
      </c>
      <c r="AG161">
        <v>1.217641784</v>
      </c>
      <c r="AH161">
        <v>1.165425232</v>
      </c>
      <c r="AI161">
        <f>AVERAGE(CO2_emission[[#This Row],[1990]:[2019]])</f>
        <v>0.77753651823333347</v>
      </c>
    </row>
    <row r="162" spans="1:35" hidden="1" x14ac:dyDescent="0.3">
      <c r="A162" t="s">
        <v>332</v>
      </c>
      <c r="B162" t="s">
        <v>333</v>
      </c>
      <c r="C162" t="s">
        <v>21</v>
      </c>
      <c r="D162" t="s">
        <v>7</v>
      </c>
    </row>
    <row r="163" spans="1:35" hidden="1" x14ac:dyDescent="0.3">
      <c r="A163" t="s">
        <v>334</v>
      </c>
      <c r="B163" t="s">
        <v>335</v>
      </c>
      <c r="C163" t="s">
        <v>28</v>
      </c>
      <c r="D163" t="s">
        <v>7</v>
      </c>
    </row>
    <row r="164" spans="1:35" x14ac:dyDescent="0.3">
      <c r="A164" t="s">
        <v>336</v>
      </c>
      <c r="B164" t="s">
        <v>337</v>
      </c>
      <c r="C164" t="s">
        <v>21</v>
      </c>
      <c r="D164" t="s">
        <v>7</v>
      </c>
      <c r="E164">
        <v>26.32932654</v>
      </c>
      <c r="F164">
        <v>30.73741059</v>
      </c>
      <c r="G164">
        <v>29.63244066</v>
      </c>
      <c r="H164">
        <v>33.122025049999998</v>
      </c>
      <c r="I164">
        <v>36.46626328</v>
      </c>
      <c r="J164">
        <v>37.102174130000002</v>
      </c>
      <c r="K164">
        <v>40.074177419999998</v>
      </c>
      <c r="L164">
        <v>47.42957483</v>
      </c>
      <c r="M164">
        <v>48.045020899999997</v>
      </c>
      <c r="N164">
        <v>50.833850439999999</v>
      </c>
      <c r="O164">
        <v>48.374002269999998</v>
      </c>
      <c r="P164">
        <v>46.584381139999998</v>
      </c>
      <c r="Q164">
        <v>50.712154689999998</v>
      </c>
      <c r="R164">
        <v>50.95403383</v>
      </c>
      <c r="S164">
        <v>49.20805129</v>
      </c>
      <c r="T164">
        <v>44.533805839999999</v>
      </c>
      <c r="U164">
        <v>42.798307680000001</v>
      </c>
      <c r="V164">
        <v>40.896524190000001</v>
      </c>
      <c r="W164">
        <v>36.918708479999999</v>
      </c>
      <c r="X164">
        <v>32.671800189999999</v>
      </c>
      <c r="Y164">
        <v>32.634302339999998</v>
      </c>
      <c r="Z164">
        <v>33.4944129</v>
      </c>
      <c r="AA164">
        <v>34.188221839999997</v>
      </c>
      <c r="AB164">
        <v>32.598939799999997</v>
      </c>
      <c r="AC164">
        <v>33.20589511</v>
      </c>
      <c r="AD164">
        <v>33.043510320000003</v>
      </c>
      <c r="AE164">
        <v>32.745888270000002</v>
      </c>
      <c r="AF164">
        <v>32.127989669999998</v>
      </c>
      <c r="AG164">
        <v>31.067533300000001</v>
      </c>
      <c r="AH164">
        <v>32.474468760000001</v>
      </c>
      <c r="AI164">
        <f>AVERAGE(CO2_emission[[#This Row],[1990]:[2019]])</f>
        <v>38.366839858333336</v>
      </c>
    </row>
    <row r="165" spans="1:35" x14ac:dyDescent="0.3">
      <c r="A165" t="s">
        <v>338</v>
      </c>
      <c r="B165" t="s">
        <v>339</v>
      </c>
      <c r="C165" t="s">
        <v>16</v>
      </c>
      <c r="D165" t="s">
        <v>7</v>
      </c>
      <c r="E165">
        <v>7.4403597819999998</v>
      </c>
      <c r="F165">
        <v>6.2066448400000001</v>
      </c>
      <c r="G165">
        <v>5.5360370169999999</v>
      </c>
      <c r="H165">
        <v>5.1706081020000001</v>
      </c>
      <c r="I165">
        <v>5.0663849970000001</v>
      </c>
      <c r="J165">
        <v>5.3288027339999999</v>
      </c>
      <c r="K165">
        <v>5.4914000630000004</v>
      </c>
      <c r="L165">
        <v>5.0372488610000001</v>
      </c>
      <c r="M165">
        <v>4.4225564779999997</v>
      </c>
      <c r="N165">
        <v>3.7820331399999998</v>
      </c>
      <c r="O165">
        <v>3.9664980179999998</v>
      </c>
      <c r="P165">
        <v>4.3028252790000003</v>
      </c>
      <c r="Q165">
        <v>4.313753256</v>
      </c>
      <c r="R165">
        <v>4.5489253940000003</v>
      </c>
      <c r="S165">
        <v>4.4448591540000004</v>
      </c>
      <c r="T165">
        <v>4.4423732850000004</v>
      </c>
      <c r="U165">
        <v>4.6834540990000004</v>
      </c>
      <c r="V165">
        <v>4.6320014719999998</v>
      </c>
      <c r="W165">
        <v>4.646050196</v>
      </c>
      <c r="X165">
        <v>3.9626881350000001</v>
      </c>
      <c r="Y165">
        <v>3.83367893</v>
      </c>
      <c r="Z165">
        <v>4.1722238860000003</v>
      </c>
      <c r="AA165">
        <v>4.0806588719999999</v>
      </c>
      <c r="AB165">
        <v>3.607441144</v>
      </c>
      <c r="AC165">
        <v>3.5933535779999999</v>
      </c>
      <c r="AD165">
        <v>3.7001120580000002</v>
      </c>
      <c r="AE165">
        <v>3.6335918270000001</v>
      </c>
      <c r="AF165">
        <v>3.788405676</v>
      </c>
      <c r="AG165">
        <v>3.8610515699999999</v>
      </c>
      <c r="AH165">
        <v>3.8174344769999999</v>
      </c>
      <c r="AI165">
        <f>AVERAGE(CO2_emission[[#This Row],[1990]:[2019]])</f>
        <v>4.5171152106666677</v>
      </c>
    </row>
    <row r="166" spans="1:35" x14ac:dyDescent="0.3">
      <c r="A166" t="s">
        <v>340</v>
      </c>
      <c r="B166" t="s">
        <v>341</v>
      </c>
      <c r="C166" t="s">
        <v>16</v>
      </c>
      <c r="D166" t="s">
        <v>7</v>
      </c>
      <c r="E166">
        <v>14.62146834</v>
      </c>
      <c r="F166">
        <v>14.397057090000001</v>
      </c>
      <c r="G166">
        <v>13.67197153</v>
      </c>
      <c r="H166">
        <v>12.665131949999999</v>
      </c>
      <c r="I166">
        <v>11.354179009999999</v>
      </c>
      <c r="J166">
        <v>11.02262056</v>
      </c>
      <c r="K166">
        <v>10.80709102</v>
      </c>
      <c r="L166">
        <v>10.07001565</v>
      </c>
      <c r="M166">
        <v>10.076265319999999</v>
      </c>
      <c r="N166">
        <v>10.350319730000001</v>
      </c>
      <c r="O166">
        <v>10.66769032</v>
      </c>
      <c r="P166">
        <v>10.73577044</v>
      </c>
      <c r="Q166">
        <v>10.77267705</v>
      </c>
      <c r="R166">
        <v>11.13042089</v>
      </c>
      <c r="S166">
        <v>11.11272164</v>
      </c>
      <c r="T166">
        <v>11.23183738</v>
      </c>
      <c r="U166">
        <v>11.568361940000001</v>
      </c>
      <c r="V166">
        <v>11.61127902</v>
      </c>
      <c r="W166">
        <v>11.59564597</v>
      </c>
      <c r="X166">
        <v>10.83213407</v>
      </c>
      <c r="Y166">
        <v>11.32541814</v>
      </c>
      <c r="Z166">
        <v>11.88499702</v>
      </c>
      <c r="AA166">
        <v>11.702094069999999</v>
      </c>
      <c r="AB166">
        <v>11.377006769999999</v>
      </c>
      <c r="AC166">
        <v>11.208202569999999</v>
      </c>
      <c r="AD166">
        <v>11.05201007</v>
      </c>
      <c r="AE166">
        <v>10.887445769999999</v>
      </c>
      <c r="AF166">
        <v>11.03519747</v>
      </c>
      <c r="AG166">
        <v>11.496571250000001</v>
      </c>
      <c r="AH166">
        <v>11.797202929999999</v>
      </c>
      <c r="AI166">
        <f>AVERAGE(CO2_emission[[#This Row],[1990]:[2019]])</f>
        <v>11.468693499333336</v>
      </c>
    </row>
    <row r="167" spans="1:35" x14ac:dyDescent="0.3">
      <c r="A167" t="s">
        <v>342</v>
      </c>
      <c r="B167" t="s">
        <v>343</v>
      </c>
      <c r="C167" t="s">
        <v>13</v>
      </c>
      <c r="D167" t="s">
        <v>7</v>
      </c>
      <c r="E167">
        <v>7.5457378000000006E-2</v>
      </c>
      <c r="F167">
        <v>7.0582309999999995E-2</v>
      </c>
      <c r="G167">
        <v>7.4601934999999994E-2</v>
      </c>
      <c r="H167">
        <v>8.1420770000000003E-2</v>
      </c>
      <c r="I167">
        <v>7.9174522999999997E-2</v>
      </c>
      <c r="J167">
        <v>7.8814492999999999E-2</v>
      </c>
      <c r="K167">
        <v>7.9825555000000006E-2</v>
      </c>
      <c r="L167">
        <v>7.9440514000000004E-2</v>
      </c>
      <c r="M167">
        <v>7.3246395000000006E-2</v>
      </c>
      <c r="N167">
        <v>7.0655003999999993E-2</v>
      </c>
      <c r="O167">
        <v>6.8064184E-2</v>
      </c>
      <c r="P167">
        <v>6.8034235999999998E-2</v>
      </c>
      <c r="Q167">
        <v>6.6452586999999994E-2</v>
      </c>
      <c r="R167">
        <v>6.4273661999999995E-2</v>
      </c>
      <c r="S167">
        <v>6.4512293999999998E-2</v>
      </c>
      <c r="T167">
        <v>6.2215647999999998E-2</v>
      </c>
      <c r="U167">
        <v>6.0818224999999997E-2</v>
      </c>
      <c r="V167">
        <v>6.2542058999999997E-2</v>
      </c>
      <c r="W167">
        <v>5.879554E-2</v>
      </c>
      <c r="X167">
        <v>6.0310113999999998E-2</v>
      </c>
      <c r="Y167">
        <v>5.9764899000000003E-2</v>
      </c>
      <c r="Z167">
        <v>6.6062178999999999E-2</v>
      </c>
      <c r="AA167">
        <v>7.1092285000000005E-2</v>
      </c>
      <c r="AB167">
        <v>7.4919960999999993E-2</v>
      </c>
      <c r="AC167">
        <v>7.7591915999999997E-2</v>
      </c>
      <c r="AD167">
        <v>8.6198814999999998E-2</v>
      </c>
      <c r="AE167">
        <v>9.9410144000000006E-2</v>
      </c>
      <c r="AF167">
        <v>9.9324265999999994E-2</v>
      </c>
      <c r="AG167">
        <v>0.104861259</v>
      </c>
      <c r="AH167">
        <v>0.10533036899999999</v>
      </c>
      <c r="AI167">
        <f>AVERAGE(CO2_emission[[#This Row],[1990]:[2019]])</f>
        <v>7.4793117300000003E-2</v>
      </c>
    </row>
    <row r="168" spans="1:35" x14ac:dyDescent="0.3">
      <c r="A168" t="s">
        <v>344</v>
      </c>
      <c r="B168" t="s">
        <v>345</v>
      </c>
      <c r="C168" t="s">
        <v>21</v>
      </c>
      <c r="D168" t="s">
        <v>7</v>
      </c>
      <c r="E168">
        <v>10.55884314</v>
      </c>
      <c r="F168">
        <v>11.204520199999999</v>
      </c>
      <c r="G168">
        <v>11.69031249</v>
      </c>
      <c r="H168">
        <v>11.442695580000001</v>
      </c>
      <c r="I168">
        <v>11.32945089</v>
      </c>
      <c r="J168">
        <v>10.98944728</v>
      </c>
      <c r="K168">
        <v>11.4348952</v>
      </c>
      <c r="L168">
        <v>11.33964215</v>
      </c>
      <c r="M168">
        <v>11.82310273</v>
      </c>
      <c r="N168">
        <v>11.860636919999999</v>
      </c>
      <c r="O168">
        <v>12.081975079999999</v>
      </c>
      <c r="P168">
        <v>11.983881630000001</v>
      </c>
      <c r="Q168">
        <v>12.48548405</v>
      </c>
      <c r="R168">
        <v>12.683550309999999</v>
      </c>
      <c r="S168">
        <v>12.96390807</v>
      </c>
      <c r="T168">
        <v>13.238482189999999</v>
      </c>
      <c r="U168">
        <v>13.692371489999999</v>
      </c>
      <c r="V168">
        <v>14.08083313</v>
      </c>
      <c r="W168">
        <v>15.053768059999999</v>
      </c>
      <c r="X168">
        <v>15.265691820000001</v>
      </c>
      <c r="Y168">
        <v>16.269369860000001</v>
      </c>
      <c r="Z168">
        <v>16.406420659999998</v>
      </c>
      <c r="AA168">
        <v>16.891496790000001</v>
      </c>
      <c r="AB168">
        <v>16.74461002</v>
      </c>
      <c r="AC168">
        <v>17.483163319999999</v>
      </c>
      <c r="AD168">
        <v>17.819401469999999</v>
      </c>
      <c r="AE168">
        <v>17.298718279999999</v>
      </c>
      <c r="AF168">
        <v>16.466783299999999</v>
      </c>
      <c r="AG168">
        <v>15.46639077</v>
      </c>
      <c r="AH168">
        <v>15.28457873</v>
      </c>
      <c r="AI168">
        <f>AVERAGE(CO2_emission[[#This Row],[1990]:[2019]])</f>
        <v>13.777814186999999</v>
      </c>
    </row>
    <row r="169" spans="1:35" x14ac:dyDescent="0.3">
      <c r="A169" t="s">
        <v>346</v>
      </c>
      <c r="B169" t="s">
        <v>347</v>
      </c>
      <c r="C169" t="s">
        <v>13</v>
      </c>
      <c r="D169" t="s">
        <v>7</v>
      </c>
      <c r="E169">
        <v>0.26653309200000003</v>
      </c>
      <c r="F169">
        <v>0.22975915199999999</v>
      </c>
      <c r="G169">
        <v>0.20879193800000001</v>
      </c>
      <c r="H169">
        <v>0.142490378</v>
      </c>
      <c r="I169">
        <v>0.201384281</v>
      </c>
      <c r="J169">
        <v>0.18717777499999999</v>
      </c>
      <c r="K169">
        <v>0.173913858</v>
      </c>
      <c r="L169">
        <v>0.206186281</v>
      </c>
      <c r="M169">
        <v>0.18335210499999999</v>
      </c>
      <c r="N169">
        <v>0.199425295</v>
      </c>
      <c r="O169">
        <v>0.20861580299999999</v>
      </c>
      <c r="P169">
        <v>0.22344509700000001</v>
      </c>
      <c r="Q169">
        <v>0.26859632500000002</v>
      </c>
      <c r="R169">
        <v>0.26917381800000001</v>
      </c>
      <c r="S169">
        <v>0.29224679599999998</v>
      </c>
      <c r="T169">
        <v>0.33926219299999999</v>
      </c>
      <c r="U169">
        <v>0.40743071600000003</v>
      </c>
      <c r="V169">
        <v>0.43138853500000002</v>
      </c>
      <c r="W169">
        <v>0.45219655600000003</v>
      </c>
      <c r="X169">
        <v>0.45820805100000001</v>
      </c>
      <c r="Y169">
        <v>0.47532185300000002</v>
      </c>
      <c r="Z169">
        <v>0.45035773699999998</v>
      </c>
      <c r="AA169">
        <v>0.43653908899999999</v>
      </c>
      <c r="AB169">
        <v>0.410546299</v>
      </c>
      <c r="AC169">
        <v>0.42446012</v>
      </c>
      <c r="AD169">
        <v>0.48094039300000002</v>
      </c>
      <c r="AE169">
        <v>0.53027253100000005</v>
      </c>
      <c r="AF169">
        <v>0.51355682499999999</v>
      </c>
      <c r="AG169">
        <v>0.49902478700000003</v>
      </c>
      <c r="AH169">
        <v>0.48162676500000001</v>
      </c>
      <c r="AI169">
        <f>AVERAGE(CO2_emission[[#This Row],[1990]:[2019]])</f>
        <v>0.3350741481333333</v>
      </c>
    </row>
    <row r="170" spans="1:35" x14ac:dyDescent="0.3">
      <c r="A170" t="s">
        <v>348</v>
      </c>
      <c r="B170" t="s">
        <v>349</v>
      </c>
      <c r="C170" t="s">
        <v>13</v>
      </c>
      <c r="D170" t="s">
        <v>7</v>
      </c>
      <c r="E170">
        <v>0.30958082199999998</v>
      </c>
      <c r="F170">
        <v>0.30043183499999998</v>
      </c>
      <c r="G170">
        <v>0.32164844199999998</v>
      </c>
      <c r="H170">
        <v>0.30510229500000002</v>
      </c>
      <c r="I170">
        <v>0.30847176900000001</v>
      </c>
      <c r="J170">
        <v>0.317600779</v>
      </c>
      <c r="K170">
        <v>0.32873803200000001</v>
      </c>
      <c r="L170">
        <v>0.35155444000000002</v>
      </c>
      <c r="M170">
        <v>0.385118301</v>
      </c>
      <c r="N170">
        <v>0.41384858600000002</v>
      </c>
      <c r="O170">
        <v>0.41438165599999999</v>
      </c>
      <c r="P170">
        <v>0.44439564300000001</v>
      </c>
      <c r="Q170">
        <v>0.44536524799999999</v>
      </c>
      <c r="R170">
        <v>0.42593677800000002</v>
      </c>
      <c r="S170">
        <v>0.49860841700000003</v>
      </c>
      <c r="T170">
        <v>0.51126575200000002</v>
      </c>
      <c r="U170">
        <v>0.4893575</v>
      </c>
      <c r="V170">
        <v>0.53050042200000003</v>
      </c>
      <c r="W170">
        <v>0.536456559</v>
      </c>
      <c r="X170">
        <v>0.54073371100000001</v>
      </c>
      <c r="Y170">
        <v>0.55449762700000005</v>
      </c>
      <c r="Z170">
        <v>0.580797008</v>
      </c>
      <c r="AA170">
        <v>0.55588758199999999</v>
      </c>
      <c r="AB170">
        <v>0.58117478600000005</v>
      </c>
      <c r="AC170">
        <v>0.60459660599999998</v>
      </c>
      <c r="AD170">
        <v>0.63724195400000005</v>
      </c>
      <c r="AE170">
        <v>0.67562548099999997</v>
      </c>
      <c r="AF170">
        <v>0.63556489999999999</v>
      </c>
      <c r="AG170">
        <v>0.64209614400000004</v>
      </c>
      <c r="AH170">
        <v>0.65167918400000002</v>
      </c>
      <c r="AI170">
        <f>AVERAGE(CO2_emission[[#This Row],[1990]:[2019]])</f>
        <v>0.47660860863333337</v>
      </c>
    </row>
    <row r="171" spans="1:35" x14ac:dyDescent="0.3">
      <c r="A171" t="s">
        <v>350</v>
      </c>
      <c r="B171" t="s">
        <v>351</v>
      </c>
      <c r="C171" t="s">
        <v>28</v>
      </c>
      <c r="D171" t="s">
        <v>7</v>
      </c>
      <c r="E171">
        <v>9.507300635</v>
      </c>
      <c r="F171">
        <v>9.7190409310000003</v>
      </c>
      <c r="G171">
        <v>9.7223572120000004</v>
      </c>
      <c r="H171">
        <v>10.91302746</v>
      </c>
      <c r="I171">
        <v>11.10835531</v>
      </c>
      <c r="J171">
        <v>10.66248717</v>
      </c>
      <c r="K171">
        <v>10.49389981</v>
      </c>
      <c r="L171">
        <v>10.05258641</v>
      </c>
      <c r="M171">
        <v>9.4341712560000008</v>
      </c>
      <c r="N171">
        <v>9.5485337060000006</v>
      </c>
      <c r="O171">
        <v>10.45709574</v>
      </c>
      <c r="P171">
        <v>10.157051259999999</v>
      </c>
      <c r="Q171">
        <v>9.8875707120000005</v>
      </c>
      <c r="R171">
        <v>9.2737821349999994</v>
      </c>
      <c r="S171">
        <v>9.5088058289999999</v>
      </c>
      <c r="T171">
        <v>8.6502719859999999</v>
      </c>
      <c r="U171">
        <v>8.4451069539999999</v>
      </c>
      <c r="V171">
        <v>8.3445951399999991</v>
      </c>
      <c r="W171">
        <v>7.9390068859999996</v>
      </c>
      <c r="X171">
        <v>7.7853500750000002</v>
      </c>
      <c r="Y171">
        <v>8.3537992249999995</v>
      </c>
      <c r="Z171">
        <v>8.6367081619999997</v>
      </c>
      <c r="AA171">
        <v>8.2240972699999997</v>
      </c>
      <c r="AB171">
        <v>8.1327435349999995</v>
      </c>
      <c r="AC171">
        <v>8.1174116880000007</v>
      </c>
      <c r="AD171">
        <v>8.2077658339999999</v>
      </c>
      <c r="AE171">
        <v>8.2214502950000004</v>
      </c>
      <c r="AF171">
        <v>8.7558417960000003</v>
      </c>
      <c r="AG171">
        <v>8.4062289670000006</v>
      </c>
      <c r="AH171">
        <v>8.3070794909999996</v>
      </c>
      <c r="AI171">
        <f>AVERAGE(CO2_emission[[#This Row],[1990]:[2019]])</f>
        <v>9.165784096000003</v>
      </c>
    </row>
    <row r="172" spans="1:35" x14ac:dyDescent="0.3">
      <c r="A172" t="s">
        <v>352</v>
      </c>
      <c r="B172" t="s">
        <v>353</v>
      </c>
      <c r="C172" t="s">
        <v>28</v>
      </c>
      <c r="D172" t="s">
        <v>7</v>
      </c>
      <c r="E172">
        <v>0.48097117700000003</v>
      </c>
      <c r="F172">
        <v>0.49878265900000002</v>
      </c>
      <c r="G172">
        <v>0.51514527099999996</v>
      </c>
      <c r="H172">
        <v>0.53018989599999999</v>
      </c>
      <c r="I172">
        <v>0.54398708200000001</v>
      </c>
      <c r="J172">
        <v>0.55667509100000001</v>
      </c>
      <c r="K172">
        <v>0.568309442</v>
      </c>
      <c r="L172">
        <v>0.55263448800000003</v>
      </c>
      <c r="M172">
        <v>0.56308900399999995</v>
      </c>
      <c r="N172">
        <v>0.57272057200000004</v>
      </c>
      <c r="O172">
        <v>0.58158554799999995</v>
      </c>
      <c r="P172">
        <v>0.58969357200000005</v>
      </c>
      <c r="Q172">
        <v>0.59710539500000004</v>
      </c>
      <c r="R172">
        <v>0.60400525000000005</v>
      </c>
      <c r="S172">
        <v>0.67604553099999998</v>
      </c>
      <c r="T172">
        <v>0.72353049599999997</v>
      </c>
      <c r="U172">
        <v>0.70673435399999995</v>
      </c>
      <c r="V172">
        <v>0.69087015799999996</v>
      </c>
      <c r="W172">
        <v>0.63572031699999998</v>
      </c>
      <c r="X172">
        <v>0.64055035500000002</v>
      </c>
      <c r="Y172">
        <v>0.64410896699999998</v>
      </c>
      <c r="Z172">
        <v>0.64632645399999999</v>
      </c>
      <c r="AA172">
        <v>0.62942167699999996</v>
      </c>
      <c r="AB172">
        <v>0.68261892099999999</v>
      </c>
      <c r="AC172">
        <v>0.57913841799999999</v>
      </c>
      <c r="AD172">
        <v>0.51398282399999995</v>
      </c>
      <c r="AE172">
        <v>0.581171989</v>
      </c>
      <c r="AF172">
        <v>0.55028849899999999</v>
      </c>
      <c r="AG172">
        <v>0.55142330699999997</v>
      </c>
      <c r="AH172">
        <v>0.53745704299999997</v>
      </c>
      <c r="AI172">
        <f>AVERAGE(CO2_emission[[#This Row],[1990]:[2019]])</f>
        <v>0.59147612523333326</v>
      </c>
    </row>
    <row r="173" spans="1:35" x14ac:dyDescent="0.3">
      <c r="A173" t="s">
        <v>354</v>
      </c>
      <c r="B173" t="s">
        <v>355</v>
      </c>
      <c r="C173" t="s">
        <v>13</v>
      </c>
      <c r="D173" t="s">
        <v>7</v>
      </c>
      <c r="E173">
        <v>7.4078138000000002E-2</v>
      </c>
      <c r="F173">
        <v>7.8184950000000003E-2</v>
      </c>
      <c r="G173">
        <v>7.3601677000000004E-2</v>
      </c>
      <c r="H173">
        <v>7.6230693000000002E-2</v>
      </c>
      <c r="I173">
        <v>8.1210642E-2</v>
      </c>
      <c r="J173">
        <v>5.5762691000000003E-2</v>
      </c>
      <c r="K173">
        <v>7.1881391000000003E-2</v>
      </c>
      <c r="L173">
        <v>5.3052905999999997E-2</v>
      </c>
      <c r="M173">
        <v>5.7058293000000003E-2</v>
      </c>
      <c r="N173">
        <v>4.4819193E-2</v>
      </c>
      <c r="O173">
        <v>7.1980578000000003E-2</v>
      </c>
      <c r="P173">
        <v>9.2552296000000006E-2</v>
      </c>
      <c r="Q173">
        <v>0.100689319</v>
      </c>
      <c r="R173">
        <v>0.105747392</v>
      </c>
      <c r="S173">
        <v>9.7534128999999997E-2</v>
      </c>
      <c r="T173">
        <v>7.9707680000000003E-2</v>
      </c>
      <c r="U173">
        <v>0.10121387599999999</v>
      </c>
      <c r="V173">
        <v>8.3477457000000005E-2</v>
      </c>
      <c r="W173">
        <v>8.4778933000000001E-2</v>
      </c>
      <c r="X173">
        <v>8.2898446000000001E-2</v>
      </c>
      <c r="Y173">
        <v>8.7286747999999997E-2</v>
      </c>
      <c r="Z173">
        <v>0.11274922699999999</v>
      </c>
      <c r="AA173">
        <v>0.128117541</v>
      </c>
      <c r="AB173">
        <v>0.151515698</v>
      </c>
      <c r="AC173">
        <v>0.16388412499999999</v>
      </c>
      <c r="AD173">
        <v>0.126883934</v>
      </c>
      <c r="AE173">
        <v>0.12689583199999999</v>
      </c>
      <c r="AF173">
        <v>0.12552703000000001</v>
      </c>
      <c r="AG173">
        <v>0.112416113</v>
      </c>
      <c r="AH173">
        <v>0.115189573</v>
      </c>
      <c r="AI173">
        <f>AVERAGE(CO2_emission[[#This Row],[1990]:[2019]])</f>
        <v>9.3897550033333346E-2</v>
      </c>
    </row>
    <row r="174" spans="1:35" x14ac:dyDescent="0.3">
      <c r="A174" t="s">
        <v>356</v>
      </c>
      <c r="B174" t="s">
        <v>357</v>
      </c>
      <c r="C174" t="s">
        <v>6</v>
      </c>
      <c r="D174" t="s">
        <v>7</v>
      </c>
      <c r="E174">
        <v>0.45160656199999999</v>
      </c>
      <c r="F174">
        <v>0.57467068700000001</v>
      </c>
      <c r="G174">
        <v>0.61850032300000002</v>
      </c>
      <c r="H174">
        <v>0.713963338</v>
      </c>
      <c r="I174">
        <v>0.80188194099999999</v>
      </c>
      <c r="J174">
        <v>0.88121348799999999</v>
      </c>
      <c r="K174">
        <v>0.77153672699999998</v>
      </c>
      <c r="L174">
        <v>0.92581506499999999</v>
      </c>
      <c r="M174">
        <v>0.97796322899999999</v>
      </c>
      <c r="N174">
        <v>0.95982195599999998</v>
      </c>
      <c r="O174">
        <v>0.95619343300000004</v>
      </c>
      <c r="P174">
        <v>0.99038282600000005</v>
      </c>
      <c r="Q174">
        <v>0.99628674500000003</v>
      </c>
      <c r="R174">
        <v>1.086072535</v>
      </c>
      <c r="S174">
        <v>1.1089343469999999</v>
      </c>
      <c r="T174">
        <v>1.1301817599999999</v>
      </c>
      <c r="U174">
        <v>1.1909079389999999</v>
      </c>
      <c r="V174">
        <v>1.2496294699999999</v>
      </c>
      <c r="W174">
        <v>1.126918203</v>
      </c>
      <c r="X174">
        <v>1.0848244789999999</v>
      </c>
      <c r="Y174">
        <v>1.0575889469999999</v>
      </c>
      <c r="Z174">
        <v>1.0916877979999999</v>
      </c>
      <c r="AA174">
        <v>1.085297312</v>
      </c>
      <c r="AB174">
        <v>1.030948242</v>
      </c>
      <c r="AC174">
        <v>1.0468419929999999</v>
      </c>
      <c r="AD174">
        <v>1.106698196</v>
      </c>
      <c r="AE174">
        <v>1.1280436650000001</v>
      </c>
      <c r="AF174">
        <v>0.99872828300000005</v>
      </c>
      <c r="AG174">
        <v>1.0606254020000001</v>
      </c>
      <c r="AH174">
        <v>1.2086371359999999</v>
      </c>
      <c r="AI174">
        <f>AVERAGE(CO2_emission[[#This Row],[1990]:[2019]])</f>
        <v>0.98041340089999995</v>
      </c>
    </row>
    <row r="175" spans="1:35" hidden="1" x14ac:dyDescent="0.3">
      <c r="A175" t="s">
        <v>358</v>
      </c>
      <c r="B175" t="s">
        <v>359</v>
      </c>
      <c r="C175" t="s">
        <v>16</v>
      </c>
      <c r="D175" t="s">
        <v>7</v>
      </c>
    </row>
    <row r="176" spans="1:35" x14ac:dyDescent="0.3">
      <c r="A176" t="s">
        <v>360</v>
      </c>
      <c r="B176" t="s">
        <v>361</v>
      </c>
      <c r="C176" t="s">
        <v>13</v>
      </c>
      <c r="D176" t="s">
        <v>7</v>
      </c>
      <c r="E176">
        <v>0.101036818</v>
      </c>
      <c r="F176">
        <v>9.7607570000000005E-2</v>
      </c>
      <c r="G176">
        <v>9.3209675000000006E-2</v>
      </c>
      <c r="H176">
        <v>8.7481122999999994E-2</v>
      </c>
      <c r="I176">
        <v>8.5451629000000001E-2</v>
      </c>
      <c r="J176">
        <v>8.0089198E-2</v>
      </c>
      <c r="K176">
        <v>7.4192831000000001E-2</v>
      </c>
      <c r="L176">
        <v>6.9303370000000003E-2</v>
      </c>
      <c r="M176">
        <v>6.3144621999999997E-2</v>
      </c>
      <c r="N176">
        <v>5.8454954000000003E-2</v>
      </c>
      <c r="O176">
        <v>5.5228381E-2</v>
      </c>
      <c r="P176">
        <v>5.5514923000000001E-2</v>
      </c>
      <c r="Q176">
        <v>5.9991569000000002E-2</v>
      </c>
      <c r="R176">
        <v>5.9090743000000001E-2</v>
      </c>
      <c r="S176">
        <v>5.7254256000000003E-2</v>
      </c>
      <c r="T176">
        <v>5.5519093999999998E-2</v>
      </c>
      <c r="U176">
        <v>5.3883793999999999E-2</v>
      </c>
      <c r="V176">
        <v>5.5956063E-2</v>
      </c>
      <c r="W176">
        <v>5.4399384000000002E-2</v>
      </c>
      <c r="X176">
        <v>5.2058039E-2</v>
      </c>
      <c r="Y176">
        <v>5.2308698000000001E-2</v>
      </c>
      <c r="Z176">
        <v>5.0903721999999998E-2</v>
      </c>
      <c r="AA176">
        <v>4.954588E-2</v>
      </c>
      <c r="AB176">
        <v>4.9756150999999998E-2</v>
      </c>
      <c r="AC176">
        <v>4.8422285000000002E-2</v>
      </c>
      <c r="AD176">
        <v>4.7110992999999997E-2</v>
      </c>
      <c r="AE176">
        <v>4.6525942000000001E-2</v>
      </c>
      <c r="AF176">
        <v>4.5239054000000001E-2</v>
      </c>
      <c r="AG176">
        <v>4.3975887999999998E-2</v>
      </c>
      <c r="AH176">
        <v>4.4680709999999998E-2</v>
      </c>
      <c r="AI176">
        <f>AVERAGE(CO2_emission[[#This Row],[1990]:[2019]])</f>
        <v>6.1577911966666683E-2</v>
      </c>
    </row>
    <row r="177" spans="1:35" x14ac:dyDescent="0.3">
      <c r="A177" t="s">
        <v>362</v>
      </c>
      <c r="B177" t="s">
        <v>363</v>
      </c>
      <c r="C177" t="s">
        <v>16</v>
      </c>
      <c r="D177" t="s">
        <v>7</v>
      </c>
      <c r="E177">
        <v>8.1610862110000006</v>
      </c>
      <c r="F177">
        <v>6.8723672379999998</v>
      </c>
      <c r="G177">
        <v>6.2761364000000004</v>
      </c>
      <c r="H177">
        <v>5.5485513180000003</v>
      </c>
      <c r="I177">
        <v>5.029323282</v>
      </c>
      <c r="J177">
        <v>5.8423494140000001</v>
      </c>
      <c r="K177">
        <v>6.780178094</v>
      </c>
      <c r="L177">
        <v>7.4126232590000001</v>
      </c>
      <c r="M177">
        <v>7.4275758500000002</v>
      </c>
      <c r="N177">
        <v>5.3060838539999997</v>
      </c>
      <c r="O177">
        <v>5.852577835</v>
      </c>
      <c r="P177">
        <v>5.9972548569999997</v>
      </c>
      <c r="Q177">
        <v>6.4803387270000004</v>
      </c>
      <c r="R177">
        <v>6.9713745249999999</v>
      </c>
      <c r="S177">
        <v>7.5504238319999999</v>
      </c>
      <c r="T177">
        <v>6.8124677199999999</v>
      </c>
      <c r="U177">
        <v>7.1523314859999996</v>
      </c>
      <c r="V177">
        <v>6.9714080259999998</v>
      </c>
      <c r="W177">
        <v>6.7793873209999997</v>
      </c>
      <c r="X177">
        <v>6.402299491</v>
      </c>
      <c r="Y177">
        <v>6.459632708</v>
      </c>
      <c r="Z177">
        <v>7.0817387959999998</v>
      </c>
      <c r="AA177">
        <v>6.3605377350000003</v>
      </c>
      <c r="AB177">
        <v>6.486480319</v>
      </c>
      <c r="AC177">
        <v>5.4637941010000004</v>
      </c>
      <c r="AD177">
        <v>6.3971175889999996</v>
      </c>
      <c r="AE177">
        <v>6.6049691319999999</v>
      </c>
      <c r="AF177">
        <v>6.7427656499999999</v>
      </c>
      <c r="AG177">
        <v>6.6064180449999999</v>
      </c>
      <c r="AH177">
        <v>6.6160469390000003</v>
      </c>
      <c r="AI177">
        <f>AVERAGE(CO2_emission[[#This Row],[1990]:[2019]])</f>
        <v>6.5481879917999999</v>
      </c>
    </row>
    <row r="178" spans="1:35" x14ac:dyDescent="0.3">
      <c r="A178" t="s">
        <v>364</v>
      </c>
      <c r="B178" t="s">
        <v>365</v>
      </c>
      <c r="C178" t="s">
        <v>13</v>
      </c>
      <c r="D178" t="s">
        <v>7</v>
      </c>
      <c r="E178">
        <v>7.8286864999999997E-2</v>
      </c>
      <c r="F178">
        <v>7.5643258000000005E-2</v>
      </c>
      <c r="G178">
        <v>6.7854765999999997E-2</v>
      </c>
      <c r="H178">
        <v>4.8209387999999999E-2</v>
      </c>
      <c r="I178">
        <v>6.6518357E-2</v>
      </c>
      <c r="J178">
        <v>7.0338821999999995E-2</v>
      </c>
      <c r="K178">
        <v>7.0855097000000006E-2</v>
      </c>
      <c r="L178">
        <v>8.3153889999999994E-2</v>
      </c>
      <c r="M178">
        <v>6.8881056999999996E-2</v>
      </c>
      <c r="N178">
        <v>7.0779947999999995E-2</v>
      </c>
      <c r="O178">
        <v>7.4200776999999996E-2</v>
      </c>
      <c r="P178">
        <v>8.2198694000000003E-2</v>
      </c>
      <c r="Q178">
        <v>0.100176058</v>
      </c>
      <c r="R178">
        <v>0.108136711</v>
      </c>
      <c r="S178">
        <v>0.131700176</v>
      </c>
      <c r="T178">
        <v>0.120754825</v>
      </c>
      <c r="U178">
        <v>0.12646370700000001</v>
      </c>
      <c r="V178">
        <v>0.14070711899999999</v>
      </c>
      <c r="W178">
        <v>0.141926252</v>
      </c>
      <c r="X178">
        <v>0.14110299200000001</v>
      </c>
      <c r="Y178">
        <v>0.13777331600000001</v>
      </c>
      <c r="Z178">
        <v>0.13020442300000001</v>
      </c>
      <c r="AA178">
        <v>0.14040432899999999</v>
      </c>
      <c r="AB178">
        <v>0.14002856999999999</v>
      </c>
      <c r="AC178">
        <v>0.14495661500000001</v>
      </c>
      <c r="AD178">
        <v>0.18384313999999999</v>
      </c>
      <c r="AE178">
        <v>0.15970429999999999</v>
      </c>
      <c r="AF178">
        <v>0.13931183799999999</v>
      </c>
      <c r="AG178">
        <v>0.141218175</v>
      </c>
      <c r="AH178">
        <v>0.15367768300000001</v>
      </c>
      <c r="AI178">
        <f>AVERAGE(CO2_emission[[#This Row],[1990]:[2019]])</f>
        <v>0.11130037159999999</v>
      </c>
    </row>
    <row r="179" spans="1:35" x14ac:dyDescent="0.3">
      <c r="A179" t="s">
        <v>366</v>
      </c>
      <c r="B179" t="s">
        <v>367</v>
      </c>
      <c r="C179" t="s">
        <v>13</v>
      </c>
      <c r="D179" t="s">
        <v>7</v>
      </c>
      <c r="E179">
        <v>0.41942438199999998</v>
      </c>
      <c r="F179">
        <v>0.41000746199999999</v>
      </c>
      <c r="G179">
        <v>0.32109428899999998</v>
      </c>
      <c r="H179">
        <v>0.314797035</v>
      </c>
      <c r="I179">
        <v>0.38632114099999998</v>
      </c>
      <c r="J179">
        <v>0.37971126799999999</v>
      </c>
      <c r="K179">
        <v>0.37369487099999998</v>
      </c>
      <c r="L179">
        <v>0.36810448299999998</v>
      </c>
      <c r="M179">
        <v>0.362699938</v>
      </c>
      <c r="N179">
        <v>0.35723471699999998</v>
      </c>
      <c r="O179">
        <v>0.35145925900000002</v>
      </c>
      <c r="P179">
        <v>0.34539928199999997</v>
      </c>
      <c r="Q179">
        <v>0.40691759</v>
      </c>
      <c r="R179">
        <v>0.46541006099999999</v>
      </c>
      <c r="S179">
        <v>0.45532601499999997</v>
      </c>
      <c r="T179">
        <v>0.50802681199999999</v>
      </c>
      <c r="U179">
        <v>0.49481678299999998</v>
      </c>
      <c r="V179">
        <v>0.48106699600000002</v>
      </c>
      <c r="W179">
        <v>0.52594057800000005</v>
      </c>
      <c r="X179">
        <v>0.51172127999999995</v>
      </c>
      <c r="Y179">
        <v>0.55440978399999996</v>
      </c>
      <c r="Z179">
        <v>0.54194374300000003</v>
      </c>
      <c r="AA179">
        <v>0.63696294600000003</v>
      </c>
      <c r="AB179">
        <v>0.62475268799999994</v>
      </c>
      <c r="AC179">
        <v>0.61309884299999995</v>
      </c>
      <c r="AD179">
        <v>0.60168772100000001</v>
      </c>
      <c r="AE179">
        <v>0.63969764600000001</v>
      </c>
      <c r="AF179">
        <v>0.67604763499999998</v>
      </c>
      <c r="AG179">
        <v>0.66340650000000001</v>
      </c>
      <c r="AH179">
        <v>0.69751872100000001</v>
      </c>
      <c r="AI179">
        <f>AVERAGE(CO2_emission[[#This Row],[1990]:[2019]])</f>
        <v>0.48295668229999994</v>
      </c>
    </row>
    <row r="180" spans="1:35" x14ac:dyDescent="0.3">
      <c r="A180" t="s">
        <v>368</v>
      </c>
      <c r="B180" t="s">
        <v>369</v>
      </c>
      <c r="C180" t="s">
        <v>6</v>
      </c>
      <c r="D180" t="s">
        <v>7</v>
      </c>
      <c r="E180">
        <v>4.3438663870000003</v>
      </c>
      <c r="F180">
        <v>4.9635722219999998</v>
      </c>
      <c r="G180">
        <v>4.8733175170000003</v>
      </c>
      <c r="H180">
        <v>4.8127692580000003</v>
      </c>
      <c r="I180">
        <v>4.7575379399999997</v>
      </c>
      <c r="J180">
        <v>4.7301013239999996</v>
      </c>
      <c r="K180">
        <v>4.7076462440000002</v>
      </c>
      <c r="L180">
        <v>4.6899254680000002</v>
      </c>
      <c r="M180">
        <v>4.632066075</v>
      </c>
      <c r="N180">
        <v>4.6198805280000004</v>
      </c>
      <c r="O180">
        <v>3.142624176</v>
      </c>
      <c r="P180">
        <v>3.189431232</v>
      </c>
      <c r="Q180">
        <v>2.322552827</v>
      </c>
      <c r="R180">
        <v>2.520812109</v>
      </c>
      <c r="S180">
        <v>2.8155890170000002</v>
      </c>
      <c r="T180">
        <v>3.3836476869999998</v>
      </c>
      <c r="U180">
        <v>3.0279520980000001</v>
      </c>
      <c r="V180">
        <v>2.7583184169999999</v>
      </c>
      <c r="W180">
        <v>2.8233183620000002</v>
      </c>
      <c r="X180">
        <v>2.771867737</v>
      </c>
      <c r="Y180">
        <v>3.288441712</v>
      </c>
      <c r="Z180">
        <v>3.6436544309999999</v>
      </c>
      <c r="AA180">
        <v>4.5081082339999998</v>
      </c>
      <c r="AB180">
        <v>4.1842150250000003</v>
      </c>
      <c r="AC180">
        <v>4.7354130940000001</v>
      </c>
      <c r="AD180">
        <v>4.8646483659999999</v>
      </c>
      <c r="AE180">
        <v>5.2223204589999996</v>
      </c>
      <c r="AF180">
        <v>4.3821132650000001</v>
      </c>
      <c r="AG180">
        <v>3.836892218</v>
      </c>
      <c r="AH180">
        <v>4.5582537849999998</v>
      </c>
      <c r="AI180">
        <f>AVERAGE(CO2_emission[[#This Row],[1990]:[2019]])</f>
        <v>3.9703619071333325</v>
      </c>
    </row>
    <row r="181" spans="1:35" x14ac:dyDescent="0.3">
      <c r="A181" t="s">
        <v>370</v>
      </c>
      <c r="B181" t="s">
        <v>371</v>
      </c>
      <c r="C181" t="s">
        <v>16</v>
      </c>
      <c r="D181" t="s">
        <v>7</v>
      </c>
      <c r="E181">
        <v>10.34309603</v>
      </c>
      <c r="F181">
        <v>9.0396647819999991</v>
      </c>
      <c r="G181">
        <v>8.6898889649999997</v>
      </c>
      <c r="H181">
        <v>8.3225280050000006</v>
      </c>
      <c r="I181">
        <v>7.7997415419999996</v>
      </c>
      <c r="J181">
        <v>7.9019037489999997</v>
      </c>
      <c r="K181">
        <v>7.8479744800000004</v>
      </c>
      <c r="L181">
        <v>7.8520741310000002</v>
      </c>
      <c r="M181">
        <v>7.6801552949999996</v>
      </c>
      <c r="N181">
        <v>7.5351833389999996</v>
      </c>
      <c r="O181">
        <v>7.0647574930000001</v>
      </c>
      <c r="P181">
        <v>7.1725142120000003</v>
      </c>
      <c r="Q181">
        <v>7.0802720399999997</v>
      </c>
      <c r="R181">
        <v>7.1333210439999997</v>
      </c>
      <c r="S181">
        <v>6.9672467380000001</v>
      </c>
      <c r="T181">
        <v>7.1694368429999997</v>
      </c>
      <c r="U181">
        <v>7.0481329490000002</v>
      </c>
      <c r="V181">
        <v>6.9195561339999996</v>
      </c>
      <c r="W181">
        <v>6.8968937529999996</v>
      </c>
      <c r="X181">
        <v>6.2954778840000003</v>
      </c>
      <c r="Y181">
        <v>6.5715428830000002</v>
      </c>
      <c r="Z181">
        <v>6.3204097619999997</v>
      </c>
      <c r="AA181">
        <v>5.9823441270000002</v>
      </c>
      <c r="AB181">
        <v>6.0812134220000003</v>
      </c>
      <c r="AC181">
        <v>5.6176365239999999</v>
      </c>
      <c r="AD181">
        <v>5.669455793</v>
      </c>
      <c r="AE181">
        <v>5.8002525599999997</v>
      </c>
      <c r="AF181">
        <v>6.1736660309999998</v>
      </c>
      <c r="AG181">
        <v>6.0586354739999999</v>
      </c>
      <c r="AH181">
        <v>5.6984162549999997</v>
      </c>
      <c r="AI181">
        <f>AVERAGE(CO2_emission[[#This Row],[1990]:[2019]])</f>
        <v>7.0911130746333333</v>
      </c>
    </row>
    <row r="182" spans="1:35" x14ac:dyDescent="0.3">
      <c r="A182" t="s">
        <v>372</v>
      </c>
      <c r="B182" t="s">
        <v>373</v>
      </c>
      <c r="C182" t="s">
        <v>16</v>
      </c>
      <c r="D182" t="s">
        <v>7</v>
      </c>
      <c r="E182">
        <v>6.7712261419999997</v>
      </c>
      <c r="F182">
        <v>6.3718191539999998</v>
      </c>
      <c r="G182">
        <v>6.4262523680000001</v>
      </c>
      <c r="H182">
        <v>6.8080970159999996</v>
      </c>
      <c r="I182">
        <v>6.8411108030000003</v>
      </c>
      <c r="J182">
        <v>7.2718245189999999</v>
      </c>
      <c r="K182">
        <v>7.6887180510000004</v>
      </c>
      <c r="L182">
        <v>7.9206185839999996</v>
      </c>
      <c r="M182">
        <v>7.8218475810000001</v>
      </c>
      <c r="N182">
        <v>7.5187401190000003</v>
      </c>
      <c r="O182">
        <v>7.3104817930000001</v>
      </c>
      <c r="P182">
        <v>7.7206509839999997</v>
      </c>
      <c r="Q182">
        <v>7.7812820350000003</v>
      </c>
      <c r="R182">
        <v>7.7214736879999997</v>
      </c>
      <c r="S182">
        <v>7.8617453519999998</v>
      </c>
      <c r="T182">
        <v>7.9581139649999999</v>
      </c>
      <c r="U182">
        <v>8.1171262459999998</v>
      </c>
      <c r="V182">
        <v>8.0669061069999994</v>
      </c>
      <c r="W182">
        <v>8.5884644510000001</v>
      </c>
      <c r="X182">
        <v>7.6041751030000002</v>
      </c>
      <c r="Y182">
        <v>7.7028852299999997</v>
      </c>
      <c r="Z182">
        <v>7.6479301189999997</v>
      </c>
      <c r="AA182">
        <v>7.3499422680000004</v>
      </c>
      <c r="AB182">
        <v>7.0632680409999997</v>
      </c>
      <c r="AC182">
        <v>6.357966448</v>
      </c>
      <c r="AD182">
        <v>6.3677261659999997</v>
      </c>
      <c r="AE182">
        <v>6.7310977779999996</v>
      </c>
      <c r="AF182">
        <v>6.8331793860000003</v>
      </c>
      <c r="AG182">
        <v>6.7843388789999999</v>
      </c>
      <c r="AH182">
        <v>6.5122093779999997</v>
      </c>
      <c r="AI182">
        <f>AVERAGE(CO2_emission[[#This Row],[1990]:[2019]])</f>
        <v>7.3173739251333325</v>
      </c>
    </row>
    <row r="183" spans="1:35" x14ac:dyDescent="0.3">
      <c r="A183" t="s">
        <v>374</v>
      </c>
      <c r="B183" t="s">
        <v>375</v>
      </c>
      <c r="C183" t="s">
        <v>16</v>
      </c>
      <c r="D183" t="s">
        <v>7</v>
      </c>
      <c r="E183">
        <v>6.2333249789999998</v>
      </c>
      <c r="F183">
        <v>6.2942601429999998</v>
      </c>
      <c r="G183">
        <v>6.5470190759999998</v>
      </c>
      <c r="H183">
        <v>6.4804272169999999</v>
      </c>
      <c r="I183">
        <v>6.6611659940000001</v>
      </c>
      <c r="J183">
        <v>6.5968508449999996</v>
      </c>
      <c r="K183">
        <v>7.1994134599999997</v>
      </c>
      <c r="L183">
        <v>6.4865021289999998</v>
      </c>
      <c r="M183">
        <v>6.5936246110000001</v>
      </c>
      <c r="N183">
        <v>6.464305092</v>
      </c>
      <c r="O183">
        <v>6.0053364990000002</v>
      </c>
      <c r="P183">
        <v>5.9015553130000002</v>
      </c>
      <c r="Q183">
        <v>6.0526895989999998</v>
      </c>
      <c r="R183">
        <v>6.1619323149999996</v>
      </c>
      <c r="S183">
        <v>5.9587274619999997</v>
      </c>
      <c r="T183">
        <v>5.5606178330000002</v>
      </c>
      <c r="U183">
        <v>5.3851632179999998</v>
      </c>
      <c r="V183">
        <v>5.1529870259999999</v>
      </c>
      <c r="W183">
        <v>5.0056202350000003</v>
      </c>
      <c r="X183">
        <v>4.611489154</v>
      </c>
      <c r="Y183">
        <v>5.132155515</v>
      </c>
      <c r="Z183">
        <v>4.7178534159999996</v>
      </c>
      <c r="AA183">
        <v>4.426761612</v>
      </c>
      <c r="AB183">
        <v>4.2227500510000002</v>
      </c>
      <c r="AC183">
        <v>4.0304825160000002</v>
      </c>
      <c r="AD183">
        <v>3.9993116390000001</v>
      </c>
      <c r="AE183">
        <v>3.9080587119999999</v>
      </c>
      <c r="AF183">
        <v>3.807034265</v>
      </c>
      <c r="AG183">
        <v>3.5389917419999999</v>
      </c>
      <c r="AH183">
        <v>3.4050379190000002</v>
      </c>
      <c r="AI183">
        <f>AVERAGE(CO2_emission[[#This Row],[1990]:[2019]])</f>
        <v>5.4180483195666671</v>
      </c>
    </row>
    <row r="184" spans="1:35" x14ac:dyDescent="0.3">
      <c r="A184" t="s">
        <v>376</v>
      </c>
      <c r="B184" t="s">
        <v>377</v>
      </c>
      <c r="C184" t="s">
        <v>13</v>
      </c>
      <c r="D184" t="s">
        <v>7</v>
      </c>
      <c r="E184">
        <v>0.68091480900000001</v>
      </c>
      <c r="F184">
        <v>0.66251255499999995</v>
      </c>
      <c r="G184">
        <v>0.66897733000000004</v>
      </c>
      <c r="H184">
        <v>0.66463446199999998</v>
      </c>
      <c r="I184">
        <v>0.67208595599999998</v>
      </c>
      <c r="J184">
        <v>0.67973190500000003</v>
      </c>
      <c r="K184">
        <v>0.48651198400000001</v>
      </c>
      <c r="L184">
        <v>0.61240419499999998</v>
      </c>
      <c r="M184">
        <v>0.63270341900000004</v>
      </c>
      <c r="N184">
        <v>0.68403237100000003</v>
      </c>
      <c r="O184">
        <v>0.68627216999999996</v>
      </c>
      <c r="P184">
        <v>0.60181056200000005</v>
      </c>
      <c r="Q184">
        <v>0.60840740999999998</v>
      </c>
      <c r="R184">
        <v>0.61595860300000005</v>
      </c>
      <c r="S184">
        <v>0.61386336900000005</v>
      </c>
      <c r="T184">
        <v>0.64041920900000004</v>
      </c>
      <c r="U184">
        <v>0.627355577</v>
      </c>
      <c r="V184">
        <v>0.63300186400000003</v>
      </c>
      <c r="W184">
        <v>0.60002971100000002</v>
      </c>
      <c r="X184">
        <v>0.66196231000000005</v>
      </c>
      <c r="Y184">
        <v>0.61041974899999996</v>
      </c>
      <c r="Z184">
        <v>0.61565501099999997</v>
      </c>
      <c r="AA184">
        <v>0.63004675099999996</v>
      </c>
      <c r="AB184">
        <v>0.69007207100000001</v>
      </c>
      <c r="AC184">
        <v>0.68491774599999999</v>
      </c>
      <c r="AD184">
        <v>0.69743974500000006</v>
      </c>
      <c r="AE184">
        <v>0.75404353499999999</v>
      </c>
      <c r="AF184">
        <v>0.79124613799999999</v>
      </c>
      <c r="AG184">
        <v>0.80086319500000003</v>
      </c>
      <c r="AH184">
        <v>0.83614004500000005</v>
      </c>
      <c r="AI184">
        <f>AVERAGE(CO2_emission[[#This Row],[1990]:[2019]])</f>
        <v>0.66148112523333336</v>
      </c>
    </row>
    <row r="185" spans="1:35" hidden="1" x14ac:dyDescent="0.3">
      <c r="A185" t="s">
        <v>378</v>
      </c>
      <c r="B185" t="s">
        <v>379</v>
      </c>
      <c r="C185" t="s">
        <v>6</v>
      </c>
      <c r="D185" t="s">
        <v>7</v>
      </c>
    </row>
    <row r="186" spans="1:35" x14ac:dyDescent="0.3">
      <c r="A186" t="s">
        <v>380</v>
      </c>
      <c r="B186" t="s">
        <v>381</v>
      </c>
      <c r="C186" t="s">
        <v>13</v>
      </c>
      <c r="D186" t="s">
        <v>7</v>
      </c>
      <c r="E186">
        <v>2.1580560229999999</v>
      </c>
      <c r="F186">
        <v>2.4134357390000001</v>
      </c>
      <c r="G186">
        <v>2.5437022169999999</v>
      </c>
      <c r="H186">
        <v>2.629648596</v>
      </c>
      <c r="I186">
        <v>2.8299979789999998</v>
      </c>
      <c r="J186">
        <v>2.655901413</v>
      </c>
      <c r="K186">
        <v>3.1406624179999998</v>
      </c>
      <c r="L186">
        <v>3.6213608559999999</v>
      </c>
      <c r="M186">
        <v>3.6780559570000002</v>
      </c>
      <c r="N186">
        <v>3.8552418849999999</v>
      </c>
      <c r="O186">
        <v>3.574465987</v>
      </c>
      <c r="P186">
        <v>3.9407896359999999</v>
      </c>
      <c r="Q186">
        <v>4.1804521340000003</v>
      </c>
      <c r="R186">
        <v>4.1072227149999998</v>
      </c>
      <c r="S186">
        <v>4.6074567469999996</v>
      </c>
      <c r="T186">
        <v>4.5861593960000002</v>
      </c>
      <c r="U186">
        <v>4.6099289089999997</v>
      </c>
      <c r="V186">
        <v>4.7040561419999998</v>
      </c>
      <c r="W186">
        <v>4.8300288289999997</v>
      </c>
      <c r="X186">
        <v>5.1547571320000003</v>
      </c>
      <c r="Y186">
        <v>4.9014147000000001</v>
      </c>
      <c r="Z186">
        <v>4.688875887</v>
      </c>
      <c r="AA186">
        <v>4.86959681</v>
      </c>
      <c r="AB186">
        <v>4.669312465</v>
      </c>
      <c r="AC186">
        <v>5.1445396600000004</v>
      </c>
      <c r="AD186">
        <v>5.4592747780000002</v>
      </c>
      <c r="AE186">
        <v>6.1260916940000003</v>
      </c>
      <c r="AF186">
        <v>6.0515633199999996</v>
      </c>
      <c r="AG186">
        <v>5.9940884160000003</v>
      </c>
      <c r="AH186">
        <v>6.2483996340000001</v>
      </c>
      <c r="AI186">
        <f>AVERAGE(CO2_emission[[#This Row],[1990]:[2019]])</f>
        <v>4.2658179357999995</v>
      </c>
    </row>
    <row r="187" spans="1:35" x14ac:dyDescent="0.3">
      <c r="A187" t="s">
        <v>382</v>
      </c>
      <c r="B187" t="s">
        <v>383</v>
      </c>
      <c r="C187" t="s">
        <v>21</v>
      </c>
      <c r="D187" t="s">
        <v>7</v>
      </c>
      <c r="E187">
        <v>2.6024074239999999</v>
      </c>
      <c r="F187">
        <v>2.7911731199999998</v>
      </c>
      <c r="G187">
        <v>2.6653686859999999</v>
      </c>
      <c r="H187">
        <v>2.6450279590000001</v>
      </c>
      <c r="I187">
        <v>2.6837774680000002</v>
      </c>
      <c r="J187">
        <v>2.717230104</v>
      </c>
      <c r="K187">
        <v>2.8480126399999999</v>
      </c>
      <c r="L187">
        <v>2.772266632</v>
      </c>
      <c r="M187">
        <v>2.860972995</v>
      </c>
      <c r="N187">
        <v>2.739479325</v>
      </c>
      <c r="O187">
        <v>2.7055276309999998</v>
      </c>
      <c r="P187">
        <v>2.6678110080000002</v>
      </c>
      <c r="Q187">
        <v>2.5912182850000001</v>
      </c>
      <c r="R187">
        <v>2.5483465820000002</v>
      </c>
      <c r="S187">
        <v>2.600429127</v>
      </c>
      <c r="T187">
        <v>3.1163578510000001</v>
      </c>
      <c r="U187">
        <v>3.1590947690000002</v>
      </c>
      <c r="V187">
        <v>3.1994756120000001</v>
      </c>
      <c r="W187">
        <v>3.1591115900000002</v>
      </c>
      <c r="X187">
        <v>2.8624146129999999</v>
      </c>
      <c r="Y187">
        <v>2.8596785439999999</v>
      </c>
      <c r="Z187">
        <v>2.6999573269999999</v>
      </c>
      <c r="AA187">
        <v>2.3010087879999999</v>
      </c>
      <c r="AB187">
        <v>1.5680493440000001</v>
      </c>
      <c r="AC187">
        <v>1.422180088</v>
      </c>
      <c r="AD187">
        <v>1.404090869</v>
      </c>
      <c r="AE187">
        <v>1.5081102239999999</v>
      </c>
      <c r="AF187">
        <v>1.716224159</v>
      </c>
      <c r="AG187">
        <v>1.616400069</v>
      </c>
      <c r="AH187">
        <v>1.5061394420000001</v>
      </c>
      <c r="AI187">
        <f>AVERAGE(CO2_emission[[#This Row],[1990]:[2019]])</f>
        <v>2.4845780758333333</v>
      </c>
    </row>
    <row r="188" spans="1:35" hidden="1" x14ac:dyDescent="0.3">
      <c r="A188" t="s">
        <v>384</v>
      </c>
      <c r="B188" t="s">
        <v>385</v>
      </c>
      <c r="C188" t="s">
        <v>6</v>
      </c>
      <c r="D188" t="s">
        <v>7</v>
      </c>
    </row>
    <row r="189" spans="1:35" x14ac:dyDescent="0.3">
      <c r="A189" t="s">
        <v>386</v>
      </c>
      <c r="B189" t="s">
        <v>387</v>
      </c>
      <c r="C189" t="s">
        <v>13</v>
      </c>
      <c r="D189" t="s">
        <v>7</v>
      </c>
      <c r="E189">
        <v>6.5400579E-2</v>
      </c>
      <c r="F189">
        <v>6.4965808E-2</v>
      </c>
      <c r="G189">
        <v>6.4498458999999994E-2</v>
      </c>
      <c r="H189">
        <v>6.2462627E-2</v>
      </c>
      <c r="I189">
        <v>6.3411942999999998E-2</v>
      </c>
      <c r="J189">
        <v>6.2766051000000003E-2</v>
      </c>
      <c r="K189">
        <v>6.2060628E-2</v>
      </c>
      <c r="L189">
        <v>6.2637486000000006E-2</v>
      </c>
      <c r="M189">
        <v>6.0488647999999999E-2</v>
      </c>
      <c r="N189">
        <v>6.084287E-2</v>
      </c>
      <c r="O189">
        <v>3.4707038000000003E-2</v>
      </c>
      <c r="P189">
        <v>3.9179313E-2</v>
      </c>
      <c r="Q189">
        <v>4.4349703999999997E-2</v>
      </c>
      <c r="R189">
        <v>4.8005565E-2</v>
      </c>
      <c r="S189">
        <v>4.6226095000000002E-2</v>
      </c>
      <c r="T189">
        <v>4.7540614000000002E-2</v>
      </c>
      <c r="U189">
        <v>4.8770587999999997E-2</v>
      </c>
      <c r="V189">
        <v>4.6219132000000003E-2</v>
      </c>
      <c r="W189">
        <v>4.8285038000000002E-2</v>
      </c>
      <c r="X189">
        <v>6.8338262999999996E-2</v>
      </c>
      <c r="Y189">
        <v>0.103747164</v>
      </c>
      <c r="Z189">
        <v>8.8989666999999995E-2</v>
      </c>
      <c r="AA189">
        <v>0.145485857</v>
      </c>
      <c r="AB189">
        <v>0.165652672</v>
      </c>
      <c r="AC189">
        <v>0.16540342799999999</v>
      </c>
      <c r="AD189">
        <v>0.16937176800000001</v>
      </c>
      <c r="AE189">
        <v>0.15176843400000001</v>
      </c>
      <c r="AF189">
        <v>0.143173358</v>
      </c>
      <c r="AG189">
        <v>0.141493648</v>
      </c>
      <c r="AH189">
        <v>0.141093412</v>
      </c>
      <c r="AI189">
        <f>AVERAGE(CO2_emission[[#This Row],[1990]:[2019]])</f>
        <v>8.3911195233333319E-2</v>
      </c>
    </row>
    <row r="190" spans="1:35" x14ac:dyDescent="0.3">
      <c r="A190" t="s">
        <v>388</v>
      </c>
      <c r="B190" t="s">
        <v>389</v>
      </c>
      <c r="C190" t="s">
        <v>13</v>
      </c>
      <c r="D190" t="s">
        <v>7</v>
      </c>
      <c r="E190">
        <v>0.25965010799999999</v>
      </c>
      <c r="F190">
        <v>0.240745659</v>
      </c>
      <c r="G190">
        <v>0.19007061</v>
      </c>
      <c r="H190">
        <v>0.156364636</v>
      </c>
      <c r="I190">
        <v>0.22084082099999999</v>
      </c>
      <c r="J190">
        <v>0.231881699</v>
      </c>
      <c r="K190">
        <v>0.31272937299999998</v>
      </c>
      <c r="L190">
        <v>0.16941803799999999</v>
      </c>
      <c r="M190">
        <v>0.25904213599999998</v>
      </c>
      <c r="N190">
        <v>0.35770653600000002</v>
      </c>
      <c r="O190">
        <v>0.25789912500000001</v>
      </c>
      <c r="P190">
        <v>0.23308315099999999</v>
      </c>
      <c r="Q190">
        <v>0.257839084</v>
      </c>
      <c r="R190">
        <v>0.34329908199999998</v>
      </c>
      <c r="S190">
        <v>0.325544047</v>
      </c>
      <c r="T190">
        <v>0.31185162700000002</v>
      </c>
      <c r="U190">
        <v>0.27243318999999999</v>
      </c>
      <c r="V190">
        <v>0.25336297099999999</v>
      </c>
      <c r="W190">
        <v>0.25807865099999999</v>
      </c>
      <c r="X190">
        <v>0.45113935599999999</v>
      </c>
      <c r="Y190">
        <v>0.40955054899999999</v>
      </c>
      <c r="Z190">
        <v>0.38205325699999998</v>
      </c>
      <c r="AA190">
        <v>0.330685538</v>
      </c>
      <c r="AB190">
        <v>0.25162763500000002</v>
      </c>
      <c r="AC190">
        <v>0.22275156900000001</v>
      </c>
      <c r="AD190">
        <v>0.249892061</v>
      </c>
      <c r="AE190">
        <v>0.30626027300000003</v>
      </c>
      <c r="AF190">
        <v>0.26888437799999998</v>
      </c>
      <c r="AG190">
        <v>0.29280924400000002</v>
      </c>
      <c r="AH190">
        <v>0.29323120699999999</v>
      </c>
      <c r="AI190">
        <f>AVERAGE(CO2_emission[[#This Row],[1990]:[2019]])</f>
        <v>0.27902418703333332</v>
      </c>
    </row>
    <row r="191" spans="1:35" x14ac:dyDescent="0.3">
      <c r="A191" t="s">
        <v>390</v>
      </c>
      <c r="B191" t="s">
        <v>391</v>
      </c>
      <c r="C191" t="s">
        <v>28</v>
      </c>
      <c r="D191" t="s">
        <v>7</v>
      </c>
      <c r="E191">
        <v>1.577490201</v>
      </c>
      <c r="F191">
        <v>1.7135377570000001</v>
      </c>
      <c r="G191">
        <v>1.867290884</v>
      </c>
      <c r="H191">
        <v>2.1036113259999998</v>
      </c>
      <c r="I191">
        <v>2.3279721410000001</v>
      </c>
      <c r="J191">
        <v>2.6195921680000001</v>
      </c>
      <c r="K191">
        <v>2.9055288199999998</v>
      </c>
      <c r="L191">
        <v>2.9244039119999998</v>
      </c>
      <c r="M191">
        <v>2.5459078960000001</v>
      </c>
      <c r="N191">
        <v>2.6291133590000002</v>
      </c>
      <c r="O191">
        <v>2.6129166719999999</v>
      </c>
      <c r="P191">
        <v>2.7252472060000001</v>
      </c>
      <c r="Q191">
        <v>2.8756456020000001</v>
      </c>
      <c r="R191">
        <v>2.9733600020000002</v>
      </c>
      <c r="S191">
        <v>3.233926034</v>
      </c>
      <c r="T191">
        <v>3.328992526</v>
      </c>
      <c r="U191">
        <v>3.3410046910000002</v>
      </c>
      <c r="V191">
        <v>3.3935175599999998</v>
      </c>
      <c r="W191">
        <v>3.420662101</v>
      </c>
      <c r="X191">
        <v>3.2940096209999998</v>
      </c>
      <c r="Y191">
        <v>3.4880555590000002</v>
      </c>
      <c r="Z191">
        <v>3.459798792</v>
      </c>
      <c r="AA191">
        <v>3.6953845630000002</v>
      </c>
      <c r="AB191">
        <v>3.8256930420000002</v>
      </c>
      <c r="AC191">
        <v>3.752260164</v>
      </c>
      <c r="AD191">
        <v>3.8419827980000001</v>
      </c>
      <c r="AE191">
        <v>3.7928813400000001</v>
      </c>
      <c r="AF191">
        <v>3.7396429950000001</v>
      </c>
      <c r="AG191">
        <v>3.7023723409999998</v>
      </c>
      <c r="AH191">
        <v>3.8360900189999998</v>
      </c>
      <c r="AI191">
        <f>AVERAGE(CO2_emission[[#This Row],[1990]:[2019]])</f>
        <v>3.0515964030666667</v>
      </c>
    </row>
    <row r="192" spans="1:35" x14ac:dyDescent="0.3">
      <c r="A192" t="s">
        <v>392</v>
      </c>
      <c r="B192" t="s">
        <v>393</v>
      </c>
      <c r="C192" t="s">
        <v>16</v>
      </c>
      <c r="D192" t="s">
        <v>7</v>
      </c>
      <c r="E192">
        <v>2.085615856</v>
      </c>
      <c r="F192">
        <v>1.883111545</v>
      </c>
      <c r="G192">
        <v>1.3975491099999999</v>
      </c>
      <c r="H192">
        <v>0.92431735900000001</v>
      </c>
      <c r="I192">
        <v>0.53528958199999999</v>
      </c>
      <c r="J192">
        <v>0.43540060200000003</v>
      </c>
      <c r="K192">
        <v>0.38281737900000001</v>
      </c>
      <c r="L192">
        <v>0.42267248899999998</v>
      </c>
      <c r="M192">
        <v>0.45956835400000001</v>
      </c>
      <c r="N192">
        <v>0.41505546700000001</v>
      </c>
      <c r="O192">
        <v>0.353906622</v>
      </c>
      <c r="P192">
        <v>0.34027009499999999</v>
      </c>
      <c r="Q192">
        <v>0.33142153099999999</v>
      </c>
      <c r="R192">
        <v>0.333254361</v>
      </c>
      <c r="S192">
        <v>0.39025027299999998</v>
      </c>
      <c r="T192">
        <v>0.36380679599999999</v>
      </c>
      <c r="U192">
        <v>0.38858289400000001</v>
      </c>
      <c r="V192">
        <v>0.46299789899999999</v>
      </c>
      <c r="W192">
        <v>0.42164105499999999</v>
      </c>
      <c r="X192">
        <v>0.32723438399999999</v>
      </c>
      <c r="Y192">
        <v>0.325477725</v>
      </c>
      <c r="Z192">
        <v>0.33257520200000001</v>
      </c>
      <c r="AA192">
        <v>0.38349994999999998</v>
      </c>
      <c r="AB192">
        <v>0.39703307700000001</v>
      </c>
      <c r="AC192">
        <v>0.55496127200000001</v>
      </c>
      <c r="AD192">
        <v>0.57960599499999998</v>
      </c>
      <c r="AE192">
        <v>0.70294308699999997</v>
      </c>
      <c r="AF192">
        <v>0.82992970799999999</v>
      </c>
      <c r="AG192">
        <v>0.953757415</v>
      </c>
      <c r="AH192">
        <v>1.010618692</v>
      </c>
      <c r="AI192">
        <f>AVERAGE(CO2_emission[[#This Row],[1990]:[2019]])</f>
        <v>0.62417219253333323</v>
      </c>
    </row>
    <row r="193" spans="1:35" x14ac:dyDescent="0.3">
      <c r="A193" t="s">
        <v>394</v>
      </c>
      <c r="B193" t="s">
        <v>395</v>
      </c>
      <c r="C193" t="s">
        <v>16</v>
      </c>
      <c r="D193" t="s">
        <v>7</v>
      </c>
      <c r="E193">
        <v>12.12005066</v>
      </c>
      <c r="F193">
        <v>9.9731129729999992</v>
      </c>
      <c r="G193">
        <v>7.2054182689999999</v>
      </c>
      <c r="H193">
        <v>6.7243627129999997</v>
      </c>
      <c r="I193">
        <v>8.1528903879999994</v>
      </c>
      <c r="J193">
        <v>8.0777767029999996</v>
      </c>
      <c r="K193">
        <v>7.1396300310000003</v>
      </c>
      <c r="L193">
        <v>7.0032433049999998</v>
      </c>
      <c r="M193">
        <v>7.2142666650000002</v>
      </c>
      <c r="N193">
        <v>8.4390679810000009</v>
      </c>
      <c r="O193">
        <v>8.5272162349999991</v>
      </c>
      <c r="P193">
        <v>8.5712651839999996</v>
      </c>
      <c r="Q193">
        <v>8.9826113149999998</v>
      </c>
      <c r="R193">
        <v>9.9554268510000004</v>
      </c>
      <c r="S193">
        <v>10.49667069</v>
      </c>
      <c r="T193">
        <v>10.640105760000001</v>
      </c>
      <c r="U193">
        <v>10.793922589999999</v>
      </c>
      <c r="V193">
        <v>12.007863329999999</v>
      </c>
      <c r="W193">
        <v>12.010296029999999</v>
      </c>
      <c r="X193">
        <v>10.461360040000001</v>
      </c>
      <c r="Y193">
        <v>11.63309332</v>
      </c>
      <c r="Z193">
        <v>12.649601000000001</v>
      </c>
      <c r="AA193">
        <v>13.1000823</v>
      </c>
      <c r="AB193">
        <v>13.08518099</v>
      </c>
      <c r="AC193">
        <v>13.06179464</v>
      </c>
      <c r="AD193">
        <v>13.18890729</v>
      </c>
      <c r="AE193">
        <v>12.952170799999999</v>
      </c>
      <c r="AF193">
        <v>12.6995887</v>
      </c>
      <c r="AG193">
        <v>12.48525493</v>
      </c>
      <c r="AH193">
        <v>12.26335409</v>
      </c>
      <c r="AI193">
        <f>AVERAGE(CO2_emission[[#This Row],[1990]:[2019]])</f>
        <v>10.38718619243333</v>
      </c>
    </row>
    <row r="194" spans="1:35" hidden="1" x14ac:dyDescent="0.3">
      <c r="A194" t="s">
        <v>396</v>
      </c>
      <c r="B194" t="s">
        <v>397</v>
      </c>
      <c r="C194" t="s">
        <v>28</v>
      </c>
      <c r="D194" t="s">
        <v>7</v>
      </c>
      <c r="Q194">
        <v>0.18424209999999999</v>
      </c>
      <c r="R194">
        <v>0.17949340799999999</v>
      </c>
      <c r="S194">
        <v>0.20578482000000001</v>
      </c>
      <c r="T194">
        <v>0.21102769800000001</v>
      </c>
      <c r="U194">
        <v>0.19676576400000001</v>
      </c>
      <c r="V194">
        <v>0.192977922</v>
      </c>
      <c r="W194">
        <v>0.19897140599999999</v>
      </c>
      <c r="X194">
        <v>0.214095692</v>
      </c>
      <c r="Y194">
        <v>0.219475321</v>
      </c>
      <c r="Z194">
        <v>0.224587074</v>
      </c>
      <c r="AA194">
        <v>0.26478330300000003</v>
      </c>
      <c r="AB194">
        <v>0.39885961599999997</v>
      </c>
      <c r="AC194">
        <v>0.451320002</v>
      </c>
      <c r="AD194">
        <v>0.434675741</v>
      </c>
      <c r="AE194">
        <v>0.49209008199999998</v>
      </c>
      <c r="AF194">
        <v>0.49064557199999997</v>
      </c>
      <c r="AG194">
        <v>0.48108205199999998</v>
      </c>
      <c r="AH194">
        <v>0.47946053300000002</v>
      </c>
    </row>
    <row r="195" spans="1:35" x14ac:dyDescent="0.3">
      <c r="A195" t="s">
        <v>398</v>
      </c>
      <c r="B195" t="s">
        <v>399</v>
      </c>
      <c r="C195" t="s">
        <v>28</v>
      </c>
      <c r="D195" t="s">
        <v>7</v>
      </c>
      <c r="E195">
        <v>0.84149407300000001</v>
      </c>
      <c r="F195">
        <v>0.94495133499999995</v>
      </c>
      <c r="G195">
        <v>0.838592004</v>
      </c>
      <c r="H195">
        <v>0.94185608399999998</v>
      </c>
      <c r="I195">
        <v>0.94005577699999998</v>
      </c>
      <c r="J195">
        <v>1.0419705749999999</v>
      </c>
      <c r="K195">
        <v>0.83102205299999998</v>
      </c>
      <c r="L195">
        <v>0.93147452399999997</v>
      </c>
      <c r="M195">
        <v>0.92749082800000004</v>
      </c>
      <c r="N195">
        <v>1.1284944859999999</v>
      </c>
      <c r="O195">
        <v>1.0208039849999999</v>
      </c>
      <c r="P195">
        <v>0.91387258599999999</v>
      </c>
      <c r="Q195">
        <v>1.0098664100000001</v>
      </c>
      <c r="R195">
        <v>1.204928129</v>
      </c>
      <c r="S195">
        <v>1.297223893</v>
      </c>
      <c r="T195">
        <v>1.2883021690000001</v>
      </c>
      <c r="U195">
        <v>1.4747233019999999</v>
      </c>
      <c r="V195">
        <v>1.2673405849999999</v>
      </c>
      <c r="W195">
        <v>1.257447915</v>
      </c>
      <c r="X195">
        <v>1.347488384</v>
      </c>
      <c r="Y195">
        <v>1.1540569650000001</v>
      </c>
      <c r="Z195">
        <v>1.0622066800000001</v>
      </c>
      <c r="AA195">
        <v>1.0707054920000001</v>
      </c>
      <c r="AB195">
        <v>1.179152556</v>
      </c>
      <c r="AC195">
        <v>1.0888609469999999</v>
      </c>
      <c r="AD195">
        <v>1.190712416</v>
      </c>
      <c r="AE195">
        <v>1.483048812</v>
      </c>
      <c r="AF195">
        <v>1.7646713510000001</v>
      </c>
      <c r="AG195">
        <v>1.5504025859999999</v>
      </c>
      <c r="AH195">
        <v>1.5311444009999999</v>
      </c>
      <c r="AI195">
        <f>AVERAGE(CO2_emission[[#This Row],[1990]:[2019]])</f>
        <v>1.1508120434333333</v>
      </c>
    </row>
    <row r="196" spans="1:35" x14ac:dyDescent="0.3">
      <c r="A196" t="s">
        <v>400</v>
      </c>
      <c r="B196" t="s">
        <v>401</v>
      </c>
      <c r="C196" t="s">
        <v>6</v>
      </c>
      <c r="D196" t="s">
        <v>7</v>
      </c>
      <c r="E196">
        <v>10.76879359</v>
      </c>
      <c r="F196">
        <v>10.61745591</v>
      </c>
      <c r="G196">
        <v>10.63326554</v>
      </c>
      <c r="H196">
        <v>8.6201004339999994</v>
      </c>
      <c r="I196">
        <v>7.0346619160000001</v>
      </c>
      <c r="J196">
        <v>6.8729070319999996</v>
      </c>
      <c r="K196">
        <v>7.3078779559999996</v>
      </c>
      <c r="L196">
        <v>7.6914650929999997</v>
      </c>
      <c r="M196">
        <v>7.862414094</v>
      </c>
      <c r="N196">
        <v>7.8327308459999996</v>
      </c>
      <c r="O196">
        <v>8.0495028640000008</v>
      </c>
      <c r="P196">
        <v>9.1378997139999996</v>
      </c>
      <c r="Q196">
        <v>9.9278899359999997</v>
      </c>
      <c r="R196">
        <v>12.03679739</v>
      </c>
      <c r="S196">
        <v>12.47950794</v>
      </c>
      <c r="T196">
        <v>13.567328079999999</v>
      </c>
      <c r="U196">
        <v>15.40053638</v>
      </c>
      <c r="V196">
        <v>15.66739272</v>
      </c>
      <c r="W196">
        <v>15.230716790000001</v>
      </c>
      <c r="X196">
        <v>14.41418595</v>
      </c>
      <c r="Y196">
        <v>16.157885799999999</v>
      </c>
      <c r="Z196">
        <v>16.659432280000001</v>
      </c>
      <c r="AA196">
        <v>16.00221329</v>
      </c>
      <c r="AB196">
        <v>16.4067872</v>
      </c>
      <c r="AC196">
        <v>16.178082889999999</v>
      </c>
      <c r="AD196">
        <v>15.565570920000001</v>
      </c>
      <c r="AE196">
        <v>13.29158773</v>
      </c>
      <c r="AF196">
        <v>13.18584454</v>
      </c>
      <c r="AG196">
        <v>12.79283075</v>
      </c>
      <c r="AH196">
        <v>12.32285487</v>
      </c>
      <c r="AI196">
        <f>AVERAGE(CO2_emission[[#This Row],[1990]:[2019]])</f>
        <v>11.990550681500002</v>
      </c>
    </row>
    <row r="197" spans="1:35" x14ac:dyDescent="0.3">
      <c r="A197" t="s">
        <v>402</v>
      </c>
      <c r="B197" t="s">
        <v>403</v>
      </c>
      <c r="C197" t="s">
        <v>21</v>
      </c>
      <c r="D197" t="s">
        <v>7</v>
      </c>
      <c r="E197">
        <v>1.7640259780000001</v>
      </c>
      <c r="F197">
        <v>1.7833727720000001</v>
      </c>
      <c r="G197">
        <v>1.8702427660000001</v>
      </c>
      <c r="H197">
        <v>1.865634735</v>
      </c>
      <c r="I197">
        <v>1.8309716549999999</v>
      </c>
      <c r="J197">
        <v>1.8388235040000001</v>
      </c>
      <c r="K197">
        <v>1.868929957</v>
      </c>
      <c r="L197">
        <v>1.903115863</v>
      </c>
      <c r="M197">
        <v>1.9621735840000001</v>
      </c>
      <c r="N197">
        <v>2.0450223209999998</v>
      </c>
      <c r="O197">
        <v>2.13218584</v>
      </c>
      <c r="P197">
        <v>2.2023879110000002</v>
      </c>
      <c r="Q197">
        <v>2.1993136519999998</v>
      </c>
      <c r="R197">
        <v>2.161829096</v>
      </c>
      <c r="S197">
        <v>2.2430029920000001</v>
      </c>
      <c r="T197">
        <v>2.2727321520000001</v>
      </c>
      <c r="U197">
        <v>2.3428590599999999</v>
      </c>
      <c r="V197">
        <v>2.4018098870000002</v>
      </c>
      <c r="W197">
        <v>2.4245217569999999</v>
      </c>
      <c r="X197">
        <v>2.4026926990000002</v>
      </c>
      <c r="Y197">
        <v>2.5876226130000002</v>
      </c>
      <c r="Z197">
        <v>2.4520865779999999</v>
      </c>
      <c r="AA197">
        <v>2.562000447</v>
      </c>
      <c r="AB197">
        <v>2.5426942440000002</v>
      </c>
      <c r="AC197">
        <v>2.7071746239999999</v>
      </c>
      <c r="AD197">
        <v>2.7263088670000002</v>
      </c>
      <c r="AE197">
        <v>2.6194402459999999</v>
      </c>
      <c r="AF197">
        <v>2.6203840949999999</v>
      </c>
      <c r="AG197">
        <v>2.5844768469999999</v>
      </c>
      <c r="AH197">
        <v>2.5575642080000001</v>
      </c>
      <c r="AI197">
        <f>AVERAGE(CO2_emission[[#This Row],[1990]:[2019]])</f>
        <v>2.249180031666667</v>
      </c>
    </row>
    <row r="198" spans="1:35" x14ac:dyDescent="0.3">
      <c r="A198" t="s">
        <v>404</v>
      </c>
      <c r="B198" t="s">
        <v>405</v>
      </c>
      <c r="C198" t="s">
        <v>16</v>
      </c>
      <c r="D198" t="s">
        <v>7</v>
      </c>
      <c r="E198">
        <v>2.5815182060000001</v>
      </c>
      <c r="F198">
        <v>2.6221451459999998</v>
      </c>
      <c r="G198">
        <v>2.6870463170000001</v>
      </c>
      <c r="H198">
        <v>2.7461525619999998</v>
      </c>
      <c r="I198">
        <v>2.6721465069999999</v>
      </c>
      <c r="J198">
        <v>2.8750247510000002</v>
      </c>
      <c r="K198">
        <v>3.1189797370000001</v>
      </c>
      <c r="L198">
        <v>3.203938424</v>
      </c>
      <c r="M198">
        <v>3.1581780199999998</v>
      </c>
      <c r="N198">
        <v>3.092921327</v>
      </c>
      <c r="O198">
        <v>3.4218742780000002</v>
      </c>
      <c r="P198">
        <v>3.0809018469999998</v>
      </c>
      <c r="Q198">
        <v>3.1945484710000001</v>
      </c>
      <c r="R198">
        <v>3.3161141879999998</v>
      </c>
      <c r="S198">
        <v>3.3516921210000001</v>
      </c>
      <c r="T198">
        <v>3.4607956139999998</v>
      </c>
      <c r="U198">
        <v>3.7971510080000002</v>
      </c>
      <c r="V198">
        <v>4.1529505840000001</v>
      </c>
      <c r="W198">
        <v>4.0783252369999996</v>
      </c>
      <c r="X198">
        <v>4.035674599</v>
      </c>
      <c r="Y198">
        <v>4.107871448</v>
      </c>
      <c r="Z198">
        <v>4.3260610599999998</v>
      </c>
      <c r="AA198">
        <v>4.40556459</v>
      </c>
      <c r="AB198">
        <v>4.1905579309999998</v>
      </c>
      <c r="AC198">
        <v>4.4107635610000004</v>
      </c>
      <c r="AD198">
        <v>4.477175913</v>
      </c>
      <c r="AE198">
        <v>4.6924715109999999</v>
      </c>
      <c r="AF198">
        <v>5.1271966259999999</v>
      </c>
      <c r="AG198">
        <v>5.0003590109999996</v>
      </c>
      <c r="AH198">
        <v>4.75658475</v>
      </c>
      <c r="AI198">
        <f>AVERAGE(CO2_emission[[#This Row],[1990]:[2019]])</f>
        <v>3.6714228448333328</v>
      </c>
    </row>
    <row r="199" spans="1:35" x14ac:dyDescent="0.3">
      <c r="A199" t="s">
        <v>406</v>
      </c>
      <c r="B199" t="s">
        <v>407</v>
      </c>
      <c r="C199" t="s">
        <v>28</v>
      </c>
      <c r="D199" t="s">
        <v>7</v>
      </c>
      <c r="E199">
        <v>1.1223344559999999</v>
      </c>
      <c r="F199">
        <v>1.1093854000000001</v>
      </c>
      <c r="G199">
        <v>1.097694841</v>
      </c>
      <c r="H199">
        <v>1.0876658690000001</v>
      </c>
      <c r="I199">
        <v>1.080030241</v>
      </c>
      <c r="J199">
        <v>1.075500108</v>
      </c>
      <c r="K199">
        <v>1.073306858</v>
      </c>
      <c r="L199">
        <v>1.072041166</v>
      </c>
      <c r="M199">
        <v>1.0715816549999999</v>
      </c>
      <c r="N199">
        <v>1.070205479</v>
      </c>
      <c r="O199">
        <v>1.064735945</v>
      </c>
      <c r="P199">
        <v>1.0550749100000001</v>
      </c>
      <c r="Q199">
        <v>1.0424267460000001</v>
      </c>
      <c r="R199">
        <v>1.0283833579999999</v>
      </c>
      <c r="S199">
        <v>1.013068562</v>
      </c>
      <c r="T199">
        <v>1.000300068</v>
      </c>
      <c r="U199">
        <v>0.98833759399999999</v>
      </c>
      <c r="V199">
        <v>0.97856931000000003</v>
      </c>
      <c r="W199">
        <v>0.969461927</v>
      </c>
      <c r="X199">
        <v>0.96033801799999996</v>
      </c>
      <c r="Y199">
        <v>0.95047997100000003</v>
      </c>
      <c r="Z199">
        <v>0.94108787699999996</v>
      </c>
      <c r="AA199">
        <v>0.93075202700000004</v>
      </c>
      <c r="AB199">
        <v>0.92174391899999997</v>
      </c>
      <c r="AC199">
        <v>0.91132778400000003</v>
      </c>
      <c r="AD199">
        <v>0.90098204999999998</v>
      </c>
      <c r="AE199">
        <v>0.89031336999999999</v>
      </c>
      <c r="AF199">
        <v>0.87989439300000005</v>
      </c>
      <c r="AG199">
        <v>0.86918728999999995</v>
      </c>
      <c r="AH199">
        <v>0.85800083900000002</v>
      </c>
      <c r="AI199">
        <f>AVERAGE(CO2_emission[[#This Row],[1990]:[2019]])</f>
        <v>1.000473734366667</v>
      </c>
    </row>
    <row r="200" spans="1:35" x14ac:dyDescent="0.3">
      <c r="A200" t="s">
        <v>408</v>
      </c>
      <c r="B200" t="s">
        <v>409</v>
      </c>
      <c r="C200" t="s">
        <v>13</v>
      </c>
      <c r="D200" t="s">
        <v>7</v>
      </c>
      <c r="E200">
        <v>7.4988549000000002E-2</v>
      </c>
      <c r="F200">
        <v>7.1766832000000003E-2</v>
      </c>
      <c r="G200">
        <v>6.8988016999999999E-2</v>
      </c>
      <c r="H200">
        <v>6.8848780999999998E-2</v>
      </c>
      <c r="I200">
        <v>6.6336376000000002E-2</v>
      </c>
      <c r="J200">
        <v>9.2076907E-2</v>
      </c>
      <c r="K200">
        <v>0.100839156</v>
      </c>
      <c r="L200">
        <v>9.2649428000000006E-2</v>
      </c>
      <c r="M200">
        <v>8.4262092999999996E-2</v>
      </c>
      <c r="N200">
        <v>7.7106097999999998E-2</v>
      </c>
      <c r="O200">
        <v>8.8061865000000003E-2</v>
      </c>
      <c r="P200">
        <v>9.1025816999999995E-2</v>
      </c>
      <c r="Q200">
        <v>0.101033569</v>
      </c>
      <c r="R200">
        <v>0.10347358</v>
      </c>
      <c r="S200">
        <v>0.13590240000000001</v>
      </c>
      <c r="T200">
        <v>0.14720292099999999</v>
      </c>
      <c r="U200">
        <v>0.15297608800000001</v>
      </c>
      <c r="V200">
        <v>0.14527517500000001</v>
      </c>
      <c r="W200">
        <v>0.145267073</v>
      </c>
      <c r="X200">
        <v>0.13767059600000001</v>
      </c>
      <c r="Y200">
        <v>0.15581826900000001</v>
      </c>
      <c r="Z200">
        <v>0.17931614600000001</v>
      </c>
      <c r="AA200">
        <v>0.20976330900000001</v>
      </c>
      <c r="AB200">
        <v>0.222964152</v>
      </c>
      <c r="AC200">
        <v>0.21436908199999999</v>
      </c>
      <c r="AD200">
        <v>0.227066833</v>
      </c>
      <c r="AE200">
        <v>0.21112464</v>
      </c>
      <c r="AF200">
        <v>0.21642746500000001</v>
      </c>
      <c r="AG200">
        <v>0.21309298700000001</v>
      </c>
      <c r="AH200">
        <v>0.21463496000000001</v>
      </c>
      <c r="AI200">
        <f>AVERAGE(CO2_emission[[#This Row],[1990]:[2019]])</f>
        <v>0.13701097213333335</v>
      </c>
    </row>
    <row r="201" spans="1:35" x14ac:dyDescent="0.3">
      <c r="A201" t="s">
        <v>410</v>
      </c>
      <c r="B201" t="s">
        <v>411</v>
      </c>
      <c r="C201" t="s">
        <v>13</v>
      </c>
      <c r="D201" t="s">
        <v>7</v>
      </c>
      <c r="E201">
        <v>4.5521609999999997E-2</v>
      </c>
      <c r="F201">
        <v>4.5116466000000001E-2</v>
      </c>
      <c r="G201">
        <v>4.4177064000000002E-2</v>
      </c>
      <c r="H201">
        <v>4.2240330999999999E-2</v>
      </c>
      <c r="I201">
        <v>3.6880718E-2</v>
      </c>
      <c r="J201">
        <v>4.6538612E-2</v>
      </c>
      <c r="K201">
        <v>4.9921986000000002E-2</v>
      </c>
      <c r="L201">
        <v>5.1257442E-2</v>
      </c>
      <c r="M201">
        <v>5.6525594999999998E-2</v>
      </c>
      <c r="N201">
        <v>5.6203257999999999E-2</v>
      </c>
      <c r="O201">
        <v>5.4967917999999998E-2</v>
      </c>
      <c r="P201">
        <v>5.3302774999999997E-2</v>
      </c>
      <c r="Q201">
        <v>5.9203899999999997E-2</v>
      </c>
      <c r="R201">
        <v>6.0429831000000003E-2</v>
      </c>
      <c r="S201">
        <v>6.0772594999999999E-2</v>
      </c>
      <c r="T201">
        <v>7.2964778999999994E-2</v>
      </c>
      <c r="U201">
        <v>8.3999867000000006E-2</v>
      </c>
      <c r="V201">
        <v>9.7333217999999999E-2</v>
      </c>
      <c r="W201">
        <v>9.7595491000000006E-2</v>
      </c>
      <c r="X201">
        <v>0.106968566</v>
      </c>
      <c r="Y201">
        <v>0.102688512</v>
      </c>
      <c r="Z201">
        <v>0.111719254</v>
      </c>
      <c r="AA201">
        <v>0.109379114</v>
      </c>
      <c r="AB201">
        <v>0.10337721800000001</v>
      </c>
      <c r="AC201">
        <v>0.111347325</v>
      </c>
      <c r="AD201">
        <v>0.123477949</v>
      </c>
      <c r="AE201">
        <v>0.12484497</v>
      </c>
      <c r="AF201">
        <v>0.12558728599999999</v>
      </c>
      <c r="AG201">
        <v>0.137143292</v>
      </c>
      <c r="AH201">
        <v>0.13237078799999999</v>
      </c>
      <c r="AI201">
        <f>AVERAGE(CO2_emission[[#This Row],[1990]:[2019]])</f>
        <v>8.0128590999999999E-2</v>
      </c>
    </row>
    <row r="202" spans="1:35" x14ac:dyDescent="0.3">
      <c r="A202" t="s">
        <v>412</v>
      </c>
      <c r="B202" t="s">
        <v>413</v>
      </c>
      <c r="C202" t="s">
        <v>16</v>
      </c>
      <c r="D202" t="s">
        <v>7</v>
      </c>
      <c r="E202">
        <v>13.27040704</v>
      </c>
      <c r="F202">
        <v>12.53699484</v>
      </c>
      <c r="G202">
        <v>11.01889918</v>
      </c>
      <c r="H202">
        <v>9.5691386610000002</v>
      </c>
      <c r="I202">
        <v>8.0057548529999991</v>
      </c>
      <c r="J202">
        <v>7.7505008460000004</v>
      </c>
      <c r="K202">
        <v>6.778787962</v>
      </c>
      <c r="L202">
        <v>6.4876488800000001</v>
      </c>
      <c r="M202">
        <v>6.1679745539999997</v>
      </c>
      <c r="N202">
        <v>6.154728832</v>
      </c>
      <c r="O202">
        <v>6.0471973400000003</v>
      </c>
      <c r="P202">
        <v>6.1762264089999999</v>
      </c>
      <c r="Q202">
        <v>6.3054860560000003</v>
      </c>
      <c r="R202">
        <v>6.9067066119999998</v>
      </c>
      <c r="S202">
        <v>6.4726973670000003</v>
      </c>
      <c r="T202">
        <v>6.2712860900000003</v>
      </c>
      <c r="U202">
        <v>6.497208272</v>
      </c>
      <c r="V202">
        <v>6.7113382809999997</v>
      </c>
      <c r="W202">
        <v>6.5112798129999998</v>
      </c>
      <c r="X202">
        <v>5.463665486</v>
      </c>
      <c r="Y202">
        <v>5.8625609169999997</v>
      </c>
      <c r="Z202">
        <v>6.1991743579999996</v>
      </c>
      <c r="AA202">
        <v>6.0778607840000003</v>
      </c>
      <c r="AB202">
        <v>5.9413515139999999</v>
      </c>
      <c r="AC202">
        <v>5.2511305400000001</v>
      </c>
      <c r="AD202">
        <v>4.231515591</v>
      </c>
      <c r="AE202">
        <v>4.4808681010000004</v>
      </c>
      <c r="AF202">
        <v>3.902198828</v>
      </c>
      <c r="AG202">
        <v>4.1597830739999999</v>
      </c>
      <c r="AH202">
        <v>3.9365835310000001</v>
      </c>
      <c r="AI202">
        <f>AVERAGE(CO2_emission[[#This Row],[1990]:[2019]])</f>
        <v>6.7048984870666635</v>
      </c>
    </row>
    <row r="203" spans="1:35" x14ac:dyDescent="0.3">
      <c r="A203" t="s">
        <v>414</v>
      </c>
      <c r="B203" t="s">
        <v>415</v>
      </c>
      <c r="C203" t="s">
        <v>6</v>
      </c>
      <c r="D203" t="s">
        <v>7</v>
      </c>
      <c r="E203">
        <v>1.23810216</v>
      </c>
      <c r="F203">
        <v>1.395427405</v>
      </c>
      <c r="G203">
        <v>1.5121451889999999</v>
      </c>
      <c r="H203">
        <v>1.412956528</v>
      </c>
      <c r="I203">
        <v>1.3338960479999999</v>
      </c>
      <c r="J203">
        <v>1.4545905669999999</v>
      </c>
      <c r="K203">
        <v>1.678274475</v>
      </c>
      <c r="L203">
        <v>1.7002236589999999</v>
      </c>
      <c r="M203">
        <v>1.75627679</v>
      </c>
      <c r="N203">
        <v>2.049573686</v>
      </c>
      <c r="O203">
        <v>1.6447100880000001</v>
      </c>
      <c r="P203">
        <v>1.4885109510000001</v>
      </c>
      <c r="Q203">
        <v>1.3619776180000001</v>
      </c>
      <c r="R203">
        <v>1.350919896</v>
      </c>
      <c r="S203">
        <v>1.6438425569999999</v>
      </c>
      <c r="T203">
        <v>1.6316460079999999</v>
      </c>
      <c r="U203">
        <v>1.903528662</v>
      </c>
      <c r="V203">
        <v>1.755832412</v>
      </c>
      <c r="W203">
        <v>2.3202057589999998</v>
      </c>
      <c r="X203">
        <v>2.2897737199999999</v>
      </c>
      <c r="Y203">
        <v>1.869452173</v>
      </c>
      <c r="Z203">
        <v>2.2588801690000002</v>
      </c>
      <c r="AA203">
        <v>2.521474843</v>
      </c>
      <c r="AB203">
        <v>2.1714527530000001</v>
      </c>
      <c r="AC203">
        <v>1.911517895</v>
      </c>
      <c r="AD203">
        <v>1.946065231</v>
      </c>
      <c r="AE203">
        <v>1.9041283019999999</v>
      </c>
      <c r="AF203">
        <v>1.7749869140000001</v>
      </c>
      <c r="AG203">
        <v>1.8960423630000001</v>
      </c>
      <c r="AH203">
        <v>1.8747845430000001</v>
      </c>
      <c r="AI203">
        <f>AVERAGE(CO2_emission[[#This Row],[1990]:[2019]])</f>
        <v>1.7683733121333334</v>
      </c>
    </row>
    <row r="204" spans="1:35" x14ac:dyDescent="0.3">
      <c r="A204" t="s">
        <v>416</v>
      </c>
      <c r="B204" t="s">
        <v>417</v>
      </c>
      <c r="C204" t="s">
        <v>61</v>
      </c>
      <c r="D204" t="s">
        <v>7</v>
      </c>
      <c r="E204">
        <v>19.407346279999999</v>
      </c>
      <c r="F204">
        <v>19.003403420000001</v>
      </c>
      <c r="G204">
        <v>19.022860349999998</v>
      </c>
      <c r="H204">
        <v>19.218333399999999</v>
      </c>
      <c r="I204">
        <v>19.25621185</v>
      </c>
      <c r="J204">
        <v>19.21690864</v>
      </c>
      <c r="K204">
        <v>19.575380299999999</v>
      </c>
      <c r="L204">
        <v>20.330855249999999</v>
      </c>
      <c r="M204">
        <v>20.26630029</v>
      </c>
      <c r="N204">
        <v>20.101132450000001</v>
      </c>
      <c r="O204">
        <v>20.46980666</v>
      </c>
      <c r="P204">
        <v>20.171530610000001</v>
      </c>
      <c r="Q204">
        <v>19.445549</v>
      </c>
      <c r="R204">
        <v>19.50649945</v>
      </c>
      <c r="S204">
        <v>19.597630500000001</v>
      </c>
      <c r="T204">
        <v>19.469262480000001</v>
      </c>
      <c r="U204">
        <v>18.945913749999999</v>
      </c>
      <c r="V204">
        <v>19.042913519999999</v>
      </c>
      <c r="W204">
        <v>18.27849449</v>
      </c>
      <c r="X204">
        <v>16.808698620000001</v>
      </c>
      <c r="Y204">
        <v>17.431738490000001</v>
      </c>
      <c r="Z204">
        <v>16.604218169999999</v>
      </c>
      <c r="AA204">
        <v>15.78978264</v>
      </c>
      <c r="AB204">
        <v>16.111184430000002</v>
      </c>
      <c r="AC204">
        <v>16.04092103</v>
      </c>
      <c r="AD204">
        <v>15.560034959999999</v>
      </c>
      <c r="AE204">
        <v>15.1498852</v>
      </c>
      <c r="AF204">
        <v>14.82326087</v>
      </c>
      <c r="AG204">
        <v>15.222547649999999</v>
      </c>
      <c r="AH204">
        <v>14.673410609999999</v>
      </c>
      <c r="AI204">
        <f>AVERAGE(CO2_emission[[#This Row],[1990]:[2019]])</f>
        <v>18.151400511999999</v>
      </c>
    </row>
    <row r="205" spans="1:35" x14ac:dyDescent="0.3">
      <c r="A205" t="s">
        <v>418</v>
      </c>
      <c r="B205" t="s">
        <v>419</v>
      </c>
      <c r="C205" t="s">
        <v>16</v>
      </c>
      <c r="D205" t="s">
        <v>7</v>
      </c>
      <c r="E205">
        <v>5.7420770360000004</v>
      </c>
      <c r="F205">
        <v>5.6596029019999996</v>
      </c>
      <c r="G205">
        <v>5.2720406549999996</v>
      </c>
      <c r="H205">
        <v>5.2224045209999996</v>
      </c>
      <c r="I205">
        <v>4.8657103279999996</v>
      </c>
      <c r="J205">
        <v>4.3076585469999999</v>
      </c>
      <c r="K205">
        <v>4.2884822390000004</v>
      </c>
      <c r="L205">
        <v>4.256137238</v>
      </c>
      <c r="M205">
        <v>4.8338946409999997</v>
      </c>
      <c r="N205">
        <v>4.7915299869999997</v>
      </c>
      <c r="O205">
        <v>5.0226365499999996</v>
      </c>
      <c r="P205">
        <v>5.0351599980000001</v>
      </c>
      <c r="Q205">
        <v>5.1397107609999999</v>
      </c>
      <c r="R205">
        <v>4.7681348760000004</v>
      </c>
      <c r="S205">
        <v>4.8267208080000001</v>
      </c>
      <c r="T205">
        <v>4.5549739149999997</v>
      </c>
      <c r="U205">
        <v>4.808169683</v>
      </c>
      <c r="V205">
        <v>4.5623046680000003</v>
      </c>
      <c r="W205">
        <v>4.7203951569999996</v>
      </c>
      <c r="X205">
        <v>4.1966478240000002</v>
      </c>
      <c r="Y205">
        <v>4.4197965809999999</v>
      </c>
      <c r="Z205">
        <v>4.3842070690000003</v>
      </c>
      <c r="AA205">
        <v>3.7998958639999998</v>
      </c>
      <c r="AB205">
        <v>3.6986826989999999</v>
      </c>
      <c r="AC205">
        <v>3.409552819</v>
      </c>
      <c r="AD205">
        <v>3.1684819009999998</v>
      </c>
      <c r="AE205">
        <v>3.3041426079999998</v>
      </c>
      <c r="AF205">
        <v>3.3817453909999999</v>
      </c>
      <c r="AG205">
        <v>3.4127218090000002</v>
      </c>
      <c r="AH205">
        <v>3.4755444500000001</v>
      </c>
      <c r="AI205">
        <f>AVERAGE(CO2_emission[[#This Row],[1990]:[2019]])</f>
        <v>4.4443054508333324</v>
      </c>
    </row>
    <row r="206" spans="1:35" x14ac:dyDescent="0.3">
      <c r="A206" t="s">
        <v>420</v>
      </c>
      <c r="B206" t="s">
        <v>421</v>
      </c>
      <c r="C206" t="s">
        <v>6</v>
      </c>
      <c r="D206" t="s">
        <v>7</v>
      </c>
      <c r="E206">
        <v>0.74426220399999998</v>
      </c>
      <c r="F206">
        <v>0.83509631399999995</v>
      </c>
      <c r="G206">
        <v>1.1117184389999999</v>
      </c>
      <c r="H206">
        <v>1.203302603</v>
      </c>
      <c r="I206">
        <v>1.295588521</v>
      </c>
      <c r="J206">
        <v>1.3883361249999999</v>
      </c>
      <c r="K206">
        <v>1.3891075450000001</v>
      </c>
      <c r="L206">
        <v>1.482923212</v>
      </c>
      <c r="M206">
        <v>1.762408749</v>
      </c>
      <c r="N206">
        <v>1.763128346</v>
      </c>
      <c r="O206">
        <v>1.484409066</v>
      </c>
      <c r="P206">
        <v>1.853688376</v>
      </c>
      <c r="Q206">
        <v>2.1277580290000002</v>
      </c>
      <c r="R206">
        <v>2.1232990909999998</v>
      </c>
      <c r="S206">
        <v>2.3037228160000001</v>
      </c>
      <c r="T206">
        <v>2.301665485</v>
      </c>
      <c r="U206">
        <v>2.3019833890000001</v>
      </c>
      <c r="V206">
        <v>2.4881124510000001</v>
      </c>
      <c r="W206">
        <v>2.3062517869999999</v>
      </c>
      <c r="X206">
        <v>8.2184442729999994</v>
      </c>
      <c r="Y206">
        <v>2.309255496</v>
      </c>
      <c r="Z206">
        <v>2.4927296380000001</v>
      </c>
      <c r="AA206">
        <v>3.3199613989999999</v>
      </c>
      <c r="AB206">
        <v>2.1173958260000001</v>
      </c>
      <c r="AC206">
        <v>2.480067703</v>
      </c>
      <c r="AD206">
        <v>2.290740826</v>
      </c>
      <c r="AE206">
        <v>2.3751449340000002</v>
      </c>
      <c r="AF206">
        <v>2.0942218069999998</v>
      </c>
      <c r="AG206">
        <v>2.268396697</v>
      </c>
      <c r="AH206">
        <v>2.3509624520000001</v>
      </c>
      <c r="AI206">
        <f>AVERAGE(CO2_emission[[#This Row],[1990]:[2019]])</f>
        <v>2.1528027866333326</v>
      </c>
    </row>
    <row r="207" spans="1:35" x14ac:dyDescent="0.3">
      <c r="A207" t="s">
        <v>422</v>
      </c>
      <c r="B207" t="s">
        <v>423</v>
      </c>
      <c r="C207" t="s">
        <v>6</v>
      </c>
      <c r="D207" t="s">
        <v>7</v>
      </c>
      <c r="E207">
        <v>5.1765768940000001</v>
      </c>
      <c r="F207">
        <v>5.0252996640000003</v>
      </c>
      <c r="G207">
        <v>5.0156403730000001</v>
      </c>
      <c r="H207">
        <v>5.1096974340000001</v>
      </c>
      <c r="I207">
        <v>4.9607551780000003</v>
      </c>
      <c r="J207">
        <v>5.1999246550000002</v>
      </c>
      <c r="K207">
        <v>5.4427724900000003</v>
      </c>
      <c r="L207">
        <v>5.5868042649999996</v>
      </c>
      <c r="M207">
        <v>5.5520805549999999</v>
      </c>
      <c r="N207">
        <v>5.2847882049999999</v>
      </c>
      <c r="O207">
        <v>5.4364070379999996</v>
      </c>
      <c r="P207">
        <v>5.5099166119999996</v>
      </c>
      <c r="Q207">
        <v>5.6074787949999996</v>
      </c>
      <c r="R207">
        <v>5.3135567540000004</v>
      </c>
      <c r="S207">
        <v>5.3703189199999999</v>
      </c>
      <c r="T207">
        <v>5.575723505</v>
      </c>
      <c r="U207">
        <v>5.4945607010000002</v>
      </c>
      <c r="V207">
        <v>5.2257811390000004</v>
      </c>
      <c r="W207">
        <v>5.4679022489999998</v>
      </c>
      <c r="X207">
        <v>5.4436139240000001</v>
      </c>
      <c r="Y207">
        <v>5.7700541760000004</v>
      </c>
      <c r="Z207">
        <v>5.5400407390000002</v>
      </c>
      <c r="AA207">
        <v>6.1691043270000003</v>
      </c>
      <c r="AB207">
        <v>6.0585512230000003</v>
      </c>
      <c r="AC207">
        <v>5.9661207789999997</v>
      </c>
      <c r="AD207">
        <v>5.4228755749999999</v>
      </c>
      <c r="AE207">
        <v>5.0607600149999996</v>
      </c>
      <c r="AF207">
        <v>4.7893921639999997</v>
      </c>
      <c r="AG207">
        <v>4.5740114829999996</v>
      </c>
      <c r="AH207">
        <v>3.9395662090000001</v>
      </c>
      <c r="AI207">
        <f>AVERAGE(CO2_emission[[#This Row],[1990]:[2019]])</f>
        <v>5.3363358680000008</v>
      </c>
    </row>
    <row r="208" spans="1:35" hidden="1" x14ac:dyDescent="0.3">
      <c r="A208" t="s">
        <v>424</v>
      </c>
      <c r="B208" t="s">
        <v>425</v>
      </c>
      <c r="C208" t="s">
        <v>6</v>
      </c>
      <c r="D208" t="s">
        <v>7</v>
      </c>
    </row>
    <row r="209" spans="1:35" hidden="1" x14ac:dyDescent="0.3">
      <c r="A209" t="s">
        <v>426</v>
      </c>
      <c r="B209" t="s">
        <v>427</v>
      </c>
      <c r="C209" t="s">
        <v>6</v>
      </c>
      <c r="D209" t="s">
        <v>7</v>
      </c>
    </row>
    <row r="210" spans="1:35" x14ac:dyDescent="0.3">
      <c r="A210" t="s">
        <v>428</v>
      </c>
      <c r="B210" t="s">
        <v>429</v>
      </c>
      <c r="C210" t="s">
        <v>28</v>
      </c>
      <c r="D210" t="s">
        <v>7</v>
      </c>
      <c r="E210">
        <v>0.28431130399999999</v>
      </c>
      <c r="F210">
        <v>0.28515074899999998</v>
      </c>
      <c r="G210">
        <v>0.29358036100000001</v>
      </c>
      <c r="H210">
        <v>0.335268281</v>
      </c>
      <c r="I210">
        <v>0.36224790299999998</v>
      </c>
      <c r="J210">
        <v>0.41916708499999999</v>
      </c>
      <c r="K210">
        <v>0.46050454400000002</v>
      </c>
      <c r="L210">
        <v>0.52947360700000001</v>
      </c>
      <c r="M210">
        <v>0.58208520200000002</v>
      </c>
      <c r="N210">
        <v>0.58720172800000003</v>
      </c>
      <c r="O210">
        <v>0.64084265600000001</v>
      </c>
      <c r="P210">
        <v>0.70248010699999996</v>
      </c>
      <c r="Q210">
        <v>0.81560660399999996</v>
      </c>
      <c r="R210">
        <v>0.86146512900000005</v>
      </c>
      <c r="S210">
        <v>1.02392387</v>
      </c>
      <c r="T210">
        <v>1.1018378820000001</v>
      </c>
      <c r="U210">
        <v>1.1211623159999999</v>
      </c>
      <c r="V210">
        <v>1.230865213</v>
      </c>
      <c r="W210">
        <v>1.3634662319999999</v>
      </c>
      <c r="X210">
        <v>1.5189640099999999</v>
      </c>
      <c r="Y210">
        <v>1.721200863</v>
      </c>
      <c r="Z210">
        <v>1.755008127</v>
      </c>
      <c r="AA210">
        <v>1.7318114570000001</v>
      </c>
      <c r="AB210">
        <v>1.8104166239999999</v>
      </c>
      <c r="AC210">
        <v>1.97211212</v>
      </c>
      <c r="AD210">
        <v>2.3808474450000001</v>
      </c>
      <c r="AE210">
        <v>2.3891388500000001</v>
      </c>
      <c r="AF210">
        <v>2.4360299219999999</v>
      </c>
      <c r="AG210">
        <v>2.9891374690000001</v>
      </c>
      <c r="AH210">
        <v>3.4883126359999999</v>
      </c>
      <c r="AI210">
        <f>AVERAGE(CO2_emission[[#This Row],[1990]:[2019]])</f>
        <v>1.2397873431999997</v>
      </c>
    </row>
    <row r="211" spans="1:35" x14ac:dyDescent="0.3">
      <c r="A211" t="s">
        <v>430</v>
      </c>
      <c r="B211" t="s">
        <v>431</v>
      </c>
      <c r="C211" t="s">
        <v>28</v>
      </c>
      <c r="D211" t="s">
        <v>7</v>
      </c>
      <c r="E211">
        <v>0.477571209</v>
      </c>
      <c r="F211">
        <v>0.46444352999999999</v>
      </c>
      <c r="G211">
        <v>0.386657731</v>
      </c>
      <c r="H211">
        <v>0.37560331299999999</v>
      </c>
      <c r="I211">
        <v>0.36556833700000002</v>
      </c>
      <c r="J211">
        <v>0.41626774300000002</v>
      </c>
      <c r="K211">
        <v>0.52410596300000001</v>
      </c>
      <c r="L211">
        <v>0.51452974799999995</v>
      </c>
      <c r="M211">
        <v>0.44947102900000002</v>
      </c>
      <c r="N211">
        <v>0.49652706899999999</v>
      </c>
      <c r="O211">
        <v>0.48658117299999998</v>
      </c>
      <c r="P211">
        <v>0.47566447699999997</v>
      </c>
      <c r="Q211">
        <v>0.41252635399999998</v>
      </c>
      <c r="R211">
        <v>0.45235225000000001</v>
      </c>
      <c r="S211">
        <v>0.34293048900000001</v>
      </c>
      <c r="T211">
        <v>0.33447692699999998</v>
      </c>
      <c r="U211">
        <v>0.32652452100000001</v>
      </c>
      <c r="V211">
        <v>0.501221154</v>
      </c>
      <c r="W211">
        <v>0.44503783499999999</v>
      </c>
      <c r="X211">
        <v>0.56461838399999997</v>
      </c>
      <c r="Y211">
        <v>0.55034373299999995</v>
      </c>
      <c r="Z211">
        <v>0.53573339900000005</v>
      </c>
      <c r="AA211">
        <v>0.48095227499999998</v>
      </c>
      <c r="AB211">
        <v>0.42862096799999999</v>
      </c>
      <c r="AC211">
        <v>0.60631781799999995</v>
      </c>
      <c r="AD211">
        <v>0.51636127799999998</v>
      </c>
      <c r="AE211">
        <v>0.64672365200000004</v>
      </c>
      <c r="AF211">
        <v>0.59544867700000004</v>
      </c>
      <c r="AG211">
        <v>0.71751940999999997</v>
      </c>
      <c r="AH211">
        <v>0.70027541999999998</v>
      </c>
      <c r="AI211">
        <f>AVERAGE(CO2_emission[[#This Row],[1990]:[2019]])</f>
        <v>0.48636586219999994</v>
      </c>
    </row>
    <row r="212" spans="1:35" x14ac:dyDescent="0.3">
      <c r="A212" t="s">
        <v>432</v>
      </c>
      <c r="B212" t="s">
        <v>433</v>
      </c>
      <c r="C212" t="s">
        <v>28</v>
      </c>
      <c r="D212" t="s">
        <v>7</v>
      </c>
      <c r="E212">
        <v>0.55283574000000002</v>
      </c>
      <c r="F212">
        <v>0.60975609799999997</v>
      </c>
      <c r="G212">
        <v>0.60426611900000005</v>
      </c>
      <c r="H212">
        <v>0.65822148599999997</v>
      </c>
      <c r="I212">
        <v>0.59280688100000001</v>
      </c>
      <c r="J212">
        <v>0.70567480199999999</v>
      </c>
      <c r="K212">
        <v>0.759501066</v>
      </c>
      <c r="L212">
        <v>0.75552843400000003</v>
      </c>
      <c r="M212">
        <v>0.86785968400000002</v>
      </c>
      <c r="N212">
        <v>0.86402543700000001</v>
      </c>
      <c r="O212">
        <v>0.85982551299999999</v>
      </c>
      <c r="P212">
        <v>0.91223188899999996</v>
      </c>
      <c r="Q212">
        <v>0.96366420200000003</v>
      </c>
      <c r="R212">
        <v>0.95784901899999997</v>
      </c>
      <c r="S212">
        <v>1.063847644</v>
      </c>
      <c r="T212">
        <v>1.1684712690000001</v>
      </c>
      <c r="U212">
        <v>1.1057421350000001</v>
      </c>
      <c r="V212">
        <v>1.0986294759999999</v>
      </c>
      <c r="W212">
        <v>0.92759317799999996</v>
      </c>
      <c r="X212">
        <v>0.97532961900000004</v>
      </c>
      <c r="Y212">
        <v>1.0218130059999999</v>
      </c>
      <c r="Z212">
        <v>1.066843067</v>
      </c>
      <c r="AA212">
        <v>1.057703002</v>
      </c>
      <c r="AB212">
        <v>1.048701723</v>
      </c>
      <c r="AC212">
        <v>1.092498145</v>
      </c>
      <c r="AD212">
        <v>1.2402459539999999</v>
      </c>
      <c r="AE212">
        <v>1.542099372</v>
      </c>
      <c r="AF212">
        <v>1.586830344</v>
      </c>
      <c r="AG212">
        <v>1.478626161</v>
      </c>
      <c r="AH212">
        <v>1.522124134</v>
      </c>
      <c r="AI212">
        <f>AVERAGE(CO2_emission[[#This Row],[1990]:[2019]])</f>
        <v>0.98870481996666659</v>
      </c>
    </row>
    <row r="213" spans="1:35" x14ac:dyDescent="0.3">
      <c r="A213" t="s">
        <v>434</v>
      </c>
      <c r="B213" t="s">
        <v>435</v>
      </c>
      <c r="C213" t="s">
        <v>21</v>
      </c>
      <c r="D213" t="s">
        <v>7</v>
      </c>
      <c r="E213">
        <v>0.56703735</v>
      </c>
      <c r="F213">
        <v>0.69093742899999999</v>
      </c>
      <c r="G213">
        <v>0.70479306399999997</v>
      </c>
      <c r="H213">
        <v>0.62710492699999998</v>
      </c>
      <c r="I213">
        <v>0.65325571400000004</v>
      </c>
      <c r="J213">
        <v>0.70608053400000004</v>
      </c>
      <c r="K213">
        <v>0.69815816799999997</v>
      </c>
      <c r="L213">
        <v>0.72860766600000004</v>
      </c>
      <c r="M213">
        <v>0.75743271899999998</v>
      </c>
      <c r="N213">
        <v>0.83091244900000005</v>
      </c>
      <c r="O213">
        <v>0.86334302399999996</v>
      </c>
      <c r="P213">
        <v>0.89684501999999999</v>
      </c>
      <c r="Q213">
        <v>0.87238537299999996</v>
      </c>
      <c r="R213">
        <v>0.98498813699999999</v>
      </c>
      <c r="S213">
        <v>1.0046009579999999</v>
      </c>
      <c r="T213">
        <v>1.049861435</v>
      </c>
      <c r="U213">
        <v>1.0595694630000001</v>
      </c>
      <c r="V213">
        <v>1.0933858869999999</v>
      </c>
      <c r="W213">
        <v>1.106332654</v>
      </c>
      <c r="X213">
        <v>1.1800254109999999</v>
      </c>
      <c r="Y213">
        <v>1.098257856</v>
      </c>
      <c r="Z213">
        <v>0.96397848799999997</v>
      </c>
      <c r="AA213">
        <v>0.85849095500000006</v>
      </c>
      <c r="AB213">
        <v>1.1066877150000001</v>
      </c>
      <c r="AC213">
        <v>1.062211282</v>
      </c>
      <c r="AD213">
        <v>0.51136165200000006</v>
      </c>
      <c r="AE213">
        <v>0.399363829</v>
      </c>
      <c r="AF213">
        <v>0.359621635</v>
      </c>
      <c r="AG213">
        <v>0.34106840199999999</v>
      </c>
      <c r="AH213">
        <v>0.380633361</v>
      </c>
      <c r="AI213">
        <f>AVERAGE(CO2_emission[[#This Row],[1990]:[2019]])</f>
        <v>0.80524441856666662</v>
      </c>
    </row>
    <row r="214" spans="1:35" x14ac:dyDescent="0.3">
      <c r="A214" t="s">
        <v>436</v>
      </c>
      <c r="B214" t="s">
        <v>437</v>
      </c>
      <c r="C214" t="s">
        <v>13</v>
      </c>
      <c r="D214" t="s">
        <v>7</v>
      </c>
      <c r="E214">
        <v>6.7297985870000003</v>
      </c>
      <c r="F214">
        <v>6.4246217659999996</v>
      </c>
      <c r="G214">
        <v>6.1754299440000002</v>
      </c>
      <c r="H214">
        <v>6.219193872</v>
      </c>
      <c r="I214">
        <v>6.2158470770000003</v>
      </c>
      <c r="J214">
        <v>6.3787895680000002</v>
      </c>
      <c r="K214">
        <v>6.4891918889999998</v>
      </c>
      <c r="L214">
        <v>6.7235893190000002</v>
      </c>
      <c r="M214">
        <v>6.7874236999999997</v>
      </c>
      <c r="N214">
        <v>6.2791858039999999</v>
      </c>
      <c r="O214">
        <v>6.3303197119999997</v>
      </c>
      <c r="P214">
        <v>7.0338172700000001</v>
      </c>
      <c r="Q214">
        <v>7.1790564000000003</v>
      </c>
      <c r="R214">
        <v>7.5577059039999996</v>
      </c>
      <c r="S214">
        <v>8.0350402580000004</v>
      </c>
      <c r="T214">
        <v>7.8873287579999998</v>
      </c>
      <c r="U214">
        <v>7.8324233190000001</v>
      </c>
      <c r="V214">
        <v>8.0835075140000008</v>
      </c>
      <c r="W214">
        <v>8.5726098149999999</v>
      </c>
      <c r="X214">
        <v>8.0076056050000002</v>
      </c>
      <c r="Y214">
        <v>8.304084027</v>
      </c>
      <c r="Z214">
        <v>7.8698159060000004</v>
      </c>
      <c r="AA214">
        <v>8.0779579689999998</v>
      </c>
      <c r="AB214">
        <v>8.1382643120000004</v>
      </c>
      <c r="AC214">
        <v>8.2122411559999993</v>
      </c>
      <c r="AD214">
        <v>7.6699376619999997</v>
      </c>
      <c r="AE214">
        <v>7.5637394950000001</v>
      </c>
      <c r="AF214">
        <v>7.6416750860000002</v>
      </c>
      <c r="AG214">
        <v>7.5156786049999997</v>
      </c>
      <c r="AH214">
        <v>7.507736092</v>
      </c>
      <c r="AI214">
        <f>AVERAGE(CO2_emission[[#This Row],[1990]:[2019]])</f>
        <v>7.3147872130333322</v>
      </c>
    </row>
    <row r="215" spans="1:35" x14ac:dyDescent="0.3">
      <c r="A215" t="s">
        <v>438</v>
      </c>
      <c r="B215" t="s">
        <v>439</v>
      </c>
      <c r="C215" t="s">
        <v>13</v>
      </c>
      <c r="D215" t="s">
        <v>7</v>
      </c>
      <c r="E215">
        <v>0.34092963500000001</v>
      </c>
      <c r="F215">
        <v>0.34923221100000001</v>
      </c>
      <c r="G215">
        <v>0.33722438999999998</v>
      </c>
      <c r="H215">
        <v>0.28995606099999999</v>
      </c>
      <c r="I215">
        <v>0.24126961899999999</v>
      </c>
      <c r="J215">
        <v>0.234153214</v>
      </c>
      <c r="K215">
        <v>0.18844207700000001</v>
      </c>
      <c r="L215">
        <v>0.238601068</v>
      </c>
      <c r="M215">
        <v>0.219936727</v>
      </c>
      <c r="N215">
        <v>0.17356036599999999</v>
      </c>
      <c r="O215">
        <v>0.17377208899999999</v>
      </c>
      <c r="P215">
        <v>0.17208811199999999</v>
      </c>
      <c r="Q215">
        <v>0.174995603</v>
      </c>
      <c r="R215">
        <v>0.18477817899999999</v>
      </c>
      <c r="S215">
        <v>0.18267383600000001</v>
      </c>
      <c r="T215">
        <v>0.19314716900000001</v>
      </c>
      <c r="U215">
        <v>0.179077245</v>
      </c>
      <c r="V215">
        <v>0.158362527</v>
      </c>
      <c r="W215">
        <v>0.170447505</v>
      </c>
      <c r="X215">
        <v>0.188420224</v>
      </c>
      <c r="Y215">
        <v>0.19550219199999999</v>
      </c>
      <c r="Z215">
        <v>0.217496732</v>
      </c>
      <c r="AA215">
        <v>0.27860068999999998</v>
      </c>
      <c r="AB215">
        <v>0.28405756799999998</v>
      </c>
      <c r="AC215">
        <v>0.304549552</v>
      </c>
      <c r="AD215">
        <v>0.31235496400000001</v>
      </c>
      <c r="AE215">
        <v>0.32511484400000001</v>
      </c>
      <c r="AF215">
        <v>0.40406777799999999</v>
      </c>
      <c r="AG215">
        <v>0.44548913299999998</v>
      </c>
      <c r="AH215">
        <v>0.38071705099999997</v>
      </c>
      <c r="AI215">
        <f>AVERAGE(CO2_emission[[#This Row],[1990]:[2019]])</f>
        <v>0.25130061203333331</v>
      </c>
    </row>
    <row r="216" spans="1:35" x14ac:dyDescent="0.3">
      <c r="A216" t="s">
        <v>440</v>
      </c>
      <c r="B216" t="s">
        <v>441</v>
      </c>
      <c r="C216" t="s">
        <v>13</v>
      </c>
      <c r="D216" t="s">
        <v>7</v>
      </c>
      <c r="E216">
        <v>1.5854439760000001</v>
      </c>
      <c r="F216">
        <v>1.713321439</v>
      </c>
      <c r="G216">
        <v>1.694415977</v>
      </c>
      <c r="H216">
        <v>1.5397409580000001</v>
      </c>
      <c r="I216">
        <v>1.4171862420000001</v>
      </c>
      <c r="J216">
        <v>1.3566189200000001</v>
      </c>
      <c r="K216">
        <v>1.287559412</v>
      </c>
      <c r="L216">
        <v>1.186792976</v>
      </c>
      <c r="M216">
        <v>1.1977445630000001</v>
      </c>
      <c r="N216">
        <v>1.338101327</v>
      </c>
      <c r="O216">
        <v>1.153054813</v>
      </c>
      <c r="P216">
        <v>1.1657253919999999</v>
      </c>
      <c r="Q216">
        <v>1.04481292</v>
      </c>
      <c r="R216">
        <v>0.84959224200000005</v>
      </c>
      <c r="S216">
        <v>0.81281803600000002</v>
      </c>
      <c r="T216">
        <v>0.870271087</v>
      </c>
      <c r="U216">
        <v>0.80868768499999999</v>
      </c>
      <c r="V216">
        <v>0.79634986399999996</v>
      </c>
      <c r="W216">
        <v>0.61391553499999996</v>
      </c>
      <c r="X216">
        <v>0.618665464</v>
      </c>
      <c r="Y216">
        <v>0.75604079599999996</v>
      </c>
      <c r="Z216">
        <v>0.88488553000000003</v>
      </c>
      <c r="AA216">
        <v>0.915734944</v>
      </c>
      <c r="AB216">
        <v>0.91982412300000005</v>
      </c>
      <c r="AC216">
        <v>0.88910412599999999</v>
      </c>
      <c r="AD216">
        <v>0.89976999099999999</v>
      </c>
      <c r="AE216">
        <v>0.78544084000000003</v>
      </c>
      <c r="AF216">
        <v>0.72629707099999996</v>
      </c>
      <c r="AG216">
        <v>0.85741126899999998</v>
      </c>
      <c r="AH216">
        <v>0.80297852000000003</v>
      </c>
      <c r="AI216">
        <f>AVERAGE(CO2_emission[[#This Row],[1990]:[2019]])</f>
        <v>1.0496102012666666</v>
      </c>
    </row>
  </sheetData>
  <phoneticPr fontId="1" type="noConversion"/>
  <conditionalFormatting sqref="AI3:AI216">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51D8E-C8A7-4D15-B0CE-BE8FCC433331}">
  <dimension ref="A1:AE9"/>
  <sheetViews>
    <sheetView workbookViewId="0">
      <selection activeCell="B13" sqref="B13"/>
    </sheetView>
  </sheetViews>
  <sheetFormatPr defaultRowHeight="14.4" x14ac:dyDescent="0.3"/>
  <cols>
    <col min="1" max="1" width="33.44140625" bestFit="1" customWidth="1"/>
    <col min="2" max="2" width="14.6640625" bestFit="1" customWidth="1"/>
  </cols>
  <sheetData>
    <row r="1" spans="1:31" x14ac:dyDescent="0.3">
      <c r="A1" s="3" t="s">
        <v>472</v>
      </c>
      <c r="B1" s="3"/>
      <c r="C1" s="3"/>
      <c r="D1" s="3"/>
      <c r="E1" s="3"/>
      <c r="F1" s="3"/>
    </row>
    <row r="2" spans="1:31" x14ac:dyDescent="0.3">
      <c r="A2" s="3"/>
      <c r="B2" s="3"/>
      <c r="C2" s="3"/>
      <c r="D2" s="3"/>
      <c r="E2" s="3"/>
      <c r="F2" s="3"/>
    </row>
    <row r="3" spans="1:31" x14ac:dyDescent="0.3">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row>
    <row r="4" spans="1:31" x14ac:dyDescent="0.3">
      <c r="A4" t="s">
        <v>473</v>
      </c>
      <c r="B4">
        <f>SUBTOTAL(9,'working sheet'!E3:E216)</f>
        <v>800.93108272699953</v>
      </c>
      <c r="C4">
        <f>SUBTOTAL(9,'working sheet'!F3:F216)</f>
        <v>793.4521289459999</v>
      </c>
      <c r="D4">
        <f>SUBTOTAL(9,'working sheet'!G3:G216)</f>
        <v>772.72382340300044</v>
      </c>
      <c r="E4">
        <f>SUBTOTAL(9,'working sheet'!H3:H216)</f>
        <v>755.82001573300056</v>
      </c>
      <c r="F4">
        <f>SUBTOTAL(9,'working sheet'!I3:I216)</f>
        <v>748.37752532399998</v>
      </c>
      <c r="G4">
        <f>SUBTOTAL(9,'working sheet'!J3:J216)</f>
        <v>747.38015371599965</v>
      </c>
      <c r="H4">
        <f>SUBTOTAL(9,'working sheet'!K3:K216)</f>
        <v>762.41283096300015</v>
      </c>
      <c r="I4">
        <f>SUBTOTAL(9,'working sheet'!L3:L216)</f>
        <v>770.29689850399927</v>
      </c>
      <c r="J4">
        <f>SUBTOTAL(9,'working sheet'!M3:M216)</f>
        <v>770.948593663</v>
      </c>
      <c r="K4">
        <f>SUBTOTAL(9,'working sheet'!N3:N216)</f>
        <v>767.51512535999996</v>
      </c>
      <c r="L4">
        <f>SUBTOTAL(9,'working sheet'!O3:O216)</f>
        <v>766.52626973000019</v>
      </c>
      <c r="M4">
        <f>SUBTOTAL(9,'working sheet'!P3:P216)</f>
        <v>779.57286462000002</v>
      </c>
      <c r="N4">
        <f>SUBTOTAL(9,'working sheet'!Q3:Q216)</f>
        <v>788.36922074600022</v>
      </c>
      <c r="O4">
        <f>SUBTOTAL(9,'working sheet'!R3:R216)</f>
        <v>809.97063595700024</v>
      </c>
      <c r="P4">
        <f>SUBTOTAL(9,'working sheet'!S3:S216)</f>
        <v>815.24078711000004</v>
      </c>
      <c r="Q4">
        <f>SUBTOTAL(9,'working sheet'!T3:T216)</f>
        <v>814.73182298699987</v>
      </c>
      <c r="R4">
        <f>SUBTOTAL(9,'working sheet'!U3:U216)</f>
        <v>827.92710800700002</v>
      </c>
      <c r="S4">
        <f>SUBTOTAL(9,'working sheet'!V3:V216)</f>
        <v>824.48426404100007</v>
      </c>
      <c r="T4">
        <f>SUBTOTAL(9,'working sheet'!W3:W216)</f>
        <v>820.67279256400002</v>
      </c>
      <c r="U4">
        <f>SUBTOTAL(9,'working sheet'!X3:X216)</f>
        <v>841.52130486700003</v>
      </c>
      <c r="V4">
        <f>SUBTOTAL(9,'working sheet'!Y3:Y216)</f>
        <v>796.21202996300053</v>
      </c>
      <c r="W4">
        <f>SUBTOTAL(9,'working sheet'!Z3:Z216)</f>
        <v>795.199646841</v>
      </c>
      <c r="X4">
        <f>SUBTOTAL(9,'working sheet'!AA3:AA216)</f>
        <v>804.39015457599999</v>
      </c>
      <c r="Y4">
        <f>SUBTOTAL(9,'working sheet'!AB3:AB216)</f>
        <v>783.05291863600019</v>
      </c>
      <c r="Z4">
        <f>SUBTOTAL(9,'working sheet'!AC3:AC216)</f>
        <v>765.3744570959999</v>
      </c>
      <c r="AA4">
        <f>SUBTOTAL(9,'working sheet'!AD3:AD216)</f>
        <v>757.63956847400004</v>
      </c>
      <c r="AB4">
        <f>SUBTOTAL(9,'working sheet'!AE3:AE216)</f>
        <v>756.98082699600036</v>
      </c>
      <c r="AC4">
        <f>SUBTOTAL(9,'working sheet'!AF3:AF216)</f>
        <v>757.99963795500048</v>
      </c>
      <c r="AD4">
        <f>SUBTOTAL(9,'working sheet'!AG3:AG216)</f>
        <v>752.41637427400008</v>
      </c>
      <c r="AE4">
        <f>SUBTOTAL(9,'working sheet'!AH3:AH216)</f>
        <v>743.01479938900013</v>
      </c>
    </row>
    <row r="5" spans="1:31" x14ac:dyDescent="0.3">
      <c r="A5" t="s">
        <v>474</v>
      </c>
      <c r="B5">
        <f>SUBTOTAL(1,'working sheet'!E3:E216)</f>
        <v>4.3528863191684755</v>
      </c>
      <c r="C5">
        <f>SUBTOTAL(1,'working sheet'!F3:F216)</f>
        <v>4.3122398312282604</v>
      </c>
      <c r="D5">
        <f>SUBTOTAL(1,'working sheet'!G3:G216)</f>
        <v>4.1995859967554372</v>
      </c>
      <c r="E5">
        <f>SUBTOTAL(1,'working sheet'!H3:H216)</f>
        <v>4.1077174768097855</v>
      </c>
      <c r="F5">
        <f>SUBTOTAL(1,'working sheet'!I3:I216)</f>
        <v>4.0672691593695651</v>
      </c>
      <c r="G5">
        <f>SUBTOTAL(1,'working sheet'!J3:J216)</f>
        <v>4.0618486614999982</v>
      </c>
      <c r="H5">
        <f>SUBTOTAL(1,'working sheet'!K3:K216)</f>
        <v>4.1435479943641313</v>
      </c>
      <c r="I5">
        <f>SUBTOTAL(1,'working sheet'!L3:L216)</f>
        <v>4.1863961875217353</v>
      </c>
      <c r="J5">
        <f>SUBTOTAL(1,'working sheet'!M3:M216)</f>
        <v>4.2128338451530052</v>
      </c>
      <c r="K5">
        <f>SUBTOTAL(1,'working sheet'!N3:N216)</f>
        <v>4.1940717232786886</v>
      </c>
      <c r="L5">
        <f>SUBTOTAL(1,'working sheet'!O3:O216)</f>
        <v>4.1659036398369578</v>
      </c>
      <c r="M5">
        <f>SUBTOTAL(1,'working sheet'!P3:P216)</f>
        <v>4.2368090468478261</v>
      </c>
      <c r="N5">
        <f>SUBTOTAL(1,'working sheet'!Q3:Q216)</f>
        <v>4.2846153301413059</v>
      </c>
      <c r="O5">
        <f>SUBTOTAL(1,'working sheet'!R3:R216)</f>
        <v>4.402014325853262</v>
      </c>
      <c r="P5">
        <f>SUBTOTAL(1,'working sheet'!S3:S216)</f>
        <v>4.4306564516847828</v>
      </c>
      <c r="Q5">
        <f>SUBTOTAL(1,'working sheet'!T3:T216)</f>
        <v>4.4278903423206515</v>
      </c>
      <c r="R5">
        <f>SUBTOTAL(1,'working sheet'!U3:U216)</f>
        <v>4.4996038478641305</v>
      </c>
      <c r="S5">
        <f>SUBTOTAL(1,'working sheet'!V3:V216)</f>
        <v>4.4808927393532612</v>
      </c>
      <c r="T5">
        <f>SUBTOTAL(1,'working sheet'!W3:W216)</f>
        <v>4.4601782204565215</v>
      </c>
      <c r="U5">
        <f>SUBTOTAL(1,'working sheet'!X3:X216)</f>
        <v>4.5734853525380439</v>
      </c>
      <c r="V5">
        <f>SUBTOTAL(1,'working sheet'!Y3:Y216)</f>
        <v>4.3272392932771764</v>
      </c>
      <c r="W5">
        <f>SUBTOTAL(1,'working sheet'!Z3:Z216)</f>
        <v>4.3217372110923913</v>
      </c>
      <c r="X5">
        <f>SUBTOTAL(1,'working sheet'!AA3:AA216)</f>
        <v>4.3716856226956518</v>
      </c>
      <c r="Y5">
        <f>SUBTOTAL(1,'working sheet'!AB3:AB216)</f>
        <v>4.255722383891305</v>
      </c>
      <c r="Z5">
        <f>SUBTOTAL(1,'working sheet'!AC3:AC216)</f>
        <v>4.1596437885652167</v>
      </c>
      <c r="AA5">
        <f>SUBTOTAL(1,'working sheet'!AD3:AD216)</f>
        <v>4.1176063504021743</v>
      </c>
      <c r="AB5">
        <f>SUBTOTAL(1,'working sheet'!AE3:AE216)</f>
        <v>4.1140262336739148</v>
      </c>
      <c r="AC5">
        <f>SUBTOTAL(1,'working sheet'!AF3:AF216)</f>
        <v>4.1195632497554371</v>
      </c>
      <c r="AD5">
        <f>SUBTOTAL(1,'working sheet'!AG3:AG216)</f>
        <v>4.0892194254021748</v>
      </c>
      <c r="AE5">
        <f>SUBTOTAL(1,'working sheet'!AH3:AH216)</f>
        <v>4.0381239097228265</v>
      </c>
    </row>
    <row r="6" spans="1:31" x14ac:dyDescent="0.3">
      <c r="A6" t="s">
        <v>475</v>
      </c>
      <c r="B6">
        <f>SUBTOTAL(11,'working sheet'!E3:E216)</f>
        <v>30.61514145858796</v>
      </c>
      <c r="C6">
        <f>SUBTOTAL(11,'working sheet'!F3:F216)</f>
        <v>31.207257407019451</v>
      </c>
      <c r="D6">
        <f>SUBTOTAL(11,'working sheet'!G3:G216)</f>
        <v>28.758531368388692</v>
      </c>
      <c r="E6">
        <f>SUBTOTAL(11,'working sheet'!H3:H216)</f>
        <v>29.059315974103825</v>
      </c>
      <c r="F6">
        <f>SUBTOTAL(11,'working sheet'!I3:I216)</f>
        <v>29.96555445010171</v>
      </c>
      <c r="G6">
        <f>SUBTOTAL(11,'working sheet'!J3:J216)</f>
        <v>28.821844710994657</v>
      </c>
      <c r="H6">
        <f>SUBTOTAL(11,'working sheet'!K3:K216)</f>
        <v>30.663642406607149</v>
      </c>
      <c r="I6">
        <f>SUBTOTAL(11,'working sheet'!L3:L216)</f>
        <v>33.086352860238847</v>
      </c>
      <c r="J6">
        <f>SUBTOTAL(11,'working sheet'!M3:M216)</f>
        <v>32.734753932510799</v>
      </c>
      <c r="K6">
        <f>SUBTOTAL(11,'working sheet'!N3:N216)</f>
        <v>33.515422038766175</v>
      </c>
      <c r="L6">
        <f>SUBTOTAL(11,'working sheet'!O3:O216)</f>
        <v>32.285952786172444</v>
      </c>
      <c r="M6">
        <f>SUBTOTAL(11,'working sheet'!P3:P216)</f>
        <v>32.340791872283326</v>
      </c>
      <c r="N6">
        <f>SUBTOTAL(11,'working sheet'!Q3:Q216)</f>
        <v>34.383771169157022</v>
      </c>
      <c r="O6">
        <f>SUBTOTAL(11,'working sheet'!R3:R216)</f>
        <v>35.522706199355724</v>
      </c>
      <c r="P6">
        <f>SUBTOTAL(11,'working sheet'!S3:S216)</f>
        <v>34.5021955692878</v>
      </c>
      <c r="Q6">
        <f>SUBTOTAL(11,'working sheet'!T3:T216)</f>
        <v>32.121048797467886</v>
      </c>
      <c r="R6">
        <f>SUBTOTAL(11,'working sheet'!U3:U216)</f>
        <v>32.185081563213167</v>
      </c>
      <c r="S6">
        <f>SUBTOTAL(11,'working sheet'!V3:V216)</f>
        <v>30.753188924058417</v>
      </c>
      <c r="T6">
        <f>SUBTOTAL(11,'working sheet'!W3:W216)</f>
        <v>29.184137938295752</v>
      </c>
      <c r="U6">
        <f>SUBTOTAL(11,'working sheet'!X3:X216)</f>
        <v>28.136847954805276</v>
      </c>
      <c r="V6">
        <f>SUBTOTAL(11,'working sheet'!Y3:Y216)</f>
        <v>25.919923719500165</v>
      </c>
      <c r="W6">
        <f>SUBTOTAL(11,'working sheet'!Z3:Z216)</f>
        <v>25.609021300945518</v>
      </c>
      <c r="X6">
        <f>SUBTOTAL(11,'working sheet'!AA3:AA216)</f>
        <v>25.683624668207813</v>
      </c>
      <c r="Y6">
        <f>SUBTOTAL(11,'working sheet'!AB3:AB216)</f>
        <v>25.031997300959709</v>
      </c>
      <c r="Z6">
        <f>SUBTOTAL(11,'working sheet'!AC3:AC216)</f>
        <v>24.053977711687139</v>
      </c>
      <c r="AA6">
        <f>SUBTOTAL(11,'working sheet'!AD3:AD216)</f>
        <v>23.117514884410667</v>
      </c>
      <c r="AB6">
        <f>SUBTOTAL(11,'working sheet'!AE3:AE216)</f>
        <v>22.453269223040973</v>
      </c>
      <c r="AC6">
        <f>SUBTOTAL(11,'working sheet'!AF3:AF216)</f>
        <v>21.865552128036008</v>
      </c>
      <c r="AD6">
        <f>SUBTOTAL(11,'working sheet'!AG3:AG216)</f>
        <v>20.77222592591496</v>
      </c>
      <c r="AE6">
        <f>SUBTOTAL(11,'working sheet'!AH3:AH216)</f>
        <v>20.458624267236413</v>
      </c>
    </row>
    <row r="7" spans="1:31" x14ac:dyDescent="0.3">
      <c r="A7" t="s">
        <v>476</v>
      </c>
      <c r="B7">
        <f>MEDIAN('working sheet'!E3:E216)</f>
        <v>1.914542564</v>
      </c>
      <c r="C7">
        <f>MEDIAN('working sheet'!F3:F216)</f>
        <v>1.9418251550000001</v>
      </c>
      <c r="D7">
        <f>MEDIAN('working sheet'!G3:G216)</f>
        <v>2.0122118900000001</v>
      </c>
      <c r="E7">
        <f>MEDIAN('working sheet'!H3:H216)</f>
        <v>1.8675889619999999</v>
      </c>
      <c r="F7">
        <f>MEDIAN('working sheet'!I3:I216)</f>
        <v>1.8309716549999999</v>
      </c>
      <c r="G7">
        <f>MEDIAN('working sheet'!J3:J216)</f>
        <v>1.8325337780000002</v>
      </c>
      <c r="H7">
        <f>MEDIAN('working sheet'!K3:K216)</f>
        <v>1.8750311005</v>
      </c>
      <c r="I7">
        <f>MEDIAN('working sheet'!L3:L216)</f>
        <v>2.0345021340000002</v>
      </c>
      <c r="J7">
        <f>MEDIAN('working sheet'!M3:M216)</f>
        <v>2.1563765030000002</v>
      </c>
      <c r="K7">
        <f>MEDIAN('working sheet'!N3:N216)</f>
        <v>2.1322528959999998</v>
      </c>
      <c r="L7">
        <f>MEDIAN('working sheet'!O3:O216)</f>
        <v>2.168046725</v>
      </c>
      <c r="M7">
        <f>MEDIAN('working sheet'!P3:P216)</f>
        <v>2.2048621229999998</v>
      </c>
      <c r="N7">
        <f>MEDIAN('working sheet'!Q3:Q216)</f>
        <v>2.2914756590000001</v>
      </c>
      <c r="O7">
        <f>MEDIAN('working sheet'!R3:R216)</f>
        <v>2.1740822620000002</v>
      </c>
      <c r="P7">
        <f>MEDIAN('working sheet'!S3:S216)</f>
        <v>2.268626679</v>
      </c>
      <c r="Q7">
        <f>MEDIAN('working sheet'!T3:T216)</f>
        <v>2.3371485769999998</v>
      </c>
      <c r="R7">
        <f>MEDIAN('working sheet'!U3:U216)</f>
        <v>2.403914163</v>
      </c>
      <c r="S7">
        <f>MEDIAN('working sheet'!V3:V216)</f>
        <v>2.4979481250000002</v>
      </c>
      <c r="T7">
        <f>MEDIAN('working sheet'!W3:W216)</f>
        <v>2.4245217569999999</v>
      </c>
      <c r="U7">
        <f>MEDIAN('working sheet'!X3:X216)</f>
        <v>2.5750515040000002</v>
      </c>
      <c r="V7">
        <f>MEDIAN('working sheet'!Y3:Y216)</f>
        <v>2.5228600449999998</v>
      </c>
      <c r="W7">
        <f>MEDIAN('working sheet'!Z3:Z216)</f>
        <v>2.4927296380000001</v>
      </c>
      <c r="X7">
        <f>MEDIAN('working sheet'!AA3:AA216)</f>
        <v>2.562000447</v>
      </c>
      <c r="Y7">
        <f>MEDIAN('working sheet'!AB3:AB216)</f>
        <v>2.5426942440000002</v>
      </c>
      <c r="Z7">
        <f>MEDIAN('working sheet'!AC3:AC216)</f>
        <v>2.6203886320000001</v>
      </c>
      <c r="AA7">
        <f>MEDIAN('working sheet'!AD3:AD216)</f>
        <v>2.579300156</v>
      </c>
      <c r="AB7">
        <f>MEDIAN('working sheet'!AE3:AE216)</f>
        <v>2.5977869720000002</v>
      </c>
      <c r="AC7">
        <f>MEDIAN('working sheet'!AF3:AF216)</f>
        <v>2.609975618</v>
      </c>
      <c r="AD7">
        <f>MEDIAN('working sheet'!AG3:AG216)</f>
        <v>2.5844768469999999</v>
      </c>
      <c r="AE7">
        <f>MEDIAN('working sheet'!AH3:AH216)</f>
        <v>2.7176242259999999</v>
      </c>
    </row>
    <row r="8" spans="1:31" x14ac:dyDescent="0.3">
      <c r="A8" t="s">
        <v>477</v>
      </c>
      <c r="B8">
        <f>SUBTOTAL(4,'working sheet'!E3:E216)</f>
        <v>30.195188569999999</v>
      </c>
      <c r="C8">
        <f>SUBTOTAL(4,'working sheet'!F3:F216)</f>
        <v>31.778496239999999</v>
      </c>
      <c r="D8">
        <f>SUBTOTAL(4,'working sheet'!G3:G216)</f>
        <v>29.63244066</v>
      </c>
      <c r="E8">
        <f>SUBTOTAL(4,'working sheet'!H3:H216)</f>
        <v>33.122025049999998</v>
      </c>
      <c r="F8">
        <f>SUBTOTAL(4,'working sheet'!I3:I216)</f>
        <v>36.46626328</v>
      </c>
      <c r="G8">
        <f>SUBTOTAL(4,'working sheet'!J3:J216)</f>
        <v>37.102174130000002</v>
      </c>
      <c r="H8">
        <f>SUBTOTAL(4,'working sheet'!K3:K216)</f>
        <v>40.074177419999998</v>
      </c>
      <c r="I8">
        <f>SUBTOTAL(4,'working sheet'!L3:L216)</f>
        <v>47.42957483</v>
      </c>
      <c r="J8">
        <f>SUBTOTAL(4,'working sheet'!M3:M216)</f>
        <v>48.045020899999997</v>
      </c>
      <c r="K8">
        <f>SUBTOTAL(4,'working sheet'!N3:N216)</f>
        <v>50.833850439999999</v>
      </c>
      <c r="L8">
        <f>SUBTOTAL(4,'working sheet'!O3:O216)</f>
        <v>48.374002269999998</v>
      </c>
      <c r="M8">
        <f>SUBTOTAL(4,'working sheet'!P3:P216)</f>
        <v>46.584381139999998</v>
      </c>
      <c r="N8">
        <f>SUBTOTAL(4,'working sheet'!Q3:Q216)</f>
        <v>50.712154689999998</v>
      </c>
      <c r="O8">
        <f>SUBTOTAL(4,'working sheet'!R3:R216)</f>
        <v>50.95403383</v>
      </c>
      <c r="P8">
        <f>SUBTOTAL(4,'working sheet'!S3:S216)</f>
        <v>49.20805129</v>
      </c>
      <c r="Q8">
        <f>SUBTOTAL(4,'working sheet'!T3:T216)</f>
        <v>44.533805839999999</v>
      </c>
      <c r="R8">
        <f>SUBTOTAL(4,'working sheet'!U3:U216)</f>
        <v>42.798307680000001</v>
      </c>
      <c r="S8">
        <f>SUBTOTAL(4,'working sheet'!V3:V216)</f>
        <v>40.896524190000001</v>
      </c>
      <c r="T8">
        <f>SUBTOTAL(4,'working sheet'!W3:W216)</f>
        <v>36.918708479999999</v>
      </c>
      <c r="U8">
        <f>SUBTOTAL(4,'working sheet'!X3:X216)</f>
        <v>32.671800189999999</v>
      </c>
      <c r="V8">
        <f>SUBTOTAL(4,'working sheet'!Y3:Y216)</f>
        <v>32.634302339999998</v>
      </c>
      <c r="W8">
        <f>SUBTOTAL(4,'working sheet'!Z3:Z216)</f>
        <v>33.4944129</v>
      </c>
      <c r="X8">
        <f>SUBTOTAL(4,'working sheet'!AA3:AA216)</f>
        <v>34.188221839999997</v>
      </c>
      <c r="Y8">
        <f>SUBTOTAL(4,'working sheet'!AB3:AB216)</f>
        <v>32.598939799999997</v>
      </c>
      <c r="Z8">
        <f>SUBTOTAL(4,'working sheet'!AC3:AC216)</f>
        <v>33.20589511</v>
      </c>
      <c r="AA8">
        <f>SUBTOTAL(4,'working sheet'!AD3:AD216)</f>
        <v>33.043510320000003</v>
      </c>
      <c r="AB8">
        <f>SUBTOTAL(4,'working sheet'!AE3:AE216)</f>
        <v>32.745888270000002</v>
      </c>
      <c r="AC8">
        <f>SUBTOTAL(4,'working sheet'!AF3:AF216)</f>
        <v>32.127989669999998</v>
      </c>
      <c r="AD8">
        <f>SUBTOTAL(4,'working sheet'!AG3:AG216)</f>
        <v>31.067533300000001</v>
      </c>
      <c r="AE8">
        <f>SUBTOTAL(4,'working sheet'!AH3:AH216)</f>
        <v>32.474468760000001</v>
      </c>
    </row>
    <row r="9" spans="1:31" x14ac:dyDescent="0.3">
      <c r="A9" t="s">
        <v>478</v>
      </c>
      <c r="B9">
        <f>SUBTOTAL(5,'working sheet'!E3:E216)</f>
        <v>1.1834440000000001E-3</v>
      </c>
      <c r="C9">
        <f>SUBTOTAL(5,'working sheet'!F3:F216)</f>
        <v>1.158007E-3</v>
      </c>
      <c r="D9">
        <f>SUBTOTAL(5,'working sheet'!G3:G216)</f>
        <v>1.129901E-3</v>
      </c>
      <c r="E9">
        <f>SUBTOTAL(5,'working sheet'!H3:H216)</f>
        <v>1.100452E-3</v>
      </c>
      <c r="F9">
        <f>SUBTOTAL(5,'working sheet'!I3:I216)</f>
        <v>1.0712499999999999E-3</v>
      </c>
      <c r="G9">
        <f>SUBTOTAL(5,'working sheet'!J3:J216)</f>
        <v>1.0432250000000001E-3</v>
      </c>
      <c r="H9">
        <f>SUBTOTAL(5,'working sheet'!K3:K216)</f>
        <v>0</v>
      </c>
      <c r="I9">
        <f>SUBTOTAL(5,'working sheet'!L3:L216)</f>
        <v>9.9065200000000007E-4</v>
      </c>
      <c r="J9">
        <f>SUBTOTAL(5,'working sheet'!M3:M216)</f>
        <v>3.5566684000000001E-2</v>
      </c>
      <c r="K9">
        <f>SUBTOTAL(5,'working sheet'!N3:N216)</f>
        <v>3.6699402999999998E-2</v>
      </c>
      <c r="L9">
        <f>SUBTOTAL(5,'working sheet'!O3:O216)</f>
        <v>3.4602936000000001E-2</v>
      </c>
      <c r="M9">
        <f>SUBTOTAL(5,'working sheet'!P3:P216)</f>
        <v>3.0648775999999999E-2</v>
      </c>
      <c r="N9">
        <f>SUBTOTAL(5,'working sheet'!Q3:Q216)</f>
        <v>3.1324030000000003E-2</v>
      </c>
      <c r="O9">
        <f>SUBTOTAL(5,'working sheet'!R3:R216)</f>
        <v>2.3157659000000001E-2</v>
      </c>
      <c r="P9">
        <f>SUBTOTAL(5,'working sheet'!S3:S216)</f>
        <v>2.1032889999999999E-2</v>
      </c>
      <c r="Q9">
        <f>SUBTOTAL(5,'working sheet'!T3:T216)</f>
        <v>2.0366994999999999E-2</v>
      </c>
      <c r="R9">
        <f>SUBTOTAL(5,'working sheet'!U3:U216)</f>
        <v>2.3659772999999999E-2</v>
      </c>
      <c r="S9">
        <f>SUBTOTAL(5,'working sheet'!V3:V216)</f>
        <v>2.2894279999999999E-2</v>
      </c>
      <c r="T9">
        <f>SUBTOTAL(5,'working sheet'!W3:W216)</f>
        <v>2.2150837E-2</v>
      </c>
      <c r="U9">
        <f>SUBTOTAL(5,'working sheet'!X3:X216)</f>
        <v>2.1434541000000001E-2</v>
      </c>
      <c r="V9">
        <f>SUBTOTAL(5,'working sheet'!Y3:Y216)</f>
        <v>3.4579718000000002E-2</v>
      </c>
      <c r="W9">
        <f>SUBTOTAL(5,'working sheet'!Z3:Z216)</f>
        <v>4.0185722E-2</v>
      </c>
      <c r="X9">
        <f>SUBTOTAL(5,'working sheet'!AA3:AA216)</f>
        <v>4.0017339999999998E-2</v>
      </c>
      <c r="Y9">
        <f>SUBTOTAL(5,'working sheet'!AB3:AB216)</f>
        <v>2.6978749999999999E-2</v>
      </c>
      <c r="Z9">
        <f>SUBTOTAL(5,'working sheet'!AC3:AC216)</f>
        <v>2.9120746999999999E-2</v>
      </c>
      <c r="AA9">
        <f>SUBTOTAL(5,'working sheet'!AD3:AD216)</f>
        <v>3.9369948000000002E-2</v>
      </c>
      <c r="AB9">
        <f>SUBTOTAL(5,'working sheet'!AE3:AE216)</f>
        <v>3.0714898000000001E-2</v>
      </c>
      <c r="AC9">
        <f>SUBTOTAL(5,'working sheet'!AF3:AF216)</f>
        <v>3.5012815000000003E-2</v>
      </c>
      <c r="AD9">
        <f>SUBTOTAL(5,'working sheet'!AG3:AG216)</f>
        <v>3.7112771000000003E-2</v>
      </c>
      <c r="AE9">
        <f>SUBTOTAL(5,'working sheet'!AH3:AH216)</f>
        <v>3.6985586000000001E-2</v>
      </c>
    </row>
  </sheetData>
  <mergeCells count="1">
    <mergeCell ref="A1: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CE81A-3E12-4C01-A80A-BCDCD1488B8B}">
  <dimension ref="A6:F98"/>
  <sheetViews>
    <sheetView workbookViewId="0">
      <selection activeCell="L23" sqref="L23"/>
    </sheetView>
  </sheetViews>
  <sheetFormatPr defaultRowHeight="14.4" x14ac:dyDescent="0.3"/>
  <cols>
    <col min="1" max="1" width="16.44140625" bestFit="1" customWidth="1"/>
    <col min="2" max="12" width="12" bestFit="1" customWidth="1"/>
  </cols>
  <sheetData>
    <row r="6" spans="1:2" x14ac:dyDescent="0.3">
      <c r="A6" s="1" t="s">
        <v>479</v>
      </c>
      <c r="B6" t="s">
        <v>483</v>
      </c>
    </row>
    <row r="7" spans="1:2" x14ac:dyDescent="0.3">
      <c r="A7" s="2" t="s">
        <v>13</v>
      </c>
      <c r="B7" s="4">
        <v>0.83392026023260879</v>
      </c>
    </row>
    <row r="8" spans="1:2" x14ac:dyDescent="0.3">
      <c r="A8" s="2" t="s">
        <v>480</v>
      </c>
      <c r="B8" s="4">
        <v>0.83392026023260879</v>
      </c>
    </row>
    <row r="19" spans="1:2" x14ac:dyDescent="0.3">
      <c r="A19" s="1" t="s">
        <v>479</v>
      </c>
      <c r="B19" t="s">
        <v>482</v>
      </c>
    </row>
    <row r="20" spans="1:2" x14ac:dyDescent="0.3">
      <c r="A20" s="2" t="s">
        <v>13</v>
      </c>
      <c r="B20" s="4">
        <v>38.360331970700003</v>
      </c>
    </row>
    <row r="21" spans="1:2" x14ac:dyDescent="0.3">
      <c r="A21" s="2" t="s">
        <v>480</v>
      </c>
      <c r="B21" s="4">
        <v>38.360331970700003</v>
      </c>
    </row>
    <row r="34" spans="1:2" x14ac:dyDescent="0.3">
      <c r="A34" s="1" t="s">
        <v>479</v>
      </c>
      <c r="B34" t="s">
        <v>482</v>
      </c>
    </row>
    <row r="35" spans="1:2" x14ac:dyDescent="0.3">
      <c r="A35" s="2" t="s">
        <v>11</v>
      </c>
      <c r="B35" s="4">
        <v>0.90048110153333338</v>
      </c>
    </row>
    <row r="36" spans="1:2" x14ac:dyDescent="0.3">
      <c r="A36" s="2" t="s">
        <v>41</v>
      </c>
      <c r="B36" s="4">
        <v>0.33889091080000011</v>
      </c>
    </row>
    <row r="37" spans="1:2" x14ac:dyDescent="0.3">
      <c r="A37" s="2" t="s">
        <v>72</v>
      </c>
      <c r="B37" s="4">
        <v>2.4093879403333336</v>
      </c>
    </row>
    <row r="38" spans="1:2" x14ac:dyDescent="0.3">
      <c r="A38" s="2" t="s">
        <v>43</v>
      </c>
      <c r="B38" s="4">
        <v>0.11533204480000001</v>
      </c>
    </row>
    <row r="39" spans="1:2" x14ac:dyDescent="0.3">
      <c r="A39" s="2" t="s">
        <v>37</v>
      </c>
      <c r="B39" s="4">
        <v>3.4940181466666664E-2</v>
      </c>
    </row>
    <row r="40" spans="1:2" x14ac:dyDescent="0.3">
      <c r="A40" s="2" t="s">
        <v>96</v>
      </c>
      <c r="B40" s="4">
        <v>0.73799512216666652</v>
      </c>
    </row>
    <row r="41" spans="1:2" x14ac:dyDescent="0.3">
      <c r="A41" s="2" t="s">
        <v>86</v>
      </c>
      <c r="B41" s="4">
        <v>0.35209624259999994</v>
      </c>
    </row>
    <row r="42" spans="1:2" x14ac:dyDescent="0.3">
      <c r="A42" s="2" t="s">
        <v>74</v>
      </c>
      <c r="B42" s="4">
        <v>5.0766740800000001E-2</v>
      </c>
    </row>
    <row r="43" spans="1:2" x14ac:dyDescent="0.3">
      <c r="A43" s="2" t="s">
        <v>386</v>
      </c>
      <c r="B43" s="4">
        <v>8.3911195233333319E-2</v>
      </c>
    </row>
    <row r="44" spans="1:2" x14ac:dyDescent="0.3">
      <c r="A44" s="2" t="s">
        <v>94</v>
      </c>
      <c r="B44" s="4">
        <v>0.21831013370000005</v>
      </c>
    </row>
    <row r="45" spans="1:2" x14ac:dyDescent="0.3">
      <c r="A45" s="2" t="s">
        <v>88</v>
      </c>
      <c r="B45" s="4">
        <v>4.5038391633333327E-2</v>
      </c>
    </row>
    <row r="46" spans="1:2" x14ac:dyDescent="0.3">
      <c r="A46" s="2" t="s">
        <v>90</v>
      </c>
      <c r="B46" s="4">
        <v>1.1581000299666668</v>
      </c>
    </row>
    <row r="47" spans="1:2" x14ac:dyDescent="0.3">
      <c r="A47" s="2" t="s">
        <v>84</v>
      </c>
      <c r="B47" s="4">
        <v>0.32985397693333335</v>
      </c>
    </row>
    <row r="48" spans="1:2" x14ac:dyDescent="0.3">
      <c r="A48" s="2" t="s">
        <v>160</v>
      </c>
      <c r="B48" s="4">
        <v>6.0377056482999993</v>
      </c>
    </row>
    <row r="49" spans="1:2" x14ac:dyDescent="0.3">
      <c r="A49" s="2" t="s">
        <v>126</v>
      </c>
      <c r="B49" s="4"/>
    </row>
    <row r="50" spans="1:2" x14ac:dyDescent="0.3">
      <c r="A50" s="2" t="s">
        <v>376</v>
      </c>
      <c r="B50" s="4">
        <v>0.66148112523333336</v>
      </c>
    </row>
    <row r="51" spans="1:2" x14ac:dyDescent="0.3">
      <c r="A51" s="2" t="s">
        <v>132</v>
      </c>
      <c r="B51" s="4">
        <v>7.8633449800000005E-2</v>
      </c>
    </row>
    <row r="52" spans="1:2" x14ac:dyDescent="0.3">
      <c r="A52" s="2" t="s">
        <v>144</v>
      </c>
      <c r="B52" s="4">
        <v>4.0089277612666665</v>
      </c>
    </row>
    <row r="53" spans="1:2" x14ac:dyDescent="0.3">
      <c r="A53" s="2" t="s">
        <v>156</v>
      </c>
      <c r="B53" s="4">
        <v>0.22241646846666663</v>
      </c>
    </row>
    <row r="54" spans="1:2" x14ac:dyDescent="0.3">
      <c r="A54" s="2" t="s">
        <v>150</v>
      </c>
      <c r="B54" s="4">
        <v>0.38245689066666666</v>
      </c>
    </row>
    <row r="55" spans="1:2" x14ac:dyDescent="0.3">
      <c r="A55" s="2" t="s">
        <v>154</v>
      </c>
      <c r="B55" s="4">
        <v>0.20302889546666672</v>
      </c>
    </row>
    <row r="56" spans="1:2" x14ac:dyDescent="0.3">
      <c r="A56" s="2" t="s">
        <v>158</v>
      </c>
      <c r="B56" s="4">
        <v>0.15844152959999999</v>
      </c>
    </row>
    <row r="57" spans="1:2" x14ac:dyDescent="0.3">
      <c r="A57" s="2" t="s">
        <v>210</v>
      </c>
      <c r="B57" s="4">
        <v>0.27048811543333334</v>
      </c>
    </row>
    <row r="58" spans="1:2" x14ac:dyDescent="0.3">
      <c r="A58" s="2" t="s">
        <v>238</v>
      </c>
      <c r="B58" s="4">
        <v>0.24241228393333333</v>
      </c>
    </row>
    <row r="59" spans="1:2" x14ac:dyDescent="0.3">
      <c r="A59" s="2" t="s">
        <v>228</v>
      </c>
      <c r="B59" s="4">
        <v>0.20359380953333331</v>
      </c>
    </row>
    <row r="60" spans="1:2" x14ac:dyDescent="0.3">
      <c r="A60" s="2" t="s">
        <v>256</v>
      </c>
      <c r="B60" s="4">
        <v>0.10208080360000001</v>
      </c>
    </row>
    <row r="61" spans="1:2" x14ac:dyDescent="0.3">
      <c r="A61" s="2" t="s">
        <v>284</v>
      </c>
      <c r="B61" s="4">
        <v>6.5942941933333332E-2</v>
      </c>
    </row>
    <row r="62" spans="1:2" x14ac:dyDescent="0.3">
      <c r="A62" s="2" t="s">
        <v>266</v>
      </c>
      <c r="B62" s="4">
        <v>0.131711195</v>
      </c>
    </row>
    <row r="63" spans="1:2" x14ac:dyDescent="0.3">
      <c r="A63" s="2" t="s">
        <v>280</v>
      </c>
      <c r="B63" s="4">
        <v>0.60602001580000009</v>
      </c>
    </row>
    <row r="64" spans="1:2" x14ac:dyDescent="0.3">
      <c r="A64" s="2" t="s">
        <v>282</v>
      </c>
      <c r="B64" s="4">
        <v>2.3073092876333332</v>
      </c>
    </row>
    <row r="65" spans="1:2" x14ac:dyDescent="0.3">
      <c r="A65" s="2" t="s">
        <v>278</v>
      </c>
      <c r="B65" s="4">
        <v>0.12137564456666669</v>
      </c>
    </row>
    <row r="66" spans="1:2" x14ac:dyDescent="0.3">
      <c r="A66" s="2" t="s">
        <v>288</v>
      </c>
      <c r="B66" s="4"/>
    </row>
    <row r="67" spans="1:2" x14ac:dyDescent="0.3">
      <c r="A67" s="2" t="s">
        <v>292</v>
      </c>
      <c r="B67" s="4">
        <v>7.2275669433333328E-2</v>
      </c>
    </row>
    <row r="68" spans="1:2" x14ac:dyDescent="0.3">
      <c r="A68" s="2" t="s">
        <v>294</v>
      </c>
      <c r="B68" s="4">
        <v>0.69503832080000005</v>
      </c>
    </row>
    <row r="69" spans="1:2" x14ac:dyDescent="0.3">
      <c r="A69" s="2" t="s">
        <v>342</v>
      </c>
      <c r="B69" s="4">
        <v>7.4793117300000003E-2</v>
      </c>
    </row>
    <row r="70" spans="1:2" x14ac:dyDescent="0.3">
      <c r="A70" s="2" t="s">
        <v>366</v>
      </c>
      <c r="B70" s="4">
        <v>0.48295668229999994</v>
      </c>
    </row>
    <row r="71" spans="1:2" x14ac:dyDescent="0.3">
      <c r="A71" s="2" t="s">
        <v>348</v>
      </c>
      <c r="B71" s="4">
        <v>0.47660860863333337</v>
      </c>
    </row>
    <row r="72" spans="1:2" x14ac:dyDescent="0.3">
      <c r="A72" s="2" t="s">
        <v>380</v>
      </c>
      <c r="B72" s="4">
        <v>4.2658179357999995</v>
      </c>
    </row>
    <row r="73" spans="1:2" x14ac:dyDescent="0.3">
      <c r="A73" s="2" t="s">
        <v>354</v>
      </c>
      <c r="B73" s="4">
        <v>9.3897550033333346E-2</v>
      </c>
    </row>
    <row r="74" spans="1:2" x14ac:dyDescent="0.3">
      <c r="A74" s="2" t="s">
        <v>360</v>
      </c>
      <c r="B74" s="4">
        <v>6.1577911966666683E-2</v>
      </c>
    </row>
    <row r="75" spans="1:2" x14ac:dyDescent="0.3">
      <c r="A75" s="2" t="s">
        <v>436</v>
      </c>
      <c r="B75" s="4">
        <v>7.3147872130333322</v>
      </c>
    </row>
    <row r="76" spans="1:2" x14ac:dyDescent="0.3">
      <c r="A76" s="2" t="s">
        <v>364</v>
      </c>
      <c r="B76" s="4">
        <v>0.11130037159999999</v>
      </c>
    </row>
    <row r="77" spans="1:2" x14ac:dyDescent="0.3">
      <c r="A77" s="2" t="s">
        <v>346</v>
      </c>
      <c r="B77" s="4">
        <v>0.3350741481333333</v>
      </c>
    </row>
    <row r="78" spans="1:2" x14ac:dyDescent="0.3">
      <c r="A78" s="2" t="s">
        <v>408</v>
      </c>
      <c r="B78" s="4">
        <v>0.13701097213333335</v>
      </c>
    </row>
    <row r="79" spans="1:2" x14ac:dyDescent="0.3">
      <c r="A79" s="2" t="s">
        <v>388</v>
      </c>
      <c r="B79" s="4">
        <v>0.27902418703333332</v>
      </c>
    </row>
    <row r="80" spans="1:2" x14ac:dyDescent="0.3">
      <c r="A80" s="2" t="s">
        <v>410</v>
      </c>
      <c r="B80" s="4">
        <v>8.0128590999999999E-2</v>
      </c>
    </row>
    <row r="81" spans="1:6" x14ac:dyDescent="0.3">
      <c r="A81" s="2" t="s">
        <v>438</v>
      </c>
      <c r="B81" s="4">
        <v>0.25130061203333331</v>
      </c>
    </row>
    <row r="82" spans="1:6" x14ac:dyDescent="0.3">
      <c r="A82" s="2" t="s">
        <v>440</v>
      </c>
      <c r="B82" s="4">
        <v>1.0496102012666666</v>
      </c>
    </row>
    <row r="83" spans="1:6" x14ac:dyDescent="0.3">
      <c r="A83" s="2" t="s">
        <v>480</v>
      </c>
      <c r="B83" s="4">
        <v>38.360331970699995</v>
      </c>
    </row>
    <row r="96" spans="1:6" x14ac:dyDescent="0.3">
      <c r="A96" s="1" t="s">
        <v>479</v>
      </c>
      <c r="B96" t="s">
        <v>488</v>
      </c>
      <c r="C96" t="s">
        <v>487</v>
      </c>
      <c r="D96" t="s">
        <v>486</v>
      </c>
      <c r="E96" t="s">
        <v>485</v>
      </c>
      <c r="F96" t="s">
        <v>484</v>
      </c>
    </row>
    <row r="97" spans="1:6" x14ac:dyDescent="0.3">
      <c r="A97" s="2" t="s">
        <v>13</v>
      </c>
      <c r="B97" s="4">
        <v>44.765201757999996</v>
      </c>
      <c r="C97" s="4">
        <v>45.279870281000001</v>
      </c>
      <c r="D97" s="4">
        <v>44.092696665999995</v>
      </c>
      <c r="E97" s="4">
        <v>44.361441850000006</v>
      </c>
      <c r="F97" s="4">
        <v>43.942359872999994</v>
      </c>
    </row>
    <row r="98" spans="1:6" x14ac:dyDescent="0.3">
      <c r="A98" s="2" t="s">
        <v>480</v>
      </c>
      <c r="B98" s="4">
        <v>44.765201757999996</v>
      </c>
      <c r="C98" s="4">
        <v>45.279870281000001</v>
      </c>
      <c r="D98" s="4">
        <v>44.092696665999995</v>
      </c>
      <c r="E98" s="4">
        <v>44.361441850000006</v>
      </c>
      <c r="F98" s="4">
        <v>43.942359872999994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FD71-2FB3-4324-BC1C-92D2FE7A359E}">
  <dimension ref="A1"/>
  <sheetViews>
    <sheetView tabSelected="1" workbookViewId="0">
      <selection sqref="A1:XFD1048576"/>
    </sheetView>
  </sheetViews>
  <sheetFormatPr defaultRowHeight="14.4" x14ac:dyDescent="0.3"/>
  <cols>
    <col min="1" max="16384" width="8.88671875" style="5"/>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B9EFA35F3BB842A94B2F1B47E3F578" ma:contentTypeVersion="2" ma:contentTypeDescription="Create a new document." ma:contentTypeScope="" ma:versionID="49bb85fa4712429aba77fb733e524d13">
  <xsd:schema xmlns:xsd="http://www.w3.org/2001/XMLSchema" xmlns:xs="http://www.w3.org/2001/XMLSchema" xmlns:p="http://schemas.microsoft.com/office/2006/metadata/properties" xmlns:ns3="b9039efa-6b1b-4fa4-9de9-f75b98e56c8b" targetNamespace="http://schemas.microsoft.com/office/2006/metadata/properties" ma:root="true" ma:fieldsID="be4901352f6d5435927a6d6394cffc0a" ns3:_="">
    <xsd:import namespace="b9039efa-6b1b-4fa4-9de9-f75b98e56c8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039efa-6b1b-4fa4-9de9-f75b98e56c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91D349-3DE8-4429-BFA1-A63335972E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039efa-6b1b-4fa4-9de9-f75b98e56c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D33451-0B93-4098-93CD-D087410B2E6F}">
  <ds:schemaRefs>
    <ds:schemaRef ds:uri="http://schemas.microsoft.com/DataMashup"/>
  </ds:schemaRefs>
</ds:datastoreItem>
</file>

<file path=customXml/itemProps3.xml><?xml version="1.0" encoding="utf-8"?>
<ds:datastoreItem xmlns:ds="http://schemas.openxmlformats.org/officeDocument/2006/customXml" ds:itemID="{E8F854C2-F1D9-44E2-8ACF-B15AE276BE10}">
  <ds:schemaRefs>
    <ds:schemaRef ds:uri="http://www.w3.org/XML/1998/namespace"/>
    <ds:schemaRef ds:uri="http://purl.org/dc/dcmitype/"/>
    <ds:schemaRef ds:uri="http://schemas.microsoft.com/office/2006/metadata/properties"/>
    <ds:schemaRef ds:uri="http://schemas.microsoft.com/office/2006/documentManagement/types"/>
    <ds:schemaRef ds:uri="http://purl.org/dc/elements/1.1/"/>
    <ds:schemaRef ds:uri="b9039efa-6b1b-4fa4-9de9-f75b98e56c8b"/>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FD6B7A67-85E2-4115-925C-AFA464BFC9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summary of statistics</vt:lpstr>
      <vt:lpstr>pivoit table</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2023-01-29T03:07:55Z</dcterms:created>
  <dcterms:modified xsi:type="dcterms:W3CDTF">2023-02-01T05:59:48Z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0x010100BFB9EFA35F3BB842A94B2F1B47E3F578</vt:lpwstr>
  </property>
</Properties>
</file>