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62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Sheet1!$A$1:$L$564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<sst xmlns="http://schemas.openxmlformats.org/spreadsheetml/2006/main" count="2111" uniqueCount="801">
  <si>
    <t>employee_code</t>
  </si>
  <si>
    <t>Employee Name</t>
  </si>
  <si>
    <t>Manager</t>
  </si>
  <si>
    <t>Manager Code</t>
  </si>
  <si>
    <t>password</t>
  </si>
  <si>
    <t>Mobile</t>
  </si>
  <si>
    <t>Hiring Date</t>
  </si>
  <si>
    <t>annual_leave_balance</t>
  </si>
  <si>
    <t>monthly_salary</t>
  </si>
  <si>
    <t>Title</t>
  </si>
  <si>
    <t>Department</t>
  </si>
  <si>
    <t>E-Mail</t>
  </si>
  <si>
    <t>Address as 702 bricks</t>
  </si>
  <si>
    <t>Mohamed Abd El Ghany Omar</t>
  </si>
  <si>
    <t>01554694554</t>
  </si>
  <si>
    <t>Hr</t>
  </si>
  <si>
    <t>Abd Elhameed Elshiekh</t>
  </si>
  <si>
    <t/>
  </si>
  <si>
    <t>Employee</t>
  </si>
  <si>
    <t>BU_1</t>
  </si>
  <si>
    <t>Ibrahim Ammar</t>
  </si>
  <si>
    <t>BU_2</t>
  </si>
  <si>
    <t>Abo El Abbas Samir</t>
  </si>
  <si>
    <t>BU_3</t>
  </si>
  <si>
    <t>Vacant_BU4</t>
  </si>
  <si>
    <t>El Obour City</t>
  </si>
  <si>
    <t>Hossam Kamel ElWakeel</t>
  </si>
  <si>
    <t>Kafr El Shiekh</t>
  </si>
  <si>
    <t>Ali Omar freag</t>
  </si>
  <si>
    <t>Quariet Kherbetha</t>
  </si>
  <si>
    <t>Alaa Taher Abdellatif</t>
  </si>
  <si>
    <t>Ayah Ali Shahin</t>
  </si>
  <si>
    <t>Etay El Baroud</t>
  </si>
  <si>
    <t>Mai Attia Morsy</t>
  </si>
  <si>
    <t>Kafer Eldwar</t>
  </si>
  <si>
    <t>Naira Nofal Zaky</t>
  </si>
  <si>
    <t>Mai Magdy shanash</t>
  </si>
  <si>
    <t>Damanhour</t>
  </si>
  <si>
    <t>Nada Mohamed Elkholy</t>
  </si>
  <si>
    <t>Shoubra (Damanhour)</t>
  </si>
  <si>
    <t>L9_Vacant_Kafr Elsheikh 2</t>
  </si>
  <si>
    <t>El Asafra Kebly</t>
  </si>
  <si>
    <t>Hebtallah Hanfy Elsaid</t>
  </si>
  <si>
    <t>El Falaky (Alex)</t>
  </si>
  <si>
    <t>Abeer Nasser Amin</t>
  </si>
  <si>
    <t>El Hanoveel</t>
  </si>
  <si>
    <t>Ahmed Samir AbdElaziz</t>
  </si>
  <si>
    <t>El Betash</t>
  </si>
  <si>
    <t>Haidy Adel Emam</t>
  </si>
  <si>
    <t>El Asafra</t>
  </si>
  <si>
    <t>Mahmoud Samy Mohamed</t>
  </si>
  <si>
    <t>Sidi Beshr Bahary</t>
  </si>
  <si>
    <t>Omnia Mohamed Mohamed Ali</t>
  </si>
  <si>
    <t>El Siuf Bahary</t>
  </si>
  <si>
    <t>Ziad Khalid Saad</t>
  </si>
  <si>
    <t>Menyet Elkamh</t>
  </si>
  <si>
    <t>L9_Vacant_Alex West 1</t>
  </si>
  <si>
    <t>diest</t>
  </si>
  <si>
    <t>Mohamed Taha Mohamed</t>
  </si>
  <si>
    <t>Aga</t>
  </si>
  <si>
    <t>Ali Salem Ali</t>
  </si>
  <si>
    <t>Dekernes</t>
  </si>
  <si>
    <t>L9_Vacant_Domiat</t>
  </si>
  <si>
    <t>El Mansoura</t>
  </si>
  <si>
    <t>Amina Elsaied Hamdi Aboelfotoh</t>
  </si>
  <si>
    <t>El Zakazik City</t>
  </si>
  <si>
    <t>Aya Ali Younes</t>
  </si>
  <si>
    <t>Raghda Fayez Sadek Helal</t>
  </si>
  <si>
    <t>Belbais</t>
  </si>
  <si>
    <t>L9_Vacant_Dakahlia 1</t>
  </si>
  <si>
    <t>El Ebrahemia</t>
  </si>
  <si>
    <t>L9_Vacant_Port Said</t>
  </si>
  <si>
    <t>Dyarb Negm</t>
  </si>
  <si>
    <t>Salma Magdy Shaaban</t>
  </si>
  <si>
    <t>Banha - Atreeb</t>
  </si>
  <si>
    <t>El Zahraa Mahmoud Ibrahim Mohamed</t>
  </si>
  <si>
    <t>Shebin elqanater</t>
  </si>
  <si>
    <t>Esraa Mohamed Mohamed Abdallah</t>
  </si>
  <si>
    <t>Tanta</t>
  </si>
  <si>
    <t>Lames Mahmoud Ahmed Dahmash</t>
  </si>
  <si>
    <t>El Mahala El Kobra</t>
  </si>
  <si>
    <t>Mohamed Nader Mohamed</t>
  </si>
  <si>
    <t>Kafr El zayat</t>
  </si>
  <si>
    <t>Nora Maher Abdelaty</t>
  </si>
  <si>
    <t>Tanta City</t>
  </si>
  <si>
    <t>Ahmed Ibrahem Saied</t>
  </si>
  <si>
    <t>Shebien El Kom</t>
  </si>
  <si>
    <t>Mohamed Abdallah Ibrahim ElSharawy</t>
  </si>
  <si>
    <t>Alaa Mohamed Rabiaa Mehrez</t>
  </si>
  <si>
    <t>Meleeg</t>
  </si>
  <si>
    <t>Basma Atef teaima</t>
  </si>
  <si>
    <t>El Bagour</t>
  </si>
  <si>
    <t>Kristen Atef Zaki Metry</t>
  </si>
  <si>
    <t>Sohag city</t>
  </si>
  <si>
    <t>Ammar Yasser Salah Shoaib</t>
  </si>
  <si>
    <t>Malawy</t>
  </si>
  <si>
    <t>Mariem Wafiek Rafaat</t>
  </si>
  <si>
    <t>Sedfa</t>
  </si>
  <si>
    <t>Mayada Fawzy Mohamed</t>
  </si>
  <si>
    <t>Manfalout</t>
  </si>
  <si>
    <t>Nada Adel Shawkat</t>
  </si>
  <si>
    <t>El Menia City</t>
  </si>
  <si>
    <t>Osama AbdelHamid Hassan</t>
  </si>
  <si>
    <t>Bani Mazar</t>
  </si>
  <si>
    <t>Amr Ahmed Hafez Ahmed</t>
  </si>
  <si>
    <t>Abou Korkas</t>
  </si>
  <si>
    <t>Semon Magdy Nageib</t>
  </si>
  <si>
    <t>BaniSuif</t>
  </si>
  <si>
    <t>Kerolos Ashraf Fayek</t>
  </si>
  <si>
    <t>Gerga</t>
  </si>
  <si>
    <t>L9_Vacant_Assuit 1</t>
  </si>
  <si>
    <t>Sohag City</t>
  </si>
  <si>
    <t>Alhassan Yehia Mahmoud Abdallah</t>
  </si>
  <si>
    <t>Hurgada</t>
  </si>
  <si>
    <t>Esraa Ayman Ahmed Abdelaal</t>
  </si>
  <si>
    <t>Nagaa Hamady</t>
  </si>
  <si>
    <t>Josfeen Emad Atef Morqous</t>
  </si>
  <si>
    <t>Tahta</t>
  </si>
  <si>
    <t>Nourhan Samir Hasanin</t>
  </si>
  <si>
    <t>Aswan City</t>
  </si>
  <si>
    <t>L9_Vacant DM Upper 2</t>
  </si>
  <si>
    <t>Armant</t>
  </si>
  <si>
    <t>Abanoub Bashawat Morice Gied</t>
  </si>
  <si>
    <t>Quena City</t>
  </si>
  <si>
    <t>Kerolos Nasser El-Kattan Adl</t>
  </si>
  <si>
    <t>Hadayek Al Ahram</t>
  </si>
  <si>
    <t>Mahmoud Mohamed Abbas</t>
  </si>
  <si>
    <t>Abo El Nomros</t>
  </si>
  <si>
    <t>Mahmoud Abdelnaseer Ahmed</t>
  </si>
  <si>
    <t>Fayoum City</t>
  </si>
  <si>
    <t>Mai Ashraf Mohamed</t>
  </si>
  <si>
    <t>Embaba</t>
  </si>
  <si>
    <t>Merna Atef Zaky Romany</t>
  </si>
  <si>
    <t>El Talbia (Haram)</t>
  </si>
  <si>
    <t>Michael Ibrahim Samy Kedis</t>
  </si>
  <si>
    <t>Hay 6</t>
  </si>
  <si>
    <t>Omar Ahmed Mobarak Hassan</t>
  </si>
  <si>
    <t>Mansheyet Naser</t>
  </si>
  <si>
    <t>L9_Vacant_Cairo</t>
  </si>
  <si>
    <t>Ain Shams El Sharqeya</t>
  </si>
  <si>
    <t>Mahmoud Mohsen Mahmoud</t>
  </si>
  <si>
    <t>Suiz</t>
  </si>
  <si>
    <t>Abdelmeged Mohammed Abdallah</t>
  </si>
  <si>
    <t>Ismaelia City</t>
  </si>
  <si>
    <t>Aya Kamal Hussien</t>
  </si>
  <si>
    <t>El Basateen</t>
  </si>
  <si>
    <t>Ali Zainelabdeen Hamed</t>
  </si>
  <si>
    <t>Helwan</t>
  </si>
  <si>
    <t>Monica Nagy Nabil</t>
  </si>
  <si>
    <t>ELMATARIA - CAIRO</t>
  </si>
  <si>
    <t>L9_Vacant_Dokki</t>
  </si>
  <si>
    <t>El Manyel</t>
  </si>
  <si>
    <t>Shrouk Yousef Ibrahim</t>
  </si>
  <si>
    <t>Ain shams</t>
  </si>
  <si>
    <t>Ibrahem Fayek Ismail</t>
  </si>
  <si>
    <t>El Zawya El Hamra I</t>
  </si>
  <si>
    <t>Shrouk Hisham Mohamed</t>
  </si>
  <si>
    <t>El Marg</t>
  </si>
  <si>
    <t>Manar Abdelrahman Mohammed</t>
  </si>
  <si>
    <t>Menof</t>
  </si>
  <si>
    <t>Mohamed Ahmed Eid</t>
  </si>
  <si>
    <t>El Mazallat</t>
  </si>
  <si>
    <t>L9_Vacant_Shobra</t>
  </si>
  <si>
    <t>Road El Farag</t>
  </si>
  <si>
    <t>Sara Saad Sayed</t>
  </si>
  <si>
    <t>El Zaytoun</t>
  </si>
  <si>
    <t>Zeinab Gamal Mohamed</t>
  </si>
  <si>
    <t>Midan El Mahkama</t>
  </si>
  <si>
    <t>Mohamed Mostafa Nassar</t>
  </si>
  <si>
    <t>Shoubra El-Khima</t>
  </si>
  <si>
    <t>AbdelRahman Mohamed Eid</t>
  </si>
  <si>
    <t>Sarah Saeed Mohammed</t>
  </si>
  <si>
    <t>Bani Swaif City</t>
  </si>
  <si>
    <t>Sara Thabet Habel</t>
  </si>
  <si>
    <t>L9_Vacant_ElMarg</t>
  </si>
  <si>
    <t>Kyrollos Mikhail Samaan</t>
  </si>
  <si>
    <t>NASR CITY II</t>
  </si>
  <si>
    <t>L9_Vacant_Heliopolis</t>
  </si>
  <si>
    <t>Madenet El Salam</t>
  </si>
  <si>
    <t>Abdallah Gamal Elsayed</t>
  </si>
  <si>
    <t>Rania Isaac Wadea</t>
  </si>
  <si>
    <t>DAR ELSALAM - CAIRO</t>
  </si>
  <si>
    <t>Remonda Ashraf Zaky</t>
  </si>
  <si>
    <t>Manar Ashraf Mohamed</t>
  </si>
  <si>
    <t>Mokattam</t>
  </si>
  <si>
    <t>Rana William Nassef</t>
  </si>
  <si>
    <t>Mohamed Khaled Kamal</t>
  </si>
  <si>
    <t>El Maasara</t>
  </si>
  <si>
    <t>L1_Vacant_Heliopolis</t>
  </si>
  <si>
    <t>Hay El Salam</t>
  </si>
  <si>
    <t>Vevian Mamdouh Issac</t>
  </si>
  <si>
    <t>El Haram</t>
  </si>
  <si>
    <t>Mohamed Khaled Helal</t>
  </si>
  <si>
    <t>Sakyet Mekky</t>
  </si>
  <si>
    <t>Hazem Mohamed Hussien</t>
  </si>
  <si>
    <t>Bola Yehia Botros</t>
  </si>
  <si>
    <t>6th of October City</t>
  </si>
  <si>
    <t>Kareem Mokhtar Zaki</t>
  </si>
  <si>
    <t>El Basrawy</t>
  </si>
  <si>
    <t>Ammar Osama Okasha</t>
  </si>
  <si>
    <t>Faisal</t>
  </si>
  <si>
    <t>Hassan Ashraf Hassan</t>
  </si>
  <si>
    <t>Sidi Beshr Kebly</t>
  </si>
  <si>
    <t>L1_Vacant_Abbaseya</t>
  </si>
  <si>
    <t>L1_Vacant_Nasr City</t>
  </si>
  <si>
    <t>El Mahmoudia</t>
  </si>
  <si>
    <t>Ahmed Fawzy Abdelwahab</t>
  </si>
  <si>
    <t>Abo Homos</t>
  </si>
  <si>
    <t>Ali Abdelghany Abdelmoghny</t>
  </si>
  <si>
    <t>Mahmoud Samir Abdeen</t>
  </si>
  <si>
    <t>L1_Vacant_Mohandesein</t>
  </si>
  <si>
    <t>Kom Hamada</t>
  </si>
  <si>
    <t>Ahmed Alaa Badr</t>
  </si>
  <si>
    <t>El Agamy</t>
  </si>
  <si>
    <t>Rahma Mohamed Ali</t>
  </si>
  <si>
    <t>El Qabary</t>
  </si>
  <si>
    <t>Mariam Attiah Fawzy</t>
  </si>
  <si>
    <t>Moharam Bek</t>
  </si>
  <si>
    <t>Tarek Gamal Abdo</t>
  </si>
  <si>
    <t>El Dekhiala</t>
  </si>
  <si>
    <t>Tayseer ElSayed AbdElbary</t>
  </si>
  <si>
    <t>El Ebrahimia</t>
  </si>
  <si>
    <t>Ali Mohamed Darwesh</t>
  </si>
  <si>
    <t>L1_Vacant_Haram</t>
  </si>
  <si>
    <t>Abo Yousef</t>
  </si>
  <si>
    <t>Eyad Mohamed Roshdy</t>
  </si>
  <si>
    <t>Hanaa Saeed Baioumy</t>
  </si>
  <si>
    <t>Desouk</t>
  </si>
  <si>
    <t>Mariam Mansour Sadek</t>
  </si>
  <si>
    <t>Sidi Beshr</t>
  </si>
  <si>
    <t>Lujain Osama Eskander</t>
  </si>
  <si>
    <t>Ahmed Hamdy Ahmed</t>
  </si>
  <si>
    <t>Ahmed AbdElmohsen AbouGamous</t>
  </si>
  <si>
    <t>Gleem - Stanly</t>
  </si>
  <si>
    <t>Nadin Adel Oun</t>
  </si>
  <si>
    <t>Assuit City</t>
  </si>
  <si>
    <t>Ammar Mahmoud Shehata</t>
  </si>
  <si>
    <t>Mai Ahmed Behiry</t>
  </si>
  <si>
    <t>Mohamed Hisham Mohamed</t>
  </si>
  <si>
    <t>L1_Vacant_Beheira 3</t>
  </si>
  <si>
    <t>Sabreen Mohamed Ahmed</t>
  </si>
  <si>
    <t>Asmaa Ahmed Mohamed</t>
  </si>
  <si>
    <t>El Qousia</t>
  </si>
  <si>
    <t>Gamila Shinoda Shawky</t>
  </si>
  <si>
    <t>Marina Adel Samy</t>
  </si>
  <si>
    <t>Quena city</t>
  </si>
  <si>
    <t>Mohamed ElSayed Mohamed Mohamed</t>
  </si>
  <si>
    <t>Habiba Mohamed Ahmed</t>
  </si>
  <si>
    <t>Nehad Ahmed Zyadaa</t>
  </si>
  <si>
    <t>Omar Hassan Elmohamady</t>
  </si>
  <si>
    <t>L1_Vacant_Alex</t>
  </si>
  <si>
    <t>Donia Gamal Ahmed</t>
  </si>
  <si>
    <t>Ibrahim Shawky Ibrahim Ghazal</t>
  </si>
  <si>
    <t>10th Of Ramadan</t>
  </si>
  <si>
    <t>Mayada ElSayed Ahmed</t>
  </si>
  <si>
    <t>Fakoos</t>
  </si>
  <si>
    <t>Nora Taha Ahmed</t>
  </si>
  <si>
    <t>Shebien El Kanater</t>
  </si>
  <si>
    <t>Rahma Mohsen Taha</t>
  </si>
  <si>
    <t>Tookh</t>
  </si>
  <si>
    <t>Toka Ahmed Hassan</t>
  </si>
  <si>
    <t>hehia</t>
  </si>
  <si>
    <t>Ali Ahmed Ali</t>
  </si>
  <si>
    <t>Abdelazeem Sameer Abdelazeem</t>
  </si>
  <si>
    <t>Abdelrahman Esmail Hassan</t>
  </si>
  <si>
    <t>Ebram Magdy Malak</t>
  </si>
  <si>
    <t>Ethar Mohamed Taha Ghareeb</t>
  </si>
  <si>
    <t>Talkha</t>
  </si>
  <si>
    <t>Peter Ibrahim Faheem</t>
  </si>
  <si>
    <t>Meet Ghamr</t>
  </si>
  <si>
    <t>Mina Edwar Gad</t>
  </si>
  <si>
    <t>Moureen Atef Mouris</t>
  </si>
  <si>
    <t>Port Saed</t>
  </si>
  <si>
    <t>L1_Vacant_Upper 2</t>
  </si>
  <si>
    <t>Esraa Mahmoud Elamir</t>
  </si>
  <si>
    <t>Menyet El Nasr</t>
  </si>
  <si>
    <t>L1_Vacant_Hurghada</t>
  </si>
  <si>
    <t>Domiat</t>
  </si>
  <si>
    <t>Mahmoud Atef Aref Mohamed</t>
  </si>
  <si>
    <t>Marina Emad Kamel</t>
  </si>
  <si>
    <t>Menna Tantawy ElSaadi</t>
  </si>
  <si>
    <t>Samanoud</t>
  </si>
  <si>
    <t>Sohila Mohamed Ahmed</t>
  </si>
  <si>
    <t>El Sanata</t>
  </si>
  <si>
    <t>Ahmed Atef Mohamed</t>
  </si>
  <si>
    <t>Beket ElSabaa</t>
  </si>
  <si>
    <t>Karen Osama Yacoub</t>
  </si>
  <si>
    <t>Ahmed Shawky Adawy</t>
  </si>
  <si>
    <t>Mohamed Hassan Amin</t>
  </si>
  <si>
    <t>Amira Ashraf Mohamed</t>
  </si>
  <si>
    <t>Fesha</t>
  </si>
  <si>
    <t>Dalia Adel Mahmoud</t>
  </si>
  <si>
    <t>Ahmed Mohamed Salah</t>
  </si>
  <si>
    <t>Marwa Osman AbdelAlieem</t>
  </si>
  <si>
    <t>El Qenayat</t>
  </si>
  <si>
    <t>Asmaa AbdElHamed Ibrahim</t>
  </si>
  <si>
    <t>Abo Hammad </t>
  </si>
  <si>
    <t>Sahar Elsayed Mohie</t>
  </si>
  <si>
    <t>Mohamed Ashraf Mosad</t>
  </si>
  <si>
    <t>Mansheit Abaza - El Zohour</t>
  </si>
  <si>
    <t>Mayada Ahmed Rashad</t>
  </si>
  <si>
    <t>L1_Vacant_Dakahlia 4</t>
  </si>
  <si>
    <t>Amira GamalEldin Hassan</t>
  </si>
  <si>
    <t>Aya Elsayed Mahmoud Hafez</t>
  </si>
  <si>
    <t>Mahmoud Mohamed Elgbas</t>
  </si>
  <si>
    <t>Esraa Ramadan Anis</t>
  </si>
  <si>
    <t>Maha Wafiq ElSayed</t>
  </si>
  <si>
    <t>Mohamed Yahia Abuelenin</t>
  </si>
  <si>
    <t>Sara Samir Ali</t>
  </si>
  <si>
    <t>Sara Magdy Ahmed</t>
  </si>
  <si>
    <t>Fowa</t>
  </si>
  <si>
    <t>Ahmed Mohamed Saad</t>
  </si>
  <si>
    <t>Eman Gamal Zayada</t>
  </si>
  <si>
    <t>Salma Abdelrahman Ali Abdelrahman</t>
  </si>
  <si>
    <t>L1_Vacant_Miufia 3</t>
  </si>
  <si>
    <t>Banha-Atreeb</t>
  </si>
  <si>
    <t>Ibrahim Mohamed  ElShorbagy</t>
  </si>
  <si>
    <t>Mohammed Ahmed ElBanna</t>
  </si>
  <si>
    <t>Yara Fawzy Mohamed Elattar</t>
  </si>
  <si>
    <t>El Kanater El Khairia</t>
  </si>
  <si>
    <t>Ahmed Samir Ibrahim</t>
  </si>
  <si>
    <t>Ahmed Ibrahim AbdelAziz</t>
  </si>
  <si>
    <t>Ahmed Hussein Ahmed Mohamed</t>
  </si>
  <si>
    <t>Esraa Elsayed Elhady Gomma</t>
  </si>
  <si>
    <t>Norhan Naser ElSayed</t>
  </si>
  <si>
    <t>Marwa Maher Ahmed</t>
  </si>
  <si>
    <t> El Manzala</t>
  </si>
  <si>
    <t>Menna Ibrahim Younes</t>
  </si>
  <si>
    <t>Ahmed Mohamed Abdelfattah</t>
  </si>
  <si>
    <t>Asmaa Ahmed ibrahim</t>
  </si>
  <si>
    <t>Mostafa Hady ElHamshary</t>
  </si>
  <si>
    <t>L3_Vacant_Sharkia 1</t>
  </si>
  <si>
    <t>El Senbelaween</t>
  </si>
  <si>
    <t>Nader Elsayed Mahmoud</t>
  </si>
  <si>
    <t>Aya elsayed mohamed ghaly</t>
  </si>
  <si>
    <t>Rewan Khamees Elbetar</t>
  </si>
  <si>
    <t>Kotour</t>
  </si>
  <si>
    <t>Eman Atta Mohamed Baz</t>
  </si>
  <si>
    <t>Sohaila Khaled Gamal</t>
  </si>
  <si>
    <t>Aya Mohamed Fawzy Badawy</t>
  </si>
  <si>
    <t>Amr Ahmed Saied</t>
  </si>
  <si>
    <t>Basioun</t>
  </si>
  <si>
    <t>Lamees Osama Nowara</t>
  </si>
  <si>
    <t>Shimaa Mohamed Aboelsoad</t>
  </si>
  <si>
    <t>Mohamed Yousef Mohamed Elbadawy</t>
  </si>
  <si>
    <t>Ahmed Yehia AbdelRazek Mansour</t>
  </si>
  <si>
    <t>Ahmed Mohamed Abdelsalam</t>
  </si>
  <si>
    <t>Hams Fayez Mohamed khalil</t>
  </si>
  <si>
    <t>Smoha - Ezbet Saad</t>
  </si>
  <si>
    <t>Nourhan Bashir elagrood</t>
  </si>
  <si>
    <t>El Wardian</t>
  </si>
  <si>
    <t>Yasmin Mahmoud AbdELMaboud</t>
  </si>
  <si>
    <t> Abo Talaat</t>
  </si>
  <si>
    <t>Eman Tarek Ramadan</t>
  </si>
  <si>
    <t>Mostafa Emad AboTalep</t>
  </si>
  <si>
    <t>Karmous - Kom El Shoafa</t>
  </si>
  <si>
    <t>Manar Mohamed Mohamed Rashad</t>
  </si>
  <si>
    <t>El Laban</t>
  </si>
  <si>
    <t>Yasmeen Samir Imam Mohamed Hanafy</t>
  </si>
  <si>
    <t>Sara Gamal Askar</t>
  </si>
  <si>
    <t>L2_Vacant_Dakahlia 1</t>
  </si>
  <si>
    <t>Sara Abdo AbuElkhier</t>
  </si>
  <si>
    <t>El Mandara Qebly</t>
  </si>
  <si>
    <t>Rezk AbdElRahman Ahmed</t>
  </si>
  <si>
    <t>Mona Ezzat Abdelfatah</t>
  </si>
  <si>
    <t>Baccos - El Raml El Meery</t>
  </si>
  <si>
    <t>Omar Saad Bedier</t>
  </si>
  <si>
    <t>Ibrahim Hassan Ibrahim</t>
  </si>
  <si>
    <t>Mahmoud Ahmed AlHasanin</t>
  </si>
  <si>
    <t>Ahmed Hassan Mahmoud Hassan</t>
  </si>
  <si>
    <t>Samah Khaled Mohamed</t>
  </si>
  <si>
    <t>Kafr El Dawar</t>
  </si>
  <si>
    <t>Ibrahim Ali ElAshwah</t>
  </si>
  <si>
    <t>Ahmed Mostafa Metwally</t>
  </si>
  <si>
    <t>Esraa Hassan Ibrahim</t>
  </si>
  <si>
    <t>Jala Zozo Mahrous</t>
  </si>
  <si>
    <t>Merna Sobhy Aziz</t>
  </si>
  <si>
    <t>Fares Ahmed Elkady</t>
  </si>
  <si>
    <t>Taha Mahmoud Taha Messlem</t>
  </si>
  <si>
    <t>Fatma El-Zahraa Mahmoud Osman Khalaf</t>
  </si>
  <si>
    <t>Shobra El Khiema</t>
  </si>
  <si>
    <t>Nada ZainElAbdeen Ahmed</t>
  </si>
  <si>
    <t>Suez</t>
  </si>
  <si>
    <t>Mai Osman AbdElHay</t>
  </si>
  <si>
    <t>Kyrollos Naguib Fakhry</t>
  </si>
  <si>
    <t>El Matarya</t>
  </si>
  <si>
    <t>Mahmoud Mohamed AbdelRaouf</t>
  </si>
  <si>
    <t>El Sahel</t>
  </si>
  <si>
    <t>Asmaa Mahmoud ElSayed</t>
  </si>
  <si>
    <t>L2_Vacant_Alex Center 2</t>
  </si>
  <si>
    <t>Fatma Ahmed Ali AbuZaid</t>
  </si>
  <si>
    <t>Ahmed Wael ElSayed ElGohary</t>
  </si>
  <si>
    <t>El Badrashien</t>
  </si>
  <si>
    <t>Aya Mohamed ElSayed</t>
  </si>
  <si>
    <t>Haram</t>
  </si>
  <si>
    <t>Ziad HossamElDin Khalil</t>
  </si>
  <si>
    <t>Rahma Mohamed Shehata</t>
  </si>
  <si>
    <t>Kerdasa</t>
  </si>
  <si>
    <t>Yousef Ahmed Ali Mohamed</t>
  </si>
  <si>
    <t>Clara Atef Fahmy</t>
  </si>
  <si>
    <t>Hadir Mostafa Mohamed</t>
  </si>
  <si>
    <t>Sanours - Sanhour</t>
  </si>
  <si>
    <t>AbdElRahman Mohamed Ghanem</t>
  </si>
  <si>
    <t>el mohandesein</t>
  </si>
  <si>
    <t>Salma Essam Abdo Ali</t>
  </si>
  <si>
    <t>Mariam AbdelMonem Anwar</t>
  </si>
  <si>
    <t>Nahia</t>
  </si>
  <si>
    <t>Salma ElSayed Khater</t>
  </si>
  <si>
    <t>El Tebeen + El Marazeek (El Tebeen)</t>
  </si>
  <si>
    <t>Ahmed Abdelhaleem Elhabbak</t>
  </si>
  <si>
    <t>Osama Mohamed Beais</t>
  </si>
  <si>
    <t>Fayoum</t>
  </si>
  <si>
    <t>Shimaa Gamal Rizk</t>
  </si>
  <si>
    <t>Hadayek El Maadi</t>
  </si>
  <si>
    <t>Mohamed Ibrahim Hassan</t>
  </si>
  <si>
    <t>El Maadi El Gedeeda</t>
  </si>
  <si>
    <t>Mohamed Ragab Aboghazala</t>
  </si>
  <si>
    <t>Ain Shams</t>
  </si>
  <si>
    <t>Asmaa AbdElmonem Mohamed Zahran</t>
  </si>
  <si>
    <t>El Sharabeya</t>
  </si>
  <si>
    <t>Eman Hasan Abdelrehim</t>
  </si>
  <si>
    <t>Rod Elfarag</t>
  </si>
  <si>
    <t>Ahmed Mohamed ElSayed</t>
  </si>
  <si>
    <t>Hadayek Elmaadi</t>
  </si>
  <si>
    <t>Mohamed Moneer Hassan</t>
  </si>
  <si>
    <t>EL KHANKA</t>
  </si>
  <si>
    <t>Marina Mourad Roshdy</t>
  </si>
  <si>
    <t>NASR CITY I</t>
  </si>
  <si>
    <t>Ahmed Mohamed Hashem</t>
  </si>
  <si>
    <t>El Khanka</t>
  </si>
  <si>
    <t>Cathrena Adel Malky</t>
  </si>
  <si>
    <t>Toka Mahmoud Mohamed</t>
  </si>
  <si>
    <t>L2_Vacant_Abbaseya</t>
  </si>
  <si>
    <t>Mostafa Ahmed Elshahat</t>
  </si>
  <si>
    <t>Eman Ahmed Taha Emara</t>
  </si>
  <si>
    <t>Luxor City</t>
  </si>
  <si>
    <t>Mohamed Gamal Saqr</t>
  </si>
  <si>
    <t>Eman Samir Mohamed</t>
  </si>
  <si>
    <t>Karim Gomaa Douma</t>
  </si>
  <si>
    <t>Zeinab Mohamed ElSayed</t>
  </si>
  <si>
    <t xml:space="preserve">Quena City </t>
  </si>
  <si>
    <t>Mariam Mikhail shafeek</t>
  </si>
  <si>
    <t xml:space="preserve">Naga Hamady </t>
  </si>
  <si>
    <t>Walaa Samy Mohamed</t>
  </si>
  <si>
    <t xml:space="preserve">Hurghada </t>
  </si>
  <si>
    <t>Eslam Musa AbdElHalem</t>
  </si>
  <si>
    <t>Dina Mohamed Ramadan</t>
  </si>
  <si>
    <t>Mohamed Nagar Abdelrhim</t>
  </si>
  <si>
    <t>Esmail Ramadan Shehata</t>
  </si>
  <si>
    <t>Radwa Waleed Hamdy</t>
  </si>
  <si>
    <t>Ahmed Mohamed Elfarghaly</t>
  </si>
  <si>
    <t>Mohamed Khaled Sayed</t>
  </si>
  <si>
    <t>Mariam Hatem Mohamed</t>
  </si>
  <si>
    <t>Esraa Ahmed Aboelmagd</t>
  </si>
  <si>
    <t>Zeina Abobakr Esmaiel</t>
  </si>
  <si>
    <t>Mousab Mahmoud Abdelkhalek</t>
  </si>
  <si>
    <t>El Maragha</t>
  </si>
  <si>
    <t>Merna Nasr Massoud</t>
  </si>
  <si>
    <t>Momtaz Emad Kamel</t>
  </si>
  <si>
    <t>Mohamed Hossam Hussein</t>
  </si>
  <si>
    <t>Tema</t>
  </si>
  <si>
    <t>Ganna Hamdy Mohammed</t>
  </si>
  <si>
    <t>L2_Vacant_Cairo Center 2</t>
  </si>
  <si>
    <t>Dayrout</t>
  </si>
  <si>
    <t>L3_Vacant_Cairo South 1</t>
  </si>
  <si>
    <t>Soaad Mohamed Mahmoud</t>
  </si>
  <si>
    <t>Saleh Ahmed Saleh</t>
  </si>
  <si>
    <t>Bosh</t>
  </si>
  <si>
    <t>L2_Vacant_Cairo East 1</t>
  </si>
  <si>
    <t>Hekmat AbdelHakeem ElSayed</t>
  </si>
  <si>
    <t>ElMenya City</t>
  </si>
  <si>
    <t>Esraa Sayed AbdelMoneem</t>
  </si>
  <si>
    <t>Mohamed Ayman Metwally</t>
  </si>
  <si>
    <t>L3_Vacant_ElSalam</t>
  </si>
  <si>
    <t>Kerollos AbdElMalak Rashed</t>
  </si>
  <si>
    <t xml:space="preserve">Kfr zayat </t>
  </si>
  <si>
    <t>Omnia Wael Amin</t>
  </si>
  <si>
    <t>El sanata</t>
  </si>
  <si>
    <t>Habib Nady Habib</t>
  </si>
  <si>
    <t>Zefta</t>
  </si>
  <si>
    <t>Mahmoud Sayed Ahmed Galal</t>
  </si>
  <si>
    <t>L2_Vacant_Nag Hamady</t>
  </si>
  <si>
    <t>Mohamed Boughdady Mahmoud</t>
  </si>
  <si>
    <t>Aya AbdElLateef Ghazaly</t>
  </si>
  <si>
    <t>Nahla Maghraby AbdElSalam</t>
  </si>
  <si>
    <t>Ahmed AbdelSattar Mohamed Ahmed</t>
  </si>
  <si>
    <t>Sentrees</t>
  </si>
  <si>
    <t>Sama Mohamed Metwaly Hefny</t>
  </si>
  <si>
    <t>Mahmoud Sobhy Sayed</t>
  </si>
  <si>
    <t>Nader Ahmed Kenawy</t>
  </si>
  <si>
    <t>Omima Hassan Temsah</t>
  </si>
  <si>
    <t>Mostafa Mahmoud Ali Elkady</t>
  </si>
  <si>
    <t>Ereny Mamdouh Demian</t>
  </si>
  <si>
    <t>Alber Alfons Fayek</t>
  </si>
  <si>
    <t>Fady George Nagy Shaker</t>
  </si>
  <si>
    <t>Marina Medhat Farouk</t>
  </si>
  <si>
    <t>Ahmed Gaber Abdelhamid</t>
  </si>
  <si>
    <t>Center</t>
  </si>
  <si>
    <t>David Medhat Beshay Gamil</t>
  </si>
  <si>
    <t>Abou Kebeer</t>
  </si>
  <si>
    <t>Maha Magdy Saber Rezk</t>
  </si>
  <si>
    <t>Shimaa Atef Moussa</t>
  </si>
  <si>
    <t>Hehia</t>
  </si>
  <si>
    <t>Emmy Talat Zaki Adam</t>
  </si>
  <si>
    <t>Merna Nashaat Nakhla</t>
  </si>
  <si>
    <t>Merna Nassan Ryad</t>
  </si>
  <si>
    <t>Osama Nabil Ahmed</t>
  </si>
  <si>
    <t>Alber Nabil Boshra</t>
  </si>
  <si>
    <t>Arwa Ahmed Abdelsattar</t>
  </si>
  <si>
    <t>Nancy Naguib Nashed</t>
  </si>
  <si>
    <t>Rehab Ramadan AboAlYamin</t>
  </si>
  <si>
    <t>El Manzala</t>
  </si>
  <si>
    <t>Ahmed Nasser Ahmed</t>
  </si>
  <si>
    <t>Kholoud Badr Ismael</t>
  </si>
  <si>
    <t>Domiatte</t>
  </si>
  <si>
    <t>Mariam Wageh Nashed</t>
  </si>
  <si>
    <t>Mansoura</t>
  </si>
  <si>
    <t>Youstina Nady habib</t>
  </si>
  <si>
    <t>Mit ghamr</t>
  </si>
  <si>
    <t>Karam Belal Mohamed</t>
  </si>
  <si>
    <t>Islam Mosbah Mohamed</t>
  </si>
  <si>
    <t>Sherbeen</t>
  </si>
  <si>
    <t>Asala Ahmed Elfeky</t>
  </si>
  <si>
    <t>Manzala</t>
  </si>
  <si>
    <t>Aya Adel ElDeeb</t>
  </si>
  <si>
    <t>Islam Mosaad Mohamed</t>
  </si>
  <si>
    <t>Ibrahim Khalid ElSayed Salama</t>
  </si>
  <si>
    <t>Esraa Osama Matter</t>
  </si>
  <si>
    <t>El Omrania</t>
  </si>
  <si>
    <t>Mariam Sherif ElMessery</t>
  </si>
  <si>
    <t>Nada Hamdy Fathy</t>
  </si>
  <si>
    <t>Mariam Aboelmagd Elnaggar</t>
  </si>
  <si>
    <t>Mahmoud Baioumy Yassin</t>
  </si>
  <si>
    <t>October</t>
  </si>
  <si>
    <t>Ahmed Adel Mohamed</t>
  </si>
  <si>
    <t>Ahmed Wagieh AbdElaziz</t>
  </si>
  <si>
    <t>Elmataria</t>
  </si>
  <si>
    <t>Amany Mohamed El Sayed</t>
  </si>
  <si>
    <t>Shoubra</t>
  </si>
  <si>
    <t>Asmaa Mohamed AbdElAal</t>
  </si>
  <si>
    <t>Roksi</t>
  </si>
  <si>
    <t>Aya Ezzat Ismail</t>
  </si>
  <si>
    <t>L11_Vacant_Minufia 3</t>
  </si>
  <si>
    <t>Kholoud Mohamed Hashad</t>
  </si>
  <si>
    <t>Khaled Ahmed Fathy</t>
  </si>
  <si>
    <t>Hadayek elkobba</t>
  </si>
  <si>
    <t>Eman Mohamed Ibrahim</t>
  </si>
  <si>
    <t>El Salam</t>
  </si>
  <si>
    <t>Nermeen Mabrouk Mahmoud</t>
  </si>
  <si>
    <t>Khsos</t>
  </si>
  <si>
    <t>Osama Abdelkader Elsayed</t>
  </si>
  <si>
    <t>Ismaillia</t>
  </si>
  <si>
    <t>Ahmed Ebrahim ElSaied ElSayed</t>
  </si>
  <si>
    <t>Manar Mohamed Abdelmoneim</t>
  </si>
  <si>
    <t>el sahel</t>
  </si>
  <si>
    <t>Amira ElSayed Behkit Saeed</t>
  </si>
  <si>
    <t>Hagar ElSayed Mohamed</t>
  </si>
  <si>
    <t>Imbaba</t>
  </si>
  <si>
    <t>L11_Vacant_Sharkia 4</t>
  </si>
  <si>
    <t>El Talbeia (Faisal)</t>
  </si>
  <si>
    <t>Rawan Ahmed Fathy</t>
  </si>
  <si>
    <t>El Warak</t>
  </si>
  <si>
    <t>Mohamed Ahmed Elnagar</t>
  </si>
  <si>
    <t>Mohamed Mabrouk Rady</t>
  </si>
  <si>
    <t>Rana Khaled ElMogy</t>
  </si>
  <si>
    <t>Sara Fathi Azam</t>
  </si>
  <si>
    <t xml:space="preserve">el minia city </t>
  </si>
  <si>
    <t>Adham Sherief AbdElhamid</t>
  </si>
  <si>
    <t>Amr Khaled Belal</t>
  </si>
  <si>
    <t>El Menya</t>
  </si>
  <si>
    <t>Kareem Khaled Mohamed Samir</t>
  </si>
  <si>
    <t>Marwa Taha Ahmed</t>
  </si>
  <si>
    <t>Menna Fakhry Metwally</t>
  </si>
  <si>
    <t>Mohamed Adel Hassan</t>
  </si>
  <si>
    <t>Samalout</t>
  </si>
  <si>
    <t>Nourhan Sherif Mohamed</t>
  </si>
  <si>
    <t>Omar Ashraf Fekry</t>
  </si>
  <si>
    <t>L5_Vacant_Dakahlia 1</t>
  </si>
  <si>
    <t>Yara Tarek Gaber</t>
  </si>
  <si>
    <t>Yousef Mohamed ElSerwi</t>
  </si>
  <si>
    <t>Mohamed Mostafa Osman</t>
  </si>
  <si>
    <t>Ahmed Adel Kasem</t>
  </si>
  <si>
    <t>AbdelRahman Raafat Helmy</t>
  </si>
  <si>
    <t>L11_Vacant_Giza &amp; Giza Prepheirals</t>
  </si>
  <si>
    <t>Ahmed Youssif Tawfeek</t>
  </si>
  <si>
    <t>Sakalta</t>
  </si>
  <si>
    <t>Kermina Kamal Ameen Mekhail</t>
  </si>
  <si>
    <t>Mostafa Ekramy Mostafa</t>
  </si>
  <si>
    <t>Farshout</t>
  </si>
  <si>
    <t>L5_Vacant_October</t>
  </si>
  <si>
    <t>Mohamed Yasser Zakaria Mohamed</t>
  </si>
  <si>
    <t>Mohannad Mohamed Salah</t>
  </si>
  <si>
    <t>Ahmed Mohamed ElSayed Ali</t>
  </si>
  <si>
    <t>Alaa Ragab Ibrahim Mahran</t>
  </si>
  <si>
    <t>Manqabad</t>
  </si>
  <si>
    <t>L5_Vacant_Nasr City</t>
  </si>
  <si>
    <t>Moamen Mohamed Saleh</t>
  </si>
  <si>
    <t>L11_Vacant_Nasr City &amp; Heliopolis</t>
  </si>
  <si>
    <t>Assiut city</t>
  </si>
  <si>
    <t>Moustafa AbdElhalim Mohamed Osman</t>
  </si>
  <si>
    <t>beba</t>
  </si>
  <si>
    <t>Sarah Safwat Fadel Mohamed</t>
  </si>
  <si>
    <t>Moustafa Mohamed Diab</t>
  </si>
  <si>
    <t>Alaa Sameh Mohamed</t>
  </si>
  <si>
    <t>Androw Ayman Gaied Sharmoch</t>
  </si>
  <si>
    <t>Housh Easa</t>
  </si>
  <si>
    <t>Asmaa Ahmed Farrag</t>
  </si>
  <si>
    <t>Kerolos Shehata Hakeem</t>
  </si>
  <si>
    <t>Nourhan Ahmed Abdelhamed</t>
  </si>
  <si>
    <t>Salma Karem Mahmoud Khalifa</t>
  </si>
  <si>
    <t>L5_Vacant_Abbaseya</t>
  </si>
  <si>
    <t>Abou El Matameer</t>
  </si>
  <si>
    <t>Nermeen Zaki AbdElMaseh</t>
  </si>
  <si>
    <t>Abou Homous</t>
  </si>
  <si>
    <t>Ahmed khaled AboNwar</t>
  </si>
  <si>
    <t>Donia Nasry Afandy</t>
  </si>
  <si>
    <t>Esraa ELDesoky Saad</t>
  </si>
  <si>
    <t>Itay elbaroud</t>
  </si>
  <si>
    <t>Shahd Alaa Zakaria</t>
  </si>
  <si>
    <t>L5_Vacant_DownTown</t>
  </si>
  <si>
    <t>L11_Vacant_Maadi</t>
  </si>
  <si>
    <t>Nourhan Mohamed Ali</t>
  </si>
  <si>
    <t>Kafr elsheikh</t>
  </si>
  <si>
    <t>L11_Vacant_DownTown</t>
  </si>
  <si>
    <t>Shimaa Esmat Mohamed</t>
  </si>
  <si>
    <t>Mostafa Maged Mohamed</t>
  </si>
  <si>
    <t>Hagar El Nwatia</t>
  </si>
  <si>
    <t>AbdelRahman Ibrahim Mahran</t>
  </si>
  <si>
    <t>El Maamoura</t>
  </si>
  <si>
    <t>Ahmed Ramadan Kamal</t>
  </si>
  <si>
    <t>Basmala Altaher Yehia</t>
  </si>
  <si>
    <t>Awaied</t>
  </si>
  <si>
    <t>Fady Thabet Zakher</t>
  </si>
  <si>
    <t>Toson</t>
  </si>
  <si>
    <t>Mariam Toadros AbdElMalak</t>
  </si>
  <si>
    <t xml:space="preserve"> Roushdy</t>
  </si>
  <si>
    <t>Mark Mamdouh Watson</t>
  </si>
  <si>
    <t>Mary Yousef Atya</t>
  </si>
  <si>
    <t>Betash</t>
  </si>
  <si>
    <t>L5_Vacant_BaniSuif</t>
  </si>
  <si>
    <t>Andrew Joseph boules</t>
  </si>
  <si>
    <t>Aya Mohamed Abo ElMagd</t>
  </si>
  <si>
    <t>Fatma Mounir Ali</t>
  </si>
  <si>
    <t>Ragheb</t>
  </si>
  <si>
    <t>Mream Nashaat Ameen Atya</t>
  </si>
  <si>
    <t>Mahmoud Mohamed Gaber Saeed</t>
  </si>
  <si>
    <t>Yousef AbdElNaeem AboElhamd Ahmed</t>
  </si>
  <si>
    <t>Yousef Gabra William Gabra</t>
  </si>
  <si>
    <t>Kafr Saad</t>
  </si>
  <si>
    <t>Medhat AbdElnasser Mohamed</t>
  </si>
  <si>
    <t>Ahmed Osama ElSayed Abudeaf</t>
  </si>
  <si>
    <t>Asmaa Nasser Abdelhalim</t>
  </si>
  <si>
    <t>Fatma Mahmoud Ali AbdElRahman</t>
  </si>
  <si>
    <t>Mahmoud Ahmed Omar Mohamed</t>
  </si>
  <si>
    <t>Merna Nasser Adly</t>
  </si>
  <si>
    <t>Attareen - Mehatet Masr</t>
  </si>
  <si>
    <t>Merna Emeel Shokralla</t>
  </si>
  <si>
    <t>Simon Nageh kamel</t>
  </si>
  <si>
    <t>Yasser Mohammed Hamdy</t>
  </si>
  <si>
    <t>El Awaied</t>
  </si>
  <si>
    <t>Mohamed Saad Sedik</t>
  </si>
  <si>
    <t>Aml Yacoub Attia</t>
  </si>
  <si>
    <t>Manal Elsayed Ahmed</t>
  </si>
  <si>
    <t>L5_Vacant_Assuit 1</t>
  </si>
  <si>
    <t>L11_Vacant_Assuit 1</t>
  </si>
  <si>
    <t>Damnhour</t>
  </si>
  <si>
    <t>Jacqueline Salah Sedhom</t>
  </si>
  <si>
    <t>Kafr ELSheikh</t>
  </si>
  <si>
    <t>L5_Vacant_Assuit 2</t>
  </si>
  <si>
    <t>Marwa AbdElAty Tammam</t>
  </si>
  <si>
    <t>Ramy Ahmed Mohamed</t>
  </si>
  <si>
    <t>Ahmed Abdallah Zedan</t>
  </si>
  <si>
    <t>Ahmed Hamdy El Hamrawy</t>
  </si>
  <si>
    <t>Basma Dief ElShemy</t>
  </si>
  <si>
    <t>Engy Ahmed Abass</t>
  </si>
  <si>
    <t>Habiba Hussein Mohamed</t>
  </si>
  <si>
    <t>Rana Salah AbdElGhafar</t>
  </si>
  <si>
    <t>Mohamed Shawky Misbah</t>
  </si>
  <si>
    <t>Safaa Khaled Arkoup</t>
  </si>
  <si>
    <t>Sahar Asran Shahat</t>
  </si>
  <si>
    <t>Elhoseny Kasem Mohamed</t>
  </si>
  <si>
    <t>Hehya</t>
  </si>
  <si>
    <t>Ahmed Fakih Mohamed</t>
  </si>
  <si>
    <t>Ahmed Niem ElTabakh</t>
  </si>
  <si>
    <t>Aml Nashaat Ali Hamed</t>
  </si>
  <si>
    <t>Merna Abdelrahman Elshazly</t>
  </si>
  <si>
    <t>Donia ElSayed Mahmoud</t>
  </si>
  <si>
    <t>Elsayed Hamdallah Elsayed</t>
  </si>
  <si>
    <t>Yasmina Moharam ElNahas</t>
  </si>
  <si>
    <t>Esraa Abdelkader Ahmed Rashwan</t>
  </si>
  <si>
    <t>Abbaseya</t>
  </si>
  <si>
    <t>Shady Fares ElFouli</t>
  </si>
  <si>
    <t>Eman Seif Bediwy</t>
  </si>
  <si>
    <t>Esraa Ahmed Sayed</t>
  </si>
  <si>
    <t>el marg</t>
  </si>
  <si>
    <t>Esraa Mohamed AbdelMageed</t>
  </si>
  <si>
    <t>Karim Sameh Mustafa</t>
  </si>
  <si>
    <t>El Sheikh Zayed</t>
  </si>
  <si>
    <t>Mazen Ihab Mohamed</t>
  </si>
  <si>
    <t>Youssef Ashraf Ismail</t>
  </si>
  <si>
    <t>Alaa Wagdy Taha ElQady</t>
  </si>
  <si>
    <t>L11_Vacant_Alex West 2</t>
  </si>
  <si>
    <t>Huda Mohamed Amin</t>
  </si>
  <si>
    <t>Mohammed ElSayed Mahmoud</t>
  </si>
  <si>
    <t>Rania Yousri Sedeek</t>
  </si>
  <si>
    <t>Youstina Ashraf Fransis</t>
  </si>
  <si>
    <t>Ahmed Nashaat Mohamed</t>
  </si>
  <si>
    <t>Abdallah Ibrahem Ibrahem Mansour</t>
  </si>
  <si>
    <t>Ahmed Yasser Khedr ElZahar</t>
  </si>
  <si>
    <t>Manal ElMetwally ElHoseiny</t>
  </si>
  <si>
    <t>Bassil Nour ElDin Noaman Gewely</t>
  </si>
  <si>
    <t>L4_Vacant_Dakahlia 4</t>
  </si>
  <si>
    <t>Mohamed Rabea Ali Ali</t>
  </si>
  <si>
    <t>Nayera Tarek Mokhtar</t>
  </si>
  <si>
    <t>Walaa Taher Ahmed</t>
  </si>
  <si>
    <t>Ahmed Saad AbdalMajeed</t>
  </si>
  <si>
    <t>Asmaa Ali Ali ElSayed</t>
  </si>
  <si>
    <t>Mai Mahmoud Abbas</t>
  </si>
  <si>
    <t>Mayar Redallah Mahrous</t>
  </si>
  <si>
    <t>Mostafa Mokhtar Nada</t>
  </si>
  <si>
    <t>Nada Moustafa AbdElFattah</t>
  </si>
  <si>
    <t>Triza Eid Samy</t>
  </si>
  <si>
    <t>Fady Karam Azmy Shenouda</t>
  </si>
  <si>
    <t>Omnia Sobhy Elgamal</t>
  </si>
  <si>
    <t>Badr City</t>
  </si>
  <si>
    <t>Abdallah ElSayed nasr</t>
  </si>
  <si>
    <t>Alaa Abdalla aboelfath</t>
  </si>
  <si>
    <t>Hadaek El Kobbah</t>
  </si>
  <si>
    <t>Aya Ibrahim Ahmed</t>
  </si>
  <si>
    <t>Salma Mohamed ElWekil</t>
  </si>
  <si>
    <t>Shady Abdelnaby Mohamed Abdelnaby</t>
  </si>
  <si>
    <t>Mahmoud Saeed Elbakly</t>
  </si>
  <si>
    <t>Mohamed Hassan Mostafa Mohamed</t>
  </si>
  <si>
    <t>Aya Yasser Mohamed</t>
  </si>
  <si>
    <t>Bosy Omar Ibrahim</t>
  </si>
  <si>
    <t>Eman Mohamed Ali Aker</t>
  </si>
  <si>
    <t>Ehab Mohammed Noureldin</t>
  </si>
  <si>
    <t>Nada Salem Salem Mohamed</t>
  </si>
  <si>
    <t>Haidy Mohamed Nafady Ahmed</t>
  </si>
  <si>
    <t>Mostafa Samy Fathelbab</t>
  </si>
  <si>
    <t>Nourhan Mahmoud Ahmed</t>
  </si>
  <si>
    <t>Mahmoud AbdElSattar AbdElWahab</t>
  </si>
  <si>
    <t>Fatma Nasr Refaey</t>
  </si>
  <si>
    <t>Fatma Ragaee Mahmoud</t>
  </si>
  <si>
    <t>Aya Ahmed Helmy</t>
  </si>
  <si>
    <t>Rahma AbdElbadee Kamel</t>
  </si>
  <si>
    <t>Menna AbdelRahman Mohamed</t>
  </si>
  <si>
    <t>Sara Ibrahim Mohamed</t>
  </si>
  <si>
    <t>Zinab AbdElKader AbdElHameed</t>
  </si>
  <si>
    <t>Mohamed AbdelSabor Madany</t>
  </si>
  <si>
    <t>Abanoub Samy Mounir</t>
  </si>
  <si>
    <t>Ahmed Essam Taha</t>
  </si>
  <si>
    <t>Eslam Gamal ElSayed</t>
  </si>
  <si>
    <t>Mariam Mohamed Shams</t>
  </si>
  <si>
    <t xml:space="preserve">Abdelrahman Yasser Ibrahim </t>
  </si>
  <si>
    <t>Ghada Mohammed Nemr Soliman</t>
  </si>
  <si>
    <t>L4_Vacant_Heliopolis</t>
  </si>
  <si>
    <t>L4_Vacant_Nasr City</t>
  </si>
  <si>
    <t>Mohamed Ezzat Hassan</t>
  </si>
  <si>
    <t>Hazem Mohamed Kamel</t>
  </si>
  <si>
    <t>L4_Vacant_Faisal</t>
  </si>
  <si>
    <t>Yehia Esmail AboDaif</t>
  </si>
  <si>
    <t>Warda Arafa Berik</t>
  </si>
  <si>
    <t>Vivan Farid Fakery Fahim</t>
  </si>
  <si>
    <t>L4_Vacant_Dokki</t>
  </si>
  <si>
    <t>Waleed Nageh AboZeid</t>
  </si>
  <si>
    <t>Asmaa Ahmed Ismael</t>
  </si>
  <si>
    <t>L4_Vacant_DownTown</t>
  </si>
  <si>
    <t>Buthinah Nader Mohamed Azmy</t>
  </si>
  <si>
    <t>L4_Vacant_ShoubraMisr</t>
  </si>
  <si>
    <t>Amira Ashraf Sayed Ahmed</t>
  </si>
  <si>
    <t>Toka Maged Ibrahim</t>
  </si>
  <si>
    <t>David Thabet Mehanni</t>
  </si>
  <si>
    <t>Ahmed Shaaban AbdElsalam</t>
  </si>
  <si>
    <t>Mina Adel Zaki</t>
  </si>
  <si>
    <t>Mohamed Ibrahim Abdelrazek</t>
  </si>
  <si>
    <t>Hamees Yahia AbdElhameed</t>
  </si>
  <si>
    <t>Mariam Ashraf Barty</t>
  </si>
  <si>
    <t>Mariet Atef Shafeak</t>
  </si>
  <si>
    <t>Israa Imad Eldin Mohamed</t>
  </si>
  <si>
    <t>Verina Faragallah Shawqi</t>
  </si>
  <si>
    <t>L4_Vacant_Upper Egypt 2</t>
  </si>
  <si>
    <t>Ali Ragab Ahmed</t>
  </si>
  <si>
    <t>Asmaa Mohammed Mahmoud</t>
  </si>
  <si>
    <t>Esraa Mohamed AbdelWahab</t>
  </si>
  <si>
    <t>Felopateer Yousef Melad</t>
  </si>
  <si>
    <t>Mena Morkos Alfy</t>
  </si>
  <si>
    <t>Poula Makeen Zaki Kadies</t>
  </si>
  <si>
    <t>Doaa Mohamed Saad Moustafa</t>
  </si>
  <si>
    <t>L8_Vacant_DM</t>
  </si>
  <si>
    <t>Mahmoud Mohamed Mahfouz_MR</t>
  </si>
  <si>
    <t>Ahmed Talaat Hussein</t>
  </si>
  <si>
    <t>Magdy Mahfouz Gendi</t>
  </si>
  <si>
    <t>Mohamed Sayed Elgendy</t>
  </si>
  <si>
    <t>L10_Vacant_DM</t>
  </si>
  <si>
    <t>Kareema Nasser Yousef</t>
  </si>
  <si>
    <t>Sara Samir Shouhdy Nagib</t>
  </si>
  <si>
    <t>Nada Ayman Abdeen</t>
  </si>
  <si>
    <t>L10_Vacant_Cairo 2</t>
  </si>
  <si>
    <t>L10_Vacant_Cairo 1</t>
  </si>
  <si>
    <t>L10_Vacant_MR3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</si>
</sst>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"/>
  </numFmts>
  <fonts count="28">
    <font>
      <sz val="11"/>
      <color theme="1"/>
      <name val="Calibri"/>
      <charset val="134"/>
      <scheme val="minor"/>
    </font>
    <font>
      <sz val="11"/>
      <color theme="0"/>
      <name val="Calibri"/>
      <charset val="134"/>
    </font>
    <font>
      <sz val="11"/>
      <color rgb="FF000000"/>
      <name val="Calibri"/>
      <charset val="134"/>
    </font>
    <font>
      <sz val="9"/>
      <color rgb="FF000000"/>
      <name val="Calibari"/>
      <charset val="134"/>
    </font>
    <font>
      <sz val="11"/>
      <color rgb="FF000000"/>
      <name val="Calibri"/>
      <charset val="134"/>
    </font>
    <font>
      <sz val="11"/>
      <color rgb="FF0070C0"/>
      <name val="Calibri"/>
      <charset val="134"/>
    </font>
    <font>
      <sz val="10"/>
      <color rgb="FF000000"/>
      <name val="Bodoni"/>
      <charset val="134"/>
    </font>
    <font>
      <sz val="11"/>
      <color rgb="FFFFFFFF"/>
      <name val="Calibri"/>
      <charset val="134"/>
    </font>
    <font>
      <b/>
      <sz val="9"/>
      <color theme="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92D050"/>
        <bgColor indexed="64"/>
      </patternFill>
    </fill>
    <fill>
      <patternFill patternType="solid">
        <fgColor rgb="FFFFDAB9"/>
        <bgColor rgb="FFFFDAB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8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P\Downloads\AVS%20Structure%202025%20(29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es Force"/>
      <sheetName val="Inactive"/>
      <sheetName val="Office"/>
    </sheetNames>
    <sheetDataSet>
      <sheetData sheetId="0">
        <row r="1">
          <cell r="D1" t="str">
            <v>Employee Name</v>
          </cell>
          <cell r="E1" t="str">
            <v>District Manager</v>
          </cell>
          <cell r="F1" t="str">
            <v>Area Manager</v>
          </cell>
          <cell r="G1" t="str">
            <v>BUM</v>
          </cell>
          <cell r="H1" t="str">
            <v>Line</v>
          </cell>
          <cell r="I1" t="str">
            <v>S-Max User</v>
          </cell>
          <cell r="J1" t="str">
            <v>Title</v>
          </cell>
          <cell r="K1" t="str">
            <v>Region Name</v>
          </cell>
          <cell r="L1" t="str">
            <v>Mobile</v>
          </cell>
          <cell r="M1" t="str">
            <v>Hiring Date</v>
          </cell>
          <cell r="N1" t="str">
            <v>Mail</v>
          </cell>
          <cell r="O1" t="str">
            <v>CRM ID</v>
          </cell>
          <cell r="P1" t="str">
            <v>Address as 702 bricks</v>
          </cell>
        </row>
        <row r="2">
          <cell r="D2" t="str">
            <v>Abd Elhameed Elshiekh</v>
          </cell>
          <cell r="E2" t="str">
            <v/>
          </cell>
          <cell r="F2" t="str">
            <v/>
          </cell>
        </row>
        <row r="2">
          <cell r="H2" t="str">
            <v>Unit 1</v>
          </cell>
          <cell r="I2" t="str">
            <v>AE59</v>
          </cell>
          <cell r="J2" t="str">
            <v>BUM</v>
          </cell>
          <cell r="K2" t="str">
            <v>Country</v>
          </cell>
        </row>
        <row r="2">
          <cell r="N2" t="str">
            <v>abdelhameed.elshiekh@averroes-eg.com</v>
          </cell>
          <cell r="O2">
            <v>59</v>
          </cell>
          <cell r="P2" t="str">
            <v>BU_1</v>
          </cell>
        </row>
        <row r="3">
          <cell r="D3" t="str">
            <v>Ibrahim Ammar</v>
          </cell>
          <cell r="E3" t="str">
            <v/>
          </cell>
          <cell r="F3" t="str">
            <v/>
          </cell>
        </row>
        <row r="3">
          <cell r="H3" t="str">
            <v>Unit 2</v>
          </cell>
          <cell r="I3" t="str">
            <v>IA60</v>
          </cell>
          <cell r="J3" t="str">
            <v>BUM</v>
          </cell>
          <cell r="K3" t="str">
            <v>Country</v>
          </cell>
        </row>
        <row r="3">
          <cell r="N3" t="str">
            <v>ibrahim.ammar@averroes-eg.com</v>
          </cell>
          <cell r="O3">
            <v>60</v>
          </cell>
          <cell r="P3" t="str">
            <v>BU_2</v>
          </cell>
        </row>
        <row r="4">
          <cell r="D4" t="str">
            <v>Abo El Abbas Samir</v>
          </cell>
          <cell r="E4" t="str">
            <v/>
          </cell>
          <cell r="F4" t="str">
            <v/>
          </cell>
        </row>
        <row r="4">
          <cell r="H4" t="str">
            <v>Unit 3</v>
          </cell>
          <cell r="I4" t="str">
            <v>AE61</v>
          </cell>
          <cell r="J4" t="str">
            <v>BUM</v>
          </cell>
          <cell r="K4" t="str">
            <v>Country</v>
          </cell>
        </row>
        <row r="4">
          <cell r="N4" t="str">
            <v>aboelabbas.samir@averroes-eg.com</v>
          </cell>
          <cell r="O4">
            <v>61</v>
          </cell>
          <cell r="P4" t="str">
            <v>BU_3</v>
          </cell>
        </row>
        <row r="5">
          <cell r="D5" t="str">
            <v>Vacant_BU4</v>
          </cell>
        </row>
        <row r="5">
          <cell r="H5" t="str">
            <v>Unit 4</v>
          </cell>
          <cell r="I5" t="str">
            <v>ZM_16</v>
          </cell>
          <cell r="J5" t="str">
            <v>LM</v>
          </cell>
          <cell r="K5" t="str">
            <v>Cairo</v>
          </cell>
          <cell r="L5" t="str">
            <v> 1206500049</v>
          </cell>
          <cell r="M5">
            <v>44576</v>
          </cell>
          <cell r="N5" t="str">
            <v>Georg.Shafek@Averroes-eg.com</v>
          </cell>
          <cell r="O5">
            <v>0</v>
          </cell>
          <cell r="P5" t="str">
            <v>El Obour City</v>
          </cell>
        </row>
        <row r="6">
          <cell r="D6" t="str">
            <v>Hossam Kamel ElWakeel</v>
          </cell>
        </row>
        <row r="6">
          <cell r="G6" t="str">
            <v>Abd Elhameed Elshiekh</v>
          </cell>
          <cell r="H6" t="str">
            <v>Ortho Line</v>
          </cell>
          <cell r="I6" t="str">
            <v>ZM_6</v>
          </cell>
          <cell r="J6" t="str">
            <v>AM</v>
          </cell>
          <cell r="K6" t="str">
            <v>Alex</v>
          </cell>
          <cell r="L6" t="str">
            <v> 01002999232</v>
          </cell>
          <cell r="M6">
            <v>41671</v>
          </cell>
          <cell r="N6" t="str">
            <v>hossam.elwakeel@averroes-eg.com</v>
          </cell>
          <cell r="O6">
            <v>68</v>
          </cell>
          <cell r="P6" t="str">
            <v>Kafr El Shiekh</v>
          </cell>
        </row>
        <row r="7">
          <cell r="D7" t="str">
            <v>Ali Omar freag</v>
          </cell>
        </row>
        <row r="7">
          <cell r="F7" t="str">
            <v>Hossam Kamel ElWakeel</v>
          </cell>
          <cell r="G7" t="str">
            <v>Abd Elhameed Elshiekh</v>
          </cell>
          <cell r="H7" t="str">
            <v>Ortho Line</v>
          </cell>
          <cell r="I7" t="str">
            <v>DM_25</v>
          </cell>
          <cell r="J7" t="str">
            <v>DM</v>
          </cell>
          <cell r="K7" t="str">
            <v>Alex</v>
          </cell>
          <cell r="L7" t="str">
            <v> 01093198714</v>
          </cell>
          <cell r="M7">
            <v>43008</v>
          </cell>
          <cell r="N7" t="str">
            <v>ali.omar@averroes-eg.com</v>
          </cell>
          <cell r="O7">
            <v>176</v>
          </cell>
          <cell r="P7" t="str">
            <v>Quariet Kherbetha</v>
          </cell>
        </row>
        <row r="8">
          <cell r="D8" t="str">
            <v>Alaa Taher Abdellatif</v>
          </cell>
          <cell r="E8" t="str">
            <v>Ali Omar freag</v>
          </cell>
          <cell r="F8" t="str">
            <v>Hossam Kamel ElWakeel</v>
          </cell>
          <cell r="G8" t="str">
            <v>Abd Elhameed Elshiekh</v>
          </cell>
          <cell r="H8" t="str">
            <v>Ortho Line</v>
          </cell>
          <cell r="I8" t="str">
            <v>Rep10021</v>
          </cell>
          <cell r="J8" t="str">
            <v>MR</v>
          </cell>
          <cell r="K8" t="str">
            <v>Alex</v>
          </cell>
          <cell r="L8">
            <v>1097123754</v>
          </cell>
          <cell r="M8">
            <v>45542</v>
          </cell>
        </row>
        <row r="8">
          <cell r="O8">
            <v>1442</v>
          </cell>
          <cell r="P8" t="str">
            <v>Kafr El Shiekh</v>
          </cell>
        </row>
        <row r="9">
          <cell r="D9" t="str">
            <v>Ayah Ali Shahin</v>
          </cell>
          <cell r="E9" t="str">
            <v>Ali Omar freag</v>
          </cell>
          <cell r="F9" t="str">
            <v>Hossam Kamel ElWakeel</v>
          </cell>
          <cell r="G9" t="str">
            <v>Abd Elhameed Elshiekh</v>
          </cell>
          <cell r="H9" t="str">
            <v>Ortho Line</v>
          </cell>
          <cell r="I9" t="str">
            <v>Rep551</v>
          </cell>
          <cell r="J9" t="str">
            <v>MR</v>
          </cell>
          <cell r="K9" t="str">
            <v>Alex</v>
          </cell>
          <cell r="L9" t="str">
            <v> 01003761973</v>
          </cell>
          <cell r="M9">
            <v>44927</v>
          </cell>
        </row>
        <row r="9">
          <cell r="O9">
            <v>1095</v>
          </cell>
          <cell r="P9" t="str">
            <v>Etay El Baroud</v>
          </cell>
        </row>
        <row r="10">
          <cell r="D10" t="str">
            <v>Mai Attia Morsy</v>
          </cell>
          <cell r="E10" t="str">
            <v>Ali Omar freag</v>
          </cell>
          <cell r="F10" t="str">
            <v>Hossam Kamel ElWakeel</v>
          </cell>
          <cell r="G10" t="str">
            <v>Abd Elhameed Elshiekh</v>
          </cell>
          <cell r="H10" t="str">
            <v>Ortho Line</v>
          </cell>
          <cell r="I10" t="str">
            <v>Rep_00003</v>
          </cell>
          <cell r="J10" t="str">
            <v>MR</v>
          </cell>
          <cell r="K10" t="str">
            <v>Alex</v>
          </cell>
          <cell r="L10">
            <v>1020160488</v>
          </cell>
          <cell r="M10">
            <v>45713</v>
          </cell>
        </row>
        <row r="10">
          <cell r="O10">
            <v>1508</v>
          </cell>
          <cell r="P10" t="str">
            <v>Kafer Eldwar</v>
          </cell>
        </row>
        <row r="11">
          <cell r="D11" t="str">
            <v>Naira Nofal Zaky</v>
          </cell>
          <cell r="E11" t="str">
            <v>Ali Omar freag</v>
          </cell>
          <cell r="F11" t="str">
            <v>Hossam Kamel ElWakeel</v>
          </cell>
          <cell r="G11" t="str">
            <v>Abd Elhameed Elshiekh</v>
          </cell>
          <cell r="H11" t="str">
            <v>Ortho Line</v>
          </cell>
          <cell r="I11" t="str">
            <v>Rep_00004</v>
          </cell>
          <cell r="J11" t="str">
            <v>MR</v>
          </cell>
          <cell r="K11" t="str">
            <v>Alex</v>
          </cell>
          <cell r="L11">
            <v>1099180337</v>
          </cell>
          <cell r="M11">
            <v>45690</v>
          </cell>
        </row>
        <row r="11">
          <cell r="O11">
            <v>1511</v>
          </cell>
          <cell r="P11" t="str">
            <v>Kafr El Shiekh</v>
          </cell>
        </row>
        <row r="12">
          <cell r="D12" t="str">
            <v>Mai Magdy shanash</v>
          </cell>
          <cell r="E12" t="str">
            <v>Ali Omar freag</v>
          </cell>
          <cell r="F12" t="str">
            <v>Hossam Kamel ElWakeel</v>
          </cell>
          <cell r="G12" t="str">
            <v>Abd Elhameed Elshiekh</v>
          </cell>
          <cell r="H12" t="str">
            <v>Ortho Line</v>
          </cell>
          <cell r="I12" t="str">
            <v>Rep048</v>
          </cell>
          <cell r="J12" t="str">
            <v>MR</v>
          </cell>
          <cell r="K12" t="str">
            <v>Alex</v>
          </cell>
          <cell r="L12">
            <v>1011957365</v>
          </cell>
          <cell r="M12">
            <v>45446</v>
          </cell>
        </row>
        <row r="12">
          <cell r="O12">
            <v>1387</v>
          </cell>
          <cell r="P12" t="str">
            <v>Damanhour</v>
          </cell>
        </row>
        <row r="13">
          <cell r="D13" t="str">
            <v>Nada Mohamed Elkholy</v>
          </cell>
          <cell r="E13" t="str">
            <v>Ali Omar freag</v>
          </cell>
          <cell r="F13" t="str">
            <v>Hossam Kamel ElWakeel</v>
          </cell>
          <cell r="G13" t="str">
            <v>Abd Elhameed Elshiekh</v>
          </cell>
          <cell r="H13" t="str">
            <v>Ortho Line</v>
          </cell>
          <cell r="I13" t="str">
            <v>Rep843</v>
          </cell>
          <cell r="J13" t="str">
            <v>MR</v>
          </cell>
          <cell r="K13" t="str">
            <v>Alex</v>
          </cell>
          <cell r="L13">
            <v>1022321401</v>
          </cell>
          <cell r="M13">
            <v>45111</v>
          </cell>
        </row>
        <row r="13">
          <cell r="O13">
            <v>1235</v>
          </cell>
          <cell r="P13" t="str">
            <v>Shoubra (Damanhour)</v>
          </cell>
        </row>
        <row r="14">
          <cell r="D14" t="str">
            <v>L9_Vacant_Kafr Elsheikh 2</v>
          </cell>
          <cell r="E14" t="str">
            <v>Ali Omar freag</v>
          </cell>
          <cell r="F14" t="str">
            <v>Hossam Kamel ElWakeel</v>
          </cell>
          <cell r="G14" t="str">
            <v>Abd Elhameed Elshiekh</v>
          </cell>
          <cell r="H14" t="str">
            <v>Ortho Line</v>
          </cell>
          <cell r="I14" t="str">
            <v>Rep45</v>
          </cell>
          <cell r="J14" t="str">
            <v>MR</v>
          </cell>
          <cell r="K14" t="str">
            <v>Alex</v>
          </cell>
        </row>
        <row r="14">
          <cell r="O14">
            <v>0</v>
          </cell>
        </row>
        <row r="15">
          <cell r="D15" t="str">
            <v>Hebtallah Hanfy Elsaid</v>
          </cell>
        </row>
        <row r="15">
          <cell r="F15" t="str">
            <v>Hossam Kamel ElWakeel</v>
          </cell>
          <cell r="G15" t="str">
            <v>Abd Elhameed Elshiekh</v>
          </cell>
          <cell r="H15" t="str">
            <v>Ortho Line</v>
          </cell>
          <cell r="I15" t="str">
            <v>Rep184</v>
          </cell>
          <cell r="J15" t="str">
            <v>DM</v>
          </cell>
          <cell r="K15" t="str">
            <v>Alex</v>
          </cell>
          <cell r="L15">
            <v>1200102243</v>
          </cell>
          <cell r="M15">
            <v>43846</v>
          </cell>
          <cell r="N15" t="str">
            <v>hebtallah.hanfy@averroes-eg.com</v>
          </cell>
          <cell r="O15">
            <v>543</v>
          </cell>
          <cell r="P15" t="str">
            <v>El Asafra Kebly</v>
          </cell>
        </row>
        <row r="16">
          <cell r="D16" t="str">
            <v>Abeer Nasser Amin</v>
          </cell>
          <cell r="E16" t="str">
            <v>Hebtallah Hanfy Elsaid</v>
          </cell>
          <cell r="F16" t="str">
            <v>Hossam Kamel ElWakeel</v>
          </cell>
          <cell r="G16" t="str">
            <v>Abd Elhameed Elshiekh</v>
          </cell>
          <cell r="H16" t="str">
            <v>Ortho Line</v>
          </cell>
          <cell r="I16" t="str">
            <v>Rep999</v>
          </cell>
          <cell r="J16" t="str">
            <v>MR</v>
          </cell>
          <cell r="K16" t="str">
            <v>Alex</v>
          </cell>
          <cell r="L16">
            <v>1270836966</v>
          </cell>
          <cell r="M16">
            <v>45465</v>
          </cell>
        </row>
        <row r="16">
          <cell r="O16">
            <v>1398</v>
          </cell>
          <cell r="P16" t="str">
            <v>El Falaky (Alex)</v>
          </cell>
        </row>
        <row r="17">
          <cell r="D17" t="str">
            <v>Ahmed Samir AbdElaziz</v>
          </cell>
          <cell r="E17" t="str">
            <v>Hebtallah Hanfy Elsaid</v>
          </cell>
          <cell r="F17" t="str">
            <v>Hossam Kamel ElWakeel</v>
          </cell>
          <cell r="G17" t="str">
            <v>Abd Elhameed Elshiekh</v>
          </cell>
          <cell r="H17" t="str">
            <v>Ortho Line</v>
          </cell>
          <cell r="I17" t="str">
            <v>Rep0053</v>
          </cell>
          <cell r="J17" t="str">
            <v>MR</v>
          </cell>
          <cell r="K17" t="str">
            <v>Alex</v>
          </cell>
          <cell r="L17">
            <v>1554098724</v>
          </cell>
          <cell r="M17">
            <v>45479</v>
          </cell>
        </row>
        <row r="17">
          <cell r="O17">
            <v>1406</v>
          </cell>
          <cell r="P17" t="str">
            <v>El Hanoveel</v>
          </cell>
        </row>
        <row r="18">
          <cell r="D18" t="str">
            <v>Haidy Adel Emam</v>
          </cell>
          <cell r="E18" t="str">
            <v>Hebtallah Hanfy Elsaid</v>
          </cell>
          <cell r="F18" t="str">
            <v>Hossam Kamel ElWakeel</v>
          </cell>
          <cell r="G18" t="str">
            <v>Abd Elhameed Elshiekh</v>
          </cell>
          <cell r="H18" t="str">
            <v>Ortho Line</v>
          </cell>
          <cell r="I18" t="str">
            <v>Rep993</v>
          </cell>
          <cell r="J18" t="str">
            <v>MR</v>
          </cell>
          <cell r="K18" t="str">
            <v>Alex</v>
          </cell>
          <cell r="L18">
            <v>1288635673</v>
          </cell>
          <cell r="M18">
            <v>45423</v>
          </cell>
        </row>
        <row r="18">
          <cell r="O18">
            <v>1361</v>
          </cell>
          <cell r="P18" t="str">
            <v>El Betash</v>
          </cell>
        </row>
        <row r="19">
          <cell r="D19" t="str">
            <v>Mahmoud Samy Mohamed</v>
          </cell>
          <cell r="E19" t="str">
            <v>Hebtallah Hanfy Elsaid</v>
          </cell>
          <cell r="F19" t="str">
            <v>Hossam Kamel ElWakeel</v>
          </cell>
          <cell r="G19" t="str">
            <v>Abd Elhameed Elshiekh</v>
          </cell>
          <cell r="H19" t="str">
            <v>Ortho Line</v>
          </cell>
          <cell r="I19" t="str">
            <v>Rep100077</v>
          </cell>
          <cell r="J19" t="str">
            <v>MR</v>
          </cell>
          <cell r="K19" t="str">
            <v>Alex</v>
          </cell>
          <cell r="L19">
            <v>1212314471</v>
          </cell>
          <cell r="M19">
            <v>45717</v>
          </cell>
        </row>
        <row r="19">
          <cell r="O19">
            <v>1594</v>
          </cell>
          <cell r="P19" t="str">
            <v>El Asafra</v>
          </cell>
        </row>
        <row r="20">
          <cell r="D20" t="str">
            <v>Omnia Mohamed Mohamed Ali</v>
          </cell>
          <cell r="E20" t="str">
            <v>Hebtallah Hanfy Elsaid</v>
          </cell>
          <cell r="F20" t="str">
            <v>Hossam Kamel ElWakeel</v>
          </cell>
          <cell r="G20" t="str">
            <v>Abd Elhameed Elshiekh</v>
          </cell>
          <cell r="H20" t="str">
            <v>Ortho Line</v>
          </cell>
          <cell r="I20" t="str">
            <v>Rep100078</v>
          </cell>
          <cell r="J20" t="str">
            <v>MR</v>
          </cell>
          <cell r="K20" t="str">
            <v>Alex</v>
          </cell>
          <cell r="L20">
            <v>1287590852</v>
          </cell>
          <cell r="M20">
            <v>45728</v>
          </cell>
        </row>
        <row r="20">
          <cell r="O20">
            <v>1595</v>
          </cell>
          <cell r="P20" t="str">
            <v>Sidi Beshr Bahary</v>
          </cell>
        </row>
        <row r="21">
          <cell r="D21" t="str">
            <v>Ziad Khalid Saad</v>
          </cell>
          <cell r="E21" t="str">
            <v>Hebtallah Hanfy Elsaid</v>
          </cell>
          <cell r="F21" t="str">
            <v>Hossam Kamel ElWakeel</v>
          </cell>
          <cell r="G21" t="str">
            <v>Abd Elhameed Elshiekh</v>
          </cell>
          <cell r="H21" t="str">
            <v>Ortho Line</v>
          </cell>
          <cell r="I21" t="str">
            <v>Rep100079</v>
          </cell>
          <cell r="J21" t="str">
            <v>MR</v>
          </cell>
          <cell r="K21" t="str">
            <v>Alex</v>
          </cell>
          <cell r="L21">
            <v>1550447381</v>
          </cell>
          <cell r="M21">
            <v>45839</v>
          </cell>
        </row>
        <row r="21">
          <cell r="O21">
            <v>1706</v>
          </cell>
          <cell r="P21" t="str">
            <v>El Siuf Bahary</v>
          </cell>
        </row>
        <row r="22">
          <cell r="D22" t="str">
            <v>L9_Vacant_Alex West 1</v>
          </cell>
          <cell r="E22" t="str">
            <v>Hebtallah Hanfy Elsaid</v>
          </cell>
          <cell r="F22" t="str">
            <v>Hossam Kamel ElWakeel</v>
          </cell>
          <cell r="G22" t="str">
            <v>Abd Elhameed Elshiekh</v>
          </cell>
          <cell r="H22" t="str">
            <v>Ortho Line</v>
          </cell>
          <cell r="I22" t="str">
            <v>Rep916</v>
          </cell>
          <cell r="J22" t="str">
            <v>MR</v>
          </cell>
          <cell r="K22" t="str">
            <v>Alex</v>
          </cell>
        </row>
        <row r="22">
          <cell r="O22">
            <v>0</v>
          </cell>
        </row>
        <row r="23">
          <cell r="D23" t="str">
            <v>Mohamed Taha Mohamed</v>
          </cell>
        </row>
        <row r="23">
          <cell r="G23" t="str">
            <v>Abd Elhameed Elshiekh</v>
          </cell>
          <cell r="H23" t="str">
            <v>Ortho Line</v>
          </cell>
          <cell r="I23" t="str">
            <v>ZM_17</v>
          </cell>
          <cell r="J23" t="str">
            <v>AM</v>
          </cell>
          <cell r="K23" t="str">
            <v>Delta</v>
          </cell>
          <cell r="L23">
            <v>1022228972</v>
          </cell>
          <cell r="M23">
            <v>41091</v>
          </cell>
          <cell r="N23" t="str">
            <v>Mohamed.farag@averroes-eg.com</v>
          </cell>
          <cell r="O23">
            <v>149</v>
          </cell>
          <cell r="P23" t="str">
            <v>Menyet Elkamh</v>
          </cell>
        </row>
        <row r="24">
          <cell r="D24" t="str">
            <v>Ali Salem Ali</v>
          </cell>
        </row>
        <row r="24">
          <cell r="F24" t="str">
            <v>Mohamed Taha Mohamed</v>
          </cell>
          <cell r="G24" t="str">
            <v>Abd Elhameed Elshiekh</v>
          </cell>
          <cell r="H24" t="str">
            <v>Ortho Line</v>
          </cell>
          <cell r="I24" t="str">
            <v>DM_1002</v>
          </cell>
          <cell r="J24" t="str">
            <v>DM</v>
          </cell>
          <cell r="K24" t="str">
            <v>Delta</v>
          </cell>
          <cell r="L24">
            <v>1145736809</v>
          </cell>
          <cell r="M24">
            <v>45383</v>
          </cell>
          <cell r="N24" t="str">
            <v>Ali.Salem@averroes-eg.com</v>
          </cell>
          <cell r="O24">
            <v>1338</v>
          </cell>
          <cell r="P24" t="str">
            <v>diest</v>
          </cell>
        </row>
        <row r="25">
          <cell r="D25" t="str">
            <v>L9_Vacant_Domiat</v>
          </cell>
          <cell r="E25" t="str">
            <v>Ali Salem Ali</v>
          </cell>
          <cell r="F25" t="str">
            <v>Mohamed Taha Mohamed</v>
          </cell>
          <cell r="G25" t="str">
            <v>Abd Elhameed Elshiekh</v>
          </cell>
          <cell r="H25" t="str">
            <v>Ortho Line</v>
          </cell>
          <cell r="I25" t="str">
            <v>Rep887</v>
          </cell>
          <cell r="J25" t="str">
            <v>MR</v>
          </cell>
          <cell r="K25" t="str">
            <v>Delta</v>
          </cell>
        </row>
        <row r="25">
          <cell r="O25">
            <v>0</v>
          </cell>
        </row>
        <row r="26">
          <cell r="D26" t="str">
            <v>Amina Elsaied Hamdi Aboelfotoh</v>
          </cell>
          <cell r="E26" t="str">
            <v>Ali Salem Ali</v>
          </cell>
          <cell r="F26" t="str">
            <v>Mohamed Taha Mohamed</v>
          </cell>
          <cell r="G26" t="str">
            <v>Abd Elhameed Elshiekh</v>
          </cell>
          <cell r="H26" t="str">
            <v>Ortho Line</v>
          </cell>
          <cell r="I26" t="str">
            <v>Rep10043</v>
          </cell>
          <cell r="J26" t="str">
            <v>MR</v>
          </cell>
          <cell r="K26" t="str">
            <v>Delta</v>
          </cell>
          <cell r="L26">
            <v>1025345205</v>
          </cell>
          <cell r="M26">
            <v>45634</v>
          </cell>
        </row>
        <row r="26">
          <cell r="O26">
            <v>1470</v>
          </cell>
          <cell r="P26" t="str">
            <v>Aga</v>
          </cell>
        </row>
        <row r="27">
          <cell r="D27" t="str">
            <v>Aya Ali Younes</v>
          </cell>
          <cell r="E27" t="str">
            <v>Ali Salem Ali</v>
          </cell>
          <cell r="F27" t="str">
            <v>Mohamed Taha Mohamed</v>
          </cell>
          <cell r="G27" t="str">
            <v>Abd Elhameed Elshiekh</v>
          </cell>
          <cell r="H27" t="str">
            <v>Ortho Line</v>
          </cell>
          <cell r="I27" t="str">
            <v>Rep555</v>
          </cell>
          <cell r="J27" t="str">
            <v>MR</v>
          </cell>
          <cell r="K27" t="str">
            <v>Delta</v>
          </cell>
        </row>
        <row r="27">
          <cell r="M27">
            <v>44227</v>
          </cell>
        </row>
        <row r="27">
          <cell r="O27">
            <v>725</v>
          </cell>
          <cell r="P27" t="str">
            <v>Dekernes</v>
          </cell>
        </row>
        <row r="28">
          <cell r="D28" t="str">
            <v>Raghda Fayez Sadek Helal</v>
          </cell>
          <cell r="E28" t="str">
            <v>Ali Salem Ali</v>
          </cell>
          <cell r="F28" t="str">
            <v>Mohamed Taha Mohamed</v>
          </cell>
          <cell r="G28" t="str">
            <v>Abd Elhameed Elshiekh</v>
          </cell>
          <cell r="H28" t="str">
            <v>Ortho Line</v>
          </cell>
          <cell r="I28" t="str">
            <v>Rep968</v>
          </cell>
          <cell r="J28" t="str">
            <v>MR</v>
          </cell>
          <cell r="K28" t="str">
            <v>Delta</v>
          </cell>
          <cell r="L28">
            <v>1021798296</v>
          </cell>
          <cell r="M28">
            <v>45419</v>
          </cell>
        </row>
        <row r="28">
          <cell r="O28">
            <v>1356</v>
          </cell>
          <cell r="P28" t="str">
            <v>El Mansoura</v>
          </cell>
        </row>
        <row r="29">
          <cell r="D29" t="str">
            <v>L9_Vacant_Dakahlia 1</v>
          </cell>
          <cell r="E29" t="str">
            <v>Ali Salem Ali</v>
          </cell>
          <cell r="F29" t="str">
            <v>Mohamed Taha Mohamed</v>
          </cell>
          <cell r="G29" t="str">
            <v>Abd Elhameed Elshiekh</v>
          </cell>
          <cell r="H29" t="str">
            <v>Ortho Line</v>
          </cell>
          <cell r="I29" t="str">
            <v>Rep10026</v>
          </cell>
          <cell r="J29" t="str">
            <v>MR</v>
          </cell>
          <cell r="K29" t="str">
            <v>Delta</v>
          </cell>
        </row>
        <row r="29">
          <cell r="O29">
            <v>0</v>
          </cell>
        </row>
        <row r="30">
          <cell r="D30" t="str">
            <v>L9_Vacant_Port Said</v>
          </cell>
          <cell r="E30" t="str">
            <v>Ali Salem Ali</v>
          </cell>
          <cell r="F30" t="str">
            <v>Mohamed Taha Mohamed</v>
          </cell>
          <cell r="G30" t="str">
            <v>Abd Elhameed Elshiekh</v>
          </cell>
          <cell r="H30" t="str">
            <v>Ortho Line</v>
          </cell>
          <cell r="I30" t="str">
            <v>Rep992</v>
          </cell>
          <cell r="J30" t="str">
            <v>MR</v>
          </cell>
          <cell r="K30" t="str">
            <v>Delta</v>
          </cell>
        </row>
        <row r="30">
          <cell r="O30">
            <v>0</v>
          </cell>
        </row>
        <row r="31">
          <cell r="D31" t="str">
            <v>Salma Magdy Shaaban</v>
          </cell>
        </row>
        <row r="31">
          <cell r="F31" t="str">
            <v>Mohamed Taha Mohamed</v>
          </cell>
          <cell r="G31" t="str">
            <v>Abd Elhameed Elshiekh</v>
          </cell>
          <cell r="H31" t="str">
            <v>Ortho Line</v>
          </cell>
          <cell r="I31" t="str">
            <v>Rep0396</v>
          </cell>
          <cell r="J31" t="str">
            <v>DM</v>
          </cell>
          <cell r="K31" t="str">
            <v>Delta</v>
          </cell>
          <cell r="L31">
            <v>1033823538</v>
          </cell>
          <cell r="M31">
            <v>44310</v>
          </cell>
          <cell r="N31" t="str">
            <v>Salma.Magdy.Shaaban@averroes-eg.com</v>
          </cell>
          <cell r="O31">
            <v>773</v>
          </cell>
          <cell r="P31" t="str">
            <v>El Zakazik City</v>
          </cell>
        </row>
        <row r="32">
          <cell r="D32" t="str">
            <v>El Zahraa Mahmoud Ibrahim Mohamed</v>
          </cell>
          <cell r="E32" t="str">
            <v>Salma Magdy Shaaban</v>
          </cell>
          <cell r="F32" t="str">
            <v>Mohamed Taha Mohamed</v>
          </cell>
          <cell r="G32" t="str">
            <v>Abd Elhameed Elshiekh</v>
          </cell>
          <cell r="H32" t="str">
            <v>Ortho Line</v>
          </cell>
          <cell r="I32" t="str">
            <v>Rep975</v>
          </cell>
          <cell r="J32" t="str">
            <v>MR</v>
          </cell>
          <cell r="K32" t="str">
            <v>Delta</v>
          </cell>
          <cell r="L32">
            <v>1102869140</v>
          </cell>
          <cell r="M32">
            <v>45413</v>
          </cell>
        </row>
        <row r="32">
          <cell r="O32">
            <v>1346</v>
          </cell>
          <cell r="P32" t="str">
            <v>El Zakazik City</v>
          </cell>
        </row>
        <row r="33">
          <cell r="D33" t="str">
            <v>Esraa Mohamed Mohamed Abdallah</v>
          </cell>
          <cell r="E33" t="str">
            <v>Salma Magdy Shaaban</v>
          </cell>
          <cell r="F33" t="str">
            <v>Mohamed Taha Mohamed</v>
          </cell>
          <cell r="G33" t="str">
            <v>Abd Elhameed Elshiekh</v>
          </cell>
          <cell r="H33" t="str">
            <v>Ortho Line</v>
          </cell>
          <cell r="I33" t="str">
            <v>Rep557</v>
          </cell>
          <cell r="J33" t="str">
            <v>MR</v>
          </cell>
          <cell r="K33" t="str">
            <v>Delta</v>
          </cell>
          <cell r="L33" t="str">
            <v> 01032498890</v>
          </cell>
          <cell r="M33">
            <v>44927</v>
          </cell>
        </row>
        <row r="33">
          <cell r="O33">
            <v>1078</v>
          </cell>
          <cell r="P33" t="str">
            <v>Belbais</v>
          </cell>
        </row>
        <row r="34">
          <cell r="D34" t="str">
            <v>Lames Mahmoud Ahmed Dahmash</v>
          </cell>
          <cell r="E34" t="str">
            <v>Salma Magdy Shaaban</v>
          </cell>
          <cell r="F34" t="str">
            <v>Mohamed Taha Mohamed</v>
          </cell>
          <cell r="G34" t="str">
            <v>Abd Elhameed Elshiekh</v>
          </cell>
          <cell r="H34" t="str">
            <v>Ortho Line</v>
          </cell>
          <cell r="I34" t="str">
            <v>Rep559</v>
          </cell>
          <cell r="J34" t="str">
            <v>MR</v>
          </cell>
          <cell r="K34" t="str">
            <v>Delta</v>
          </cell>
          <cell r="L34" t="str">
            <v> 01019935605</v>
          </cell>
          <cell r="M34">
            <v>44927</v>
          </cell>
        </row>
        <row r="34">
          <cell r="O34">
            <v>1083</v>
          </cell>
          <cell r="P34" t="str">
            <v>El Ebrahemia</v>
          </cell>
        </row>
        <row r="35">
          <cell r="D35" t="str">
            <v>Mohamed Nader Mohamed</v>
          </cell>
          <cell r="E35" t="str">
            <v>Salma Magdy Shaaban</v>
          </cell>
          <cell r="F35" t="str">
            <v>Mohamed Taha Mohamed</v>
          </cell>
          <cell r="G35" t="str">
            <v>Abd Elhameed Elshiekh</v>
          </cell>
          <cell r="H35" t="str">
            <v>Ortho Line</v>
          </cell>
          <cell r="I35" t="str">
            <v>Rep861</v>
          </cell>
          <cell r="J35" t="str">
            <v>MR</v>
          </cell>
          <cell r="K35" t="str">
            <v>Delta</v>
          </cell>
          <cell r="L35">
            <v>1559985777</v>
          </cell>
          <cell r="M35">
            <v>45931</v>
          </cell>
        </row>
        <row r="35">
          <cell r="O35">
            <v>1759</v>
          </cell>
          <cell r="P35" t="str">
            <v>Dyarb Negm</v>
          </cell>
        </row>
        <row r="36">
          <cell r="D36" t="str">
            <v>Nora Maher Abdelaty</v>
          </cell>
          <cell r="E36" t="str">
            <v>Salma Magdy Shaaban</v>
          </cell>
          <cell r="F36" t="str">
            <v>Mohamed Taha Mohamed</v>
          </cell>
          <cell r="G36" t="str">
            <v>Abd Elhameed Elshiekh</v>
          </cell>
          <cell r="H36" t="str">
            <v>Ortho Line</v>
          </cell>
          <cell r="I36" t="str">
            <v>Rep24</v>
          </cell>
          <cell r="J36" t="str">
            <v>MR</v>
          </cell>
          <cell r="K36" t="str">
            <v>Delta</v>
          </cell>
          <cell r="L36" t="str">
            <v> 1014444130</v>
          </cell>
          <cell r="M36">
            <v>43171</v>
          </cell>
        </row>
        <row r="36">
          <cell r="O36">
            <v>229</v>
          </cell>
          <cell r="P36" t="str">
            <v>Banha - Atreeb</v>
          </cell>
        </row>
        <row r="37">
          <cell r="D37" t="str">
            <v>Ahmed Ibrahem Saied</v>
          </cell>
          <cell r="E37" t="str">
            <v>Salma Magdy Shaaban</v>
          </cell>
          <cell r="F37" t="str">
            <v>Mohamed Taha Mohamed</v>
          </cell>
          <cell r="G37" t="str">
            <v>Abd Elhameed Elshiekh</v>
          </cell>
          <cell r="H37" t="str">
            <v>Ortho Line</v>
          </cell>
          <cell r="I37" t="str">
            <v>Rep552</v>
          </cell>
          <cell r="J37" t="str">
            <v>MR</v>
          </cell>
          <cell r="K37" t="str">
            <v>Delta</v>
          </cell>
          <cell r="L37">
            <v>1068347745</v>
          </cell>
          <cell r="M37">
            <v>45752</v>
          </cell>
        </row>
        <row r="37">
          <cell r="O37">
            <v>1599</v>
          </cell>
          <cell r="P37" t="str">
            <v>Shebin elqanater</v>
          </cell>
        </row>
        <row r="38">
          <cell r="D38" t="str">
            <v>Mohamed Abdallah Ibrahim ElSharawy</v>
          </cell>
        </row>
        <row r="38">
          <cell r="F38" t="str">
            <v>Mohamed Taha Mohamed</v>
          </cell>
          <cell r="G38" t="str">
            <v>Abd Elhameed Elshiekh</v>
          </cell>
          <cell r="H38" t="str">
            <v>Ortho Line</v>
          </cell>
          <cell r="I38" t="str">
            <v>DM_0008</v>
          </cell>
          <cell r="J38" t="str">
            <v>DM</v>
          </cell>
          <cell r="K38" t="str">
            <v>Delta</v>
          </cell>
          <cell r="L38">
            <v>1062650190</v>
          </cell>
          <cell r="M38">
            <v>45403</v>
          </cell>
          <cell r="N38" t="str">
            <v>Mohamed.ElSharawy@averroes-eg.com</v>
          </cell>
          <cell r="O38">
            <v>1339</v>
          </cell>
          <cell r="P38" t="str">
            <v>Tanta</v>
          </cell>
        </row>
        <row r="39">
          <cell r="D39" t="str">
            <v>Alaa Mohamed Rabiaa Mehrez</v>
          </cell>
          <cell r="E39" t="str">
            <v>Mohamed Abdallah Ibrahim ElSharawy</v>
          </cell>
          <cell r="F39" t="str">
            <v>Mohamed Taha Mohamed</v>
          </cell>
          <cell r="G39" t="str">
            <v>Abd Elhameed Elshiekh</v>
          </cell>
          <cell r="H39" t="str">
            <v>Ortho Line</v>
          </cell>
          <cell r="I39" t="str">
            <v>Rep0022</v>
          </cell>
          <cell r="J39" t="str">
            <v>MR</v>
          </cell>
          <cell r="K39" t="str">
            <v>Delta</v>
          </cell>
          <cell r="L39">
            <v>1010647325</v>
          </cell>
          <cell r="M39">
            <v>45444</v>
          </cell>
        </row>
        <row r="39">
          <cell r="O39">
            <v>1373</v>
          </cell>
          <cell r="P39" t="str">
            <v>El Mahala El Kobra</v>
          </cell>
        </row>
        <row r="40">
          <cell r="D40" t="str">
            <v>Basma Atef teaima</v>
          </cell>
          <cell r="E40" t="str">
            <v>Mohamed Abdallah Ibrahim ElSharawy</v>
          </cell>
          <cell r="F40" t="str">
            <v>Mohamed Taha Mohamed</v>
          </cell>
          <cell r="G40" t="str">
            <v>Abd Elhameed Elshiekh</v>
          </cell>
          <cell r="H40" t="str">
            <v>Ortho Line</v>
          </cell>
          <cell r="I40" t="str">
            <v>Rep554</v>
          </cell>
          <cell r="J40" t="str">
            <v>MR</v>
          </cell>
          <cell r="K40" t="str">
            <v>Delta</v>
          </cell>
          <cell r="L40" t="str">
            <v> 01158438120</v>
          </cell>
          <cell r="M40">
            <v>44927</v>
          </cell>
        </row>
        <row r="40">
          <cell r="O40">
            <v>1073</v>
          </cell>
          <cell r="P40" t="str">
            <v>Kafr El zayat</v>
          </cell>
        </row>
        <row r="41">
          <cell r="D41" t="str">
            <v>Kristen Atef Zaki Metry</v>
          </cell>
          <cell r="E41" t="str">
            <v>Mohamed Abdallah Ibrahim ElSharawy</v>
          </cell>
          <cell r="F41" t="str">
            <v>Mohamed Taha Mohamed</v>
          </cell>
          <cell r="G41" t="str">
            <v>Abd Elhameed Elshiekh</v>
          </cell>
          <cell r="H41" t="str">
            <v>Ortho Line</v>
          </cell>
          <cell r="I41" t="str">
            <v>Rep10040</v>
          </cell>
          <cell r="J41" t="str">
            <v>MR</v>
          </cell>
          <cell r="K41" t="str">
            <v>Delta</v>
          </cell>
          <cell r="L41">
            <v>1206231103</v>
          </cell>
          <cell r="M41">
            <v>45601</v>
          </cell>
        </row>
        <row r="41">
          <cell r="O41">
            <v>1460</v>
          </cell>
          <cell r="P41" t="str">
            <v>Tanta City</v>
          </cell>
        </row>
        <row r="42">
          <cell r="D42" t="str">
            <v>Ammar Yasser Salah Shoaib</v>
          </cell>
          <cell r="E42" t="str">
            <v>Mohamed Abdallah Ibrahim ElSharawy</v>
          </cell>
          <cell r="F42" t="str">
            <v>Mohamed Taha Mohamed</v>
          </cell>
          <cell r="G42" t="str">
            <v>Abd Elhameed Elshiekh</v>
          </cell>
          <cell r="H42" t="str">
            <v>Ortho Line</v>
          </cell>
          <cell r="I42" t="str">
            <v>Rep_00001</v>
          </cell>
          <cell r="J42" t="str">
            <v>MR</v>
          </cell>
          <cell r="K42" t="str">
            <v>Delta</v>
          </cell>
          <cell r="L42">
            <v>1008728749</v>
          </cell>
          <cell r="M42">
            <v>45698</v>
          </cell>
        </row>
        <row r="42">
          <cell r="O42">
            <v>1537</v>
          </cell>
          <cell r="P42" t="str">
            <v>Shebien El Kom</v>
          </cell>
        </row>
        <row r="43">
          <cell r="D43" t="str">
            <v>Mariem Wafiek Rafaat</v>
          </cell>
          <cell r="E43" t="str">
            <v>Mohamed Abdallah Ibrahim ElSharawy</v>
          </cell>
          <cell r="F43" t="str">
            <v>Mohamed Taha Mohamed</v>
          </cell>
          <cell r="G43" t="str">
            <v>Abd Elhameed Elshiekh</v>
          </cell>
          <cell r="H43" t="str">
            <v>Ortho Line</v>
          </cell>
          <cell r="I43" t="str">
            <v>Rep026</v>
          </cell>
          <cell r="J43" t="str">
            <v>MR</v>
          </cell>
          <cell r="K43" t="str">
            <v>Delta</v>
          </cell>
          <cell r="L43">
            <v>1100609661</v>
          </cell>
          <cell r="M43">
            <v>45206</v>
          </cell>
        </row>
        <row r="43">
          <cell r="O43">
            <v>1281</v>
          </cell>
          <cell r="P43" t="str">
            <v>Tanta City</v>
          </cell>
        </row>
        <row r="44">
          <cell r="D44" t="str">
            <v>Mayada Fawzy Mohamed</v>
          </cell>
          <cell r="E44" t="str">
            <v>Mohamed Abdallah Ibrahim ElSharawy</v>
          </cell>
          <cell r="F44" t="str">
            <v>Mohamed Taha Mohamed</v>
          </cell>
          <cell r="G44" t="str">
            <v>Abd Elhameed Elshiekh</v>
          </cell>
          <cell r="H44" t="str">
            <v>Ortho Line</v>
          </cell>
          <cell r="I44" t="str">
            <v>Rep706</v>
          </cell>
          <cell r="J44" t="str">
            <v>MR</v>
          </cell>
          <cell r="K44" t="str">
            <v>Delta</v>
          </cell>
          <cell r="L44">
            <v>1062167578</v>
          </cell>
          <cell r="M44">
            <v>44962</v>
          </cell>
        </row>
        <row r="44">
          <cell r="O44">
            <v>1122</v>
          </cell>
          <cell r="P44" t="str">
            <v>Meleeg</v>
          </cell>
        </row>
        <row r="45">
          <cell r="D45" t="str">
            <v>Nada Adel Shawkat</v>
          </cell>
          <cell r="E45" t="str">
            <v>Mohamed Abdallah Ibrahim ElSharawy</v>
          </cell>
          <cell r="F45" t="str">
            <v>Mohamed Taha Mohamed</v>
          </cell>
          <cell r="G45" t="str">
            <v>Abd Elhameed Elshiekh</v>
          </cell>
          <cell r="H45" t="str">
            <v>Ortho Line</v>
          </cell>
          <cell r="I45" t="str">
            <v>Rep893</v>
          </cell>
          <cell r="J45" t="str">
            <v>MR</v>
          </cell>
          <cell r="K45" t="str">
            <v>Delta</v>
          </cell>
          <cell r="L45">
            <v>1206828331</v>
          </cell>
          <cell r="M45">
            <v>45279</v>
          </cell>
        </row>
        <row r="45">
          <cell r="O45">
            <v>1317</v>
          </cell>
          <cell r="P45" t="str">
            <v>El Bagour</v>
          </cell>
        </row>
        <row r="46">
          <cell r="D46" t="str">
            <v>Osama AbdelHamid Hassan</v>
          </cell>
        </row>
        <row r="46">
          <cell r="G46" t="str">
            <v>Abd Elhameed Elshiekh</v>
          </cell>
          <cell r="H46" t="str">
            <v>Ortho Line</v>
          </cell>
          <cell r="I46" t="str">
            <v>ZM_30</v>
          </cell>
          <cell r="J46" t="str">
            <v>AM</v>
          </cell>
          <cell r="K46" t="str">
            <v>Upper Egypt</v>
          </cell>
          <cell r="L46" t="str">
            <v> 01092376231</v>
          </cell>
          <cell r="M46">
            <v>43170</v>
          </cell>
          <cell r="N46" t="str">
            <v>osama.abdelhamed@averroes-eg.com</v>
          </cell>
          <cell r="O46">
            <v>223</v>
          </cell>
          <cell r="P46" t="str">
            <v>Sohag city</v>
          </cell>
        </row>
        <row r="47">
          <cell r="D47" t="str">
            <v>Amr Ahmed Hafez Ahmed</v>
          </cell>
        </row>
        <row r="47">
          <cell r="F47" t="str">
            <v>Osama AbdelHamid Hassan</v>
          </cell>
          <cell r="G47" t="str">
            <v>Abd Elhameed Elshiekh</v>
          </cell>
          <cell r="H47" t="str">
            <v>Ortho Line</v>
          </cell>
          <cell r="I47" t="str">
            <v>DM_96</v>
          </cell>
          <cell r="J47" t="str">
            <v>DM</v>
          </cell>
          <cell r="K47" t="str">
            <v>Upper Egypt</v>
          </cell>
          <cell r="L47">
            <v>1067675293</v>
          </cell>
          <cell r="M47">
            <v>45820</v>
          </cell>
          <cell r="N47" t="str">
            <v>Amr.Hafez@averroes-eg.com</v>
          </cell>
          <cell r="O47">
            <v>1690</v>
          </cell>
          <cell r="P47" t="str">
            <v>Malawy</v>
          </cell>
        </row>
        <row r="48">
          <cell r="D48" t="str">
            <v>Semon Magdy Nageib</v>
          </cell>
          <cell r="E48" t="str">
            <v>Amr Ahmed Hafez Ahmed</v>
          </cell>
          <cell r="F48" t="str">
            <v>Osama AbdelHamid Hassan</v>
          </cell>
          <cell r="G48" t="str">
            <v>Abd Elhameed Elshiekh</v>
          </cell>
          <cell r="H48" t="str">
            <v>Ortho Line</v>
          </cell>
          <cell r="I48" t="str">
            <v>Rep815</v>
          </cell>
          <cell r="J48" t="str">
            <v>MR</v>
          </cell>
          <cell r="K48" t="str">
            <v>Upper Egypt</v>
          </cell>
          <cell r="L48">
            <v>1203043035</v>
          </cell>
          <cell r="M48">
            <v>45820</v>
          </cell>
        </row>
        <row r="48">
          <cell r="O48">
            <v>1691</v>
          </cell>
          <cell r="P48" t="str">
            <v>Sedfa</v>
          </cell>
        </row>
        <row r="49">
          <cell r="D49" t="str">
            <v>Kerolos Ashraf Fayek</v>
          </cell>
          <cell r="E49" t="str">
            <v>Amr Ahmed Hafez Ahmed</v>
          </cell>
          <cell r="F49" t="str">
            <v>Osama AbdelHamid Hassan</v>
          </cell>
          <cell r="G49" t="str">
            <v>Abd Elhameed Elshiekh</v>
          </cell>
          <cell r="H49" t="str">
            <v>Ortho Line</v>
          </cell>
          <cell r="I49" t="str">
            <v>Rep0026</v>
          </cell>
          <cell r="J49" t="str">
            <v>MR</v>
          </cell>
          <cell r="K49" t="str">
            <v>Upper Egypt</v>
          </cell>
          <cell r="L49">
            <v>1280552892</v>
          </cell>
          <cell r="M49">
            <v>45431</v>
          </cell>
        </row>
        <row r="49">
          <cell r="O49">
            <v>1366</v>
          </cell>
          <cell r="P49" t="str">
            <v>Manfalout</v>
          </cell>
        </row>
        <row r="50">
          <cell r="D50" t="str">
            <v>L9_Vacant_Assuit 1</v>
          </cell>
          <cell r="E50" t="str">
            <v>Amr Ahmed Hafez Ahmed</v>
          </cell>
          <cell r="F50" t="str">
            <v>Osama AbdelHamid Hassan</v>
          </cell>
          <cell r="G50" t="str">
            <v>Abd Elhameed Elshiekh</v>
          </cell>
          <cell r="H50" t="str">
            <v>Ortho Line</v>
          </cell>
          <cell r="I50" t="str">
            <v>Rep100074</v>
          </cell>
          <cell r="J50" t="str">
            <v>MR</v>
          </cell>
          <cell r="K50" t="str">
            <v>Upper Egypt</v>
          </cell>
        </row>
        <row r="50">
          <cell r="O50">
            <v>0</v>
          </cell>
        </row>
        <row r="51">
          <cell r="D51" t="str">
            <v>Alhassan Yehia Mahmoud Abdallah</v>
          </cell>
          <cell r="E51" t="str">
            <v>Amr Ahmed Hafez Ahmed</v>
          </cell>
          <cell r="F51" t="str">
            <v>Osama AbdelHamid Hassan</v>
          </cell>
          <cell r="G51" t="str">
            <v>Abd Elhameed Elshiekh</v>
          </cell>
          <cell r="H51" t="str">
            <v>Ortho Line</v>
          </cell>
          <cell r="I51" t="str">
            <v>Rep_00005</v>
          </cell>
          <cell r="J51" t="str">
            <v>MR</v>
          </cell>
          <cell r="K51" t="str">
            <v>Upper Egypt</v>
          </cell>
          <cell r="L51">
            <v>1033447897</v>
          </cell>
          <cell r="M51">
            <v>45900</v>
          </cell>
        </row>
        <row r="51">
          <cell r="O51">
            <v>1738</v>
          </cell>
          <cell r="P51" t="str">
            <v>El Menia City</v>
          </cell>
        </row>
        <row r="52">
          <cell r="D52" t="str">
            <v>Esraa Ayman Ahmed Abdelaal</v>
          </cell>
          <cell r="E52" t="str">
            <v>Amr Ahmed Hafez Ahmed</v>
          </cell>
          <cell r="F52" t="str">
            <v>Osama AbdelHamid Hassan</v>
          </cell>
          <cell r="G52" t="str">
            <v>Abd Elhameed Elshiekh</v>
          </cell>
          <cell r="H52" t="str">
            <v>Ortho Line</v>
          </cell>
          <cell r="I52" t="str">
            <v>Rep_00006</v>
          </cell>
          <cell r="J52" t="str">
            <v>MR</v>
          </cell>
          <cell r="K52" t="str">
            <v>Upper Egypt</v>
          </cell>
          <cell r="L52">
            <v>1062345010</v>
          </cell>
          <cell r="M52">
            <v>45900</v>
          </cell>
        </row>
        <row r="52">
          <cell r="O52">
            <v>1739</v>
          </cell>
          <cell r="P52" t="str">
            <v>Bani Mazar</v>
          </cell>
        </row>
        <row r="53">
          <cell r="D53" t="str">
            <v>Josfeen Emad Atef Morqous</v>
          </cell>
          <cell r="E53" t="str">
            <v>Amr Ahmed Hafez Ahmed</v>
          </cell>
          <cell r="F53" t="str">
            <v>Osama AbdelHamid Hassan</v>
          </cell>
          <cell r="G53" t="str">
            <v>Abd Elhameed Elshiekh</v>
          </cell>
          <cell r="H53" t="str">
            <v>Ortho Line</v>
          </cell>
          <cell r="I53" t="str">
            <v>Rep691</v>
          </cell>
          <cell r="J53" t="str">
            <v>MR</v>
          </cell>
          <cell r="K53" t="str">
            <v>Upper Egypt</v>
          </cell>
          <cell r="L53">
            <v>1204846722</v>
          </cell>
          <cell r="M53">
            <v>45717</v>
          </cell>
        </row>
        <row r="53">
          <cell r="O53">
            <v>1587</v>
          </cell>
          <cell r="P53" t="str">
            <v>Abou Korkas</v>
          </cell>
        </row>
        <row r="54">
          <cell r="D54" t="str">
            <v>Nourhan Samir Hasanin</v>
          </cell>
          <cell r="E54" t="str">
            <v>Amr Ahmed Hafez Ahmed</v>
          </cell>
          <cell r="F54" t="str">
            <v>Osama AbdelHamid Hassan</v>
          </cell>
          <cell r="G54" t="str">
            <v>Abd Elhameed Elshiekh</v>
          </cell>
          <cell r="H54" t="str">
            <v>Ortho Line</v>
          </cell>
          <cell r="I54" t="str">
            <v>Rep100032</v>
          </cell>
          <cell r="J54" t="str">
            <v>MR</v>
          </cell>
          <cell r="K54" t="str">
            <v>Upper Egypt</v>
          </cell>
          <cell r="L54">
            <v>1055622502</v>
          </cell>
          <cell r="M54">
            <v>45857</v>
          </cell>
        </row>
        <row r="54">
          <cell r="O54">
            <v>1719</v>
          </cell>
          <cell r="P54" t="str">
            <v>BaniSuif</v>
          </cell>
        </row>
        <row r="55">
          <cell r="D55" t="str">
            <v>L9_Vacant DM Upper 2</v>
          </cell>
        </row>
        <row r="55">
          <cell r="F55" t="str">
            <v>Osama AbdelHamid Hassan</v>
          </cell>
          <cell r="G55" t="str">
            <v>Abd Elhameed Elshiekh</v>
          </cell>
          <cell r="H55" t="str">
            <v>Ortho Line</v>
          </cell>
          <cell r="I55" t="str">
            <v>Rep143</v>
          </cell>
          <cell r="J55" t="str">
            <v>DM</v>
          </cell>
          <cell r="K55" t="str">
            <v>Upper Egypt</v>
          </cell>
        </row>
        <row r="55">
          <cell r="O55">
            <v>0</v>
          </cell>
        </row>
        <row r="56">
          <cell r="D56" t="str">
            <v>Abanoub Bashawat Morice Gied</v>
          </cell>
          <cell r="E56" t="str">
            <v>L9_Vacant DM Upper 2</v>
          </cell>
          <cell r="F56" t="str">
            <v>Osama AbdelHamid Hassan</v>
          </cell>
          <cell r="G56" t="str">
            <v>Abd Elhameed Elshiekh</v>
          </cell>
          <cell r="H56" t="str">
            <v>Ortho Line</v>
          </cell>
          <cell r="I56" t="str">
            <v>Rep535</v>
          </cell>
          <cell r="J56" t="str">
            <v>MR</v>
          </cell>
          <cell r="K56" t="str">
            <v>Upper Egypt</v>
          </cell>
          <cell r="L56" t="str">
            <v> 01015052727</v>
          </cell>
          <cell r="M56">
            <v>44927</v>
          </cell>
        </row>
        <row r="56">
          <cell r="O56">
            <v>1098</v>
          </cell>
          <cell r="P56" t="str">
            <v>Gerga</v>
          </cell>
        </row>
        <row r="57">
          <cell r="D57" t="str">
            <v>Kerolos Nasser El-Kattan Adl</v>
          </cell>
          <cell r="E57" t="str">
            <v>L9_Vacant DM Upper 2</v>
          </cell>
          <cell r="F57" t="str">
            <v>Osama AbdelHamid Hassan</v>
          </cell>
          <cell r="G57" t="str">
            <v>Abd Elhameed Elshiekh</v>
          </cell>
          <cell r="H57" t="str">
            <v>Ortho Line</v>
          </cell>
          <cell r="I57" t="str">
            <v>Rep976</v>
          </cell>
          <cell r="J57" t="str">
            <v>MR</v>
          </cell>
          <cell r="K57" t="str">
            <v>Upper Egypt</v>
          </cell>
          <cell r="L57">
            <v>1229718344</v>
          </cell>
          <cell r="M57">
            <v>45403</v>
          </cell>
        </row>
        <row r="57">
          <cell r="O57">
            <v>1340</v>
          </cell>
          <cell r="P57" t="str">
            <v>Sohag City</v>
          </cell>
        </row>
        <row r="58">
          <cell r="D58" t="str">
            <v>Mahmoud Mohamed Abbas</v>
          </cell>
          <cell r="E58" t="str">
            <v>L9_Vacant DM Upper 2</v>
          </cell>
          <cell r="F58" t="str">
            <v>Osama AbdelHamid Hassan</v>
          </cell>
          <cell r="G58" t="str">
            <v>Abd Elhameed Elshiekh</v>
          </cell>
          <cell r="H58" t="str">
            <v>Ortho Line</v>
          </cell>
          <cell r="I58" t="str">
            <v>Rep100075</v>
          </cell>
          <cell r="J58" t="str">
            <v>MR</v>
          </cell>
          <cell r="K58" t="str">
            <v>Upper Egypt</v>
          </cell>
          <cell r="L58">
            <v>1096655515</v>
          </cell>
          <cell r="M58">
            <v>45703</v>
          </cell>
        </row>
        <row r="58">
          <cell r="O58">
            <v>1548</v>
          </cell>
          <cell r="P58" t="str">
            <v>Hurgada</v>
          </cell>
        </row>
        <row r="59">
          <cell r="D59" t="str">
            <v>Mahmoud Abdelnaseer Ahmed</v>
          </cell>
          <cell r="E59" t="str">
            <v>L9_Vacant DM Upper 2</v>
          </cell>
          <cell r="F59" t="str">
            <v>Osama AbdelHamid Hassan</v>
          </cell>
          <cell r="G59" t="str">
            <v>Abd Elhameed Elshiekh</v>
          </cell>
          <cell r="H59" t="str">
            <v>Ortho Line</v>
          </cell>
          <cell r="I59" t="str">
            <v>Rep897</v>
          </cell>
          <cell r="J59" t="str">
            <v>MR</v>
          </cell>
          <cell r="K59" t="str">
            <v>Upper Egypt</v>
          </cell>
          <cell r="L59">
            <v>1000583597</v>
          </cell>
          <cell r="M59">
            <v>45304</v>
          </cell>
        </row>
        <row r="59">
          <cell r="O59">
            <v>1325</v>
          </cell>
          <cell r="P59" t="str">
            <v>Nagaa Hamady</v>
          </cell>
        </row>
        <row r="60">
          <cell r="D60" t="str">
            <v>Mai Ashraf Mohamed</v>
          </cell>
          <cell r="E60" t="str">
            <v>L9_Vacant DM Upper 2</v>
          </cell>
          <cell r="F60" t="str">
            <v>Osama AbdelHamid Hassan</v>
          </cell>
          <cell r="G60" t="str">
            <v>Abd Elhameed Elshiekh</v>
          </cell>
          <cell r="H60" t="str">
            <v>Ortho Line</v>
          </cell>
          <cell r="I60" t="str">
            <v>Rep80</v>
          </cell>
          <cell r="J60" t="str">
            <v>MR</v>
          </cell>
          <cell r="K60" t="str">
            <v>Upper Egypt</v>
          </cell>
        </row>
        <row r="60">
          <cell r="M60">
            <v>44501</v>
          </cell>
        </row>
        <row r="60">
          <cell r="O60">
            <v>855</v>
          </cell>
          <cell r="P60" t="str">
            <v>Tahta</v>
          </cell>
        </row>
        <row r="61">
          <cell r="D61" t="str">
            <v>Merna Atef Zaky Romany</v>
          </cell>
          <cell r="E61" t="str">
            <v>L9_Vacant DM Upper 2</v>
          </cell>
          <cell r="F61" t="str">
            <v>Osama AbdelHamid Hassan</v>
          </cell>
          <cell r="G61" t="str">
            <v>Abd Elhameed Elshiekh</v>
          </cell>
          <cell r="H61" t="str">
            <v>Ortho Line</v>
          </cell>
          <cell r="I61" t="str">
            <v>Rep537</v>
          </cell>
          <cell r="J61" t="str">
            <v>MR</v>
          </cell>
          <cell r="K61" t="str">
            <v>Upper Egypt</v>
          </cell>
          <cell r="L61" t="str">
            <v> 01288819031</v>
          </cell>
          <cell r="M61">
            <v>44927</v>
          </cell>
        </row>
        <row r="61">
          <cell r="O61">
            <v>1100</v>
          </cell>
          <cell r="P61" t="str">
            <v>Aswan City</v>
          </cell>
        </row>
        <row r="62">
          <cell r="D62" t="str">
            <v>Michael Ibrahim Samy Kedis</v>
          </cell>
          <cell r="E62" t="str">
            <v>L9_Vacant DM Upper 2</v>
          </cell>
          <cell r="F62" t="str">
            <v>Osama AbdelHamid Hassan</v>
          </cell>
          <cell r="G62" t="str">
            <v>Abd Elhameed Elshiekh</v>
          </cell>
          <cell r="H62" t="str">
            <v>Ortho Line</v>
          </cell>
          <cell r="I62" t="str">
            <v>Rep536</v>
          </cell>
          <cell r="J62" t="str">
            <v>MR</v>
          </cell>
          <cell r="K62" t="str">
            <v>Upper Egypt</v>
          </cell>
          <cell r="L62" t="str">
            <v> 01287794953</v>
          </cell>
          <cell r="M62">
            <v>44935</v>
          </cell>
        </row>
        <row r="62">
          <cell r="O62">
            <v>1106</v>
          </cell>
          <cell r="P62" t="str">
            <v>Armant</v>
          </cell>
        </row>
        <row r="63">
          <cell r="D63" t="str">
            <v>Omar Ahmed Mobarak Hassan</v>
          </cell>
          <cell r="E63" t="str">
            <v>L9_Vacant DM Upper 2</v>
          </cell>
          <cell r="F63" t="str">
            <v>Osama AbdelHamid Hassan</v>
          </cell>
          <cell r="G63" t="str">
            <v>Abd Elhameed Elshiekh</v>
          </cell>
          <cell r="H63" t="str">
            <v>Ortho Line</v>
          </cell>
          <cell r="I63" t="str">
            <v>Rep10002</v>
          </cell>
          <cell r="J63" t="str">
            <v>MR</v>
          </cell>
          <cell r="K63" t="str">
            <v>Upper Egypt</v>
          </cell>
          <cell r="L63">
            <v>1026174555</v>
          </cell>
          <cell r="M63">
            <v>45451</v>
          </cell>
        </row>
        <row r="63">
          <cell r="O63">
            <v>1396</v>
          </cell>
          <cell r="P63" t="str">
            <v>Quena City</v>
          </cell>
        </row>
        <row r="64">
          <cell r="D64" t="str">
            <v>L9_Vacant_Cairo</v>
          </cell>
        </row>
        <row r="64">
          <cell r="G64" t="str">
            <v>Abd Elhameed Elshiekh</v>
          </cell>
          <cell r="H64" t="str">
            <v>Ortho Line</v>
          </cell>
          <cell r="I64" t="str">
            <v>ZM_25</v>
          </cell>
          <cell r="J64" t="str">
            <v>AM</v>
          </cell>
          <cell r="K64" t="str">
            <v>Cairo</v>
          </cell>
        </row>
        <row r="64">
          <cell r="O64">
            <v>0</v>
          </cell>
        </row>
        <row r="65">
          <cell r="D65" t="str">
            <v>Mahmoud Mohsen Mahmoud</v>
          </cell>
        </row>
        <row r="65">
          <cell r="F65" t="str">
            <v>L9_Vacant_Cairo</v>
          </cell>
          <cell r="G65" t="str">
            <v>Abd Elhameed Elshiekh</v>
          </cell>
          <cell r="H65" t="str">
            <v>Ortho Line</v>
          </cell>
          <cell r="I65" t="str">
            <v>DM_3</v>
          </cell>
          <cell r="J65" t="str">
            <v>DM</v>
          </cell>
          <cell r="K65" t="str">
            <v>Cairo</v>
          </cell>
          <cell r="L65">
            <v>1015864146</v>
          </cell>
          <cell r="M65">
            <v>45735</v>
          </cell>
          <cell r="N65" t="str">
            <v>Mahmoud.Mohsen.Mahmoud@averroes-eg.com</v>
          </cell>
          <cell r="O65">
            <v>1591</v>
          </cell>
          <cell r="P65" t="str">
            <v>Hadayek Al Ahram</v>
          </cell>
        </row>
        <row r="66">
          <cell r="D66" t="str">
            <v>Abdelmeged Mohammed Abdallah</v>
          </cell>
          <cell r="E66" t="str">
            <v>Mahmoud Mohsen Mahmoud</v>
          </cell>
          <cell r="F66" t="str">
            <v>L9_Vacant_Cairo</v>
          </cell>
          <cell r="G66" t="str">
            <v>Abd Elhameed Elshiekh</v>
          </cell>
          <cell r="H66" t="str">
            <v>Ortho Line</v>
          </cell>
          <cell r="I66" t="str">
            <v>Rep991</v>
          </cell>
          <cell r="J66" t="str">
            <v>MR</v>
          </cell>
          <cell r="K66" t="str">
            <v>Cairo</v>
          </cell>
          <cell r="L66">
            <v>1126176336</v>
          </cell>
          <cell r="M66">
            <v>45423</v>
          </cell>
        </row>
        <row r="66">
          <cell r="O66">
            <v>1359</v>
          </cell>
          <cell r="P66" t="str">
            <v>Abo El Nomros</v>
          </cell>
        </row>
        <row r="67">
          <cell r="D67" t="str">
            <v>Aya Kamal Hussien</v>
          </cell>
          <cell r="E67" t="str">
            <v>Mahmoud Mohsen Mahmoud</v>
          </cell>
          <cell r="F67" t="str">
            <v>L9_Vacant_Cairo</v>
          </cell>
          <cell r="G67" t="str">
            <v>Abd Elhameed Elshiekh</v>
          </cell>
          <cell r="H67" t="str">
            <v>Ortho Line</v>
          </cell>
          <cell r="I67" t="str">
            <v>Rep735</v>
          </cell>
          <cell r="J67" t="str">
            <v>MR</v>
          </cell>
          <cell r="K67" t="str">
            <v>Cairo</v>
          </cell>
          <cell r="L67">
            <v>1019670169</v>
          </cell>
          <cell r="M67">
            <v>44998</v>
          </cell>
        </row>
        <row r="67">
          <cell r="O67">
            <v>1209</v>
          </cell>
          <cell r="P67" t="str">
            <v>Fayoum City</v>
          </cell>
        </row>
        <row r="68">
          <cell r="D68" t="str">
            <v>Ali Zainelabdeen Hamed</v>
          </cell>
          <cell r="E68" t="str">
            <v>Mahmoud Mohsen Mahmoud</v>
          </cell>
          <cell r="F68" t="str">
            <v>L9_Vacant_Cairo</v>
          </cell>
          <cell r="G68" t="str">
            <v>Abd Elhameed Elshiekh</v>
          </cell>
          <cell r="H68" t="str">
            <v>Ortho Line</v>
          </cell>
        </row>
        <row r="68">
          <cell r="J68" t="str">
            <v>MR</v>
          </cell>
          <cell r="K68" t="str">
            <v>Cairo</v>
          </cell>
          <cell r="L68">
            <v>1066917854</v>
          </cell>
          <cell r="M68">
            <v>45777</v>
          </cell>
        </row>
        <row r="68">
          <cell r="O68">
            <v>1627</v>
          </cell>
          <cell r="P68" t="str">
            <v>Embaba</v>
          </cell>
        </row>
        <row r="69">
          <cell r="D69" t="str">
            <v>Monica Nagy Nabil</v>
          </cell>
          <cell r="E69" t="str">
            <v>Mahmoud Mohsen Mahmoud</v>
          </cell>
          <cell r="F69" t="str">
            <v>L9_Vacant_Cairo</v>
          </cell>
          <cell r="G69" t="str">
            <v>Abd Elhameed Elshiekh</v>
          </cell>
          <cell r="H69" t="str">
            <v>Ortho Line</v>
          </cell>
        </row>
        <row r="69">
          <cell r="J69" t="str">
            <v>MR</v>
          </cell>
          <cell r="K69" t="str">
            <v>Cairo</v>
          </cell>
          <cell r="L69">
            <v>1272921499</v>
          </cell>
          <cell r="M69">
            <v>45675</v>
          </cell>
        </row>
        <row r="69">
          <cell r="O69">
            <v>1501</v>
          </cell>
          <cell r="P69" t="str">
            <v>El Talbia (Haram)</v>
          </cell>
        </row>
        <row r="70">
          <cell r="D70" t="str">
            <v>L9_Vacant_Dokki</v>
          </cell>
          <cell r="E70" t="str">
            <v>Mahmoud Mohsen Mahmoud</v>
          </cell>
          <cell r="F70" t="str">
            <v>L9_Vacant_Cairo</v>
          </cell>
          <cell r="G70" t="str">
            <v>Abd Elhameed Elshiekh</v>
          </cell>
          <cell r="H70" t="str">
            <v>Ortho Line</v>
          </cell>
          <cell r="I70" t="str">
            <v>Rep10035</v>
          </cell>
          <cell r="J70" t="str">
            <v>MR</v>
          </cell>
          <cell r="K70" t="str">
            <v>Cairo</v>
          </cell>
        </row>
        <row r="70">
          <cell r="O70">
            <v>0</v>
          </cell>
        </row>
        <row r="71">
          <cell r="D71" t="str">
            <v>Shrouk Yousef Ibrahim</v>
          </cell>
          <cell r="E71" t="str">
            <v>Mahmoud Mohsen Mahmoud</v>
          </cell>
          <cell r="F71" t="str">
            <v>L9_Vacant_Cairo</v>
          </cell>
          <cell r="G71" t="str">
            <v>Abd Elhameed Elshiekh</v>
          </cell>
          <cell r="H71" t="str">
            <v>Ortho Line</v>
          </cell>
          <cell r="I71" t="str">
            <v>Rep545</v>
          </cell>
          <cell r="J71" t="str">
            <v>MR</v>
          </cell>
          <cell r="K71" t="str">
            <v>Cairo</v>
          </cell>
          <cell r="L71" t="str">
            <v> 01066587325</v>
          </cell>
          <cell r="M71">
            <v>44927</v>
          </cell>
        </row>
        <row r="71">
          <cell r="O71">
            <v>1087</v>
          </cell>
          <cell r="P71" t="str">
            <v>Hay 6</v>
          </cell>
        </row>
        <row r="72">
          <cell r="D72" t="str">
            <v>Ibrahem Fayek Ismail</v>
          </cell>
        </row>
        <row r="72">
          <cell r="F72" t="str">
            <v>L9_Vacant_Cairo</v>
          </cell>
          <cell r="G72" t="str">
            <v>Abd Elhameed Elshiekh</v>
          </cell>
          <cell r="H72" t="str">
            <v>Ortho Line</v>
          </cell>
          <cell r="I72" t="str">
            <v>DM_138</v>
          </cell>
          <cell r="J72" t="str">
            <v>DM</v>
          </cell>
          <cell r="K72" t="str">
            <v>Cairo</v>
          </cell>
          <cell r="L72">
            <v>1005691168</v>
          </cell>
          <cell r="M72">
            <v>45293</v>
          </cell>
          <cell r="N72" t="str">
            <v>Ibrahem.Fayek@averroes-eg.com</v>
          </cell>
          <cell r="O72">
            <v>1324</v>
          </cell>
          <cell r="P72" t="str">
            <v>Mansheyet Naser</v>
          </cell>
        </row>
        <row r="73">
          <cell r="D73" t="str">
            <v>Shrouk Hisham Mohamed</v>
          </cell>
          <cell r="E73" t="str">
            <v>Ibrahem Fayek Ismail</v>
          </cell>
          <cell r="F73" t="str">
            <v>L9_Vacant_Cairo</v>
          </cell>
          <cell r="G73" t="str">
            <v>Abd Elhameed Elshiekh</v>
          </cell>
          <cell r="H73" t="str">
            <v>Ortho Line</v>
          </cell>
          <cell r="I73" t="str">
            <v>Rep951</v>
          </cell>
          <cell r="J73" t="str">
            <v>MR</v>
          </cell>
          <cell r="K73" t="str">
            <v>Cairo</v>
          </cell>
          <cell r="L73">
            <v>106018837</v>
          </cell>
          <cell r="M73">
            <v>45750</v>
          </cell>
        </row>
        <row r="73">
          <cell r="O73">
            <v>1597</v>
          </cell>
          <cell r="P73" t="str">
            <v>Ain Shams El Sharqeya</v>
          </cell>
        </row>
        <row r="74">
          <cell r="D74" t="str">
            <v>Manar Abdelrahman Mohammed</v>
          </cell>
          <cell r="E74" t="str">
            <v>Ibrahem Fayek Ismail</v>
          </cell>
          <cell r="F74" t="str">
            <v>L9_Vacant_Cairo</v>
          </cell>
          <cell r="G74" t="str">
            <v>Abd Elhameed Elshiekh</v>
          </cell>
          <cell r="H74" t="str">
            <v>Ortho Line</v>
          </cell>
          <cell r="I74" t="str">
            <v>Rep917</v>
          </cell>
          <cell r="J74" t="str">
            <v>MR</v>
          </cell>
          <cell r="K74" t="str">
            <v>Cairo</v>
          </cell>
          <cell r="L74">
            <v>1066171906</v>
          </cell>
          <cell r="M74">
            <v>45311</v>
          </cell>
        </row>
        <row r="74">
          <cell r="O74">
            <v>1330</v>
          </cell>
          <cell r="P74" t="str">
            <v>Suiz</v>
          </cell>
        </row>
        <row r="75">
          <cell r="D75" t="str">
            <v>Mohamed Ahmed Eid</v>
          </cell>
          <cell r="E75" t="str">
            <v>Ibrahem Fayek Ismail</v>
          </cell>
          <cell r="F75" t="str">
            <v>L9_Vacant_Cairo</v>
          </cell>
          <cell r="G75" t="str">
            <v>Abd Elhameed Elshiekh</v>
          </cell>
          <cell r="H75" t="str">
            <v>Ortho Line</v>
          </cell>
          <cell r="I75" t="str">
            <v>Rep69</v>
          </cell>
          <cell r="J75" t="str">
            <v>MR</v>
          </cell>
          <cell r="K75" t="str">
            <v>Cairo</v>
          </cell>
          <cell r="L75">
            <v>1060137342</v>
          </cell>
          <cell r="M75">
            <v>43132</v>
          </cell>
        </row>
        <row r="75">
          <cell r="O75">
            <v>395</v>
          </cell>
          <cell r="P75" t="str">
            <v>Ismaelia City</v>
          </cell>
        </row>
        <row r="76">
          <cell r="D76" t="str">
            <v>L9_Vacant_Shobra</v>
          </cell>
          <cell r="E76" t="str">
            <v>Ibrahem Fayek Ismail</v>
          </cell>
          <cell r="F76" t="str">
            <v>L9_Vacant_Cairo</v>
          </cell>
          <cell r="G76" t="str">
            <v>Abd Elhameed Elshiekh</v>
          </cell>
          <cell r="H76" t="str">
            <v>Ortho Line</v>
          </cell>
          <cell r="I76" t="str">
            <v>Rep100042</v>
          </cell>
          <cell r="J76" t="str">
            <v>MR</v>
          </cell>
          <cell r="K76" t="str">
            <v>Cairo</v>
          </cell>
        </row>
        <row r="76">
          <cell r="O76">
            <v>0</v>
          </cell>
        </row>
        <row r="77">
          <cell r="D77" t="str">
            <v>Sara Saad Sayed</v>
          </cell>
          <cell r="E77" t="str">
            <v>Ibrahem Fayek Ismail</v>
          </cell>
          <cell r="F77" t="str">
            <v>L9_Vacant_Cairo</v>
          </cell>
          <cell r="G77" t="str">
            <v>Abd Elhameed Elshiekh</v>
          </cell>
          <cell r="H77" t="str">
            <v>Ortho Line</v>
          </cell>
          <cell r="I77" t="str">
            <v>Rep153</v>
          </cell>
          <cell r="J77" t="str">
            <v>MR</v>
          </cell>
          <cell r="K77" t="str">
            <v>Cairo</v>
          </cell>
          <cell r="L77">
            <v>1287737504</v>
          </cell>
          <cell r="M77">
            <v>44597</v>
          </cell>
        </row>
        <row r="77">
          <cell r="O77">
            <v>925</v>
          </cell>
          <cell r="P77" t="str">
            <v>El Basateen</v>
          </cell>
        </row>
        <row r="78">
          <cell r="D78" t="str">
            <v>Zeinab Gamal Mohamed</v>
          </cell>
          <cell r="E78" t="str">
            <v>Ibrahem Fayek Ismail</v>
          </cell>
          <cell r="F78" t="str">
            <v>L9_Vacant_Cairo</v>
          </cell>
          <cell r="G78" t="str">
            <v>Abd Elhameed Elshiekh</v>
          </cell>
          <cell r="H78" t="str">
            <v>Ortho Line</v>
          </cell>
          <cell r="I78" t="str">
            <v>Rep15</v>
          </cell>
          <cell r="J78" t="str">
            <v>MR</v>
          </cell>
          <cell r="K78" t="str">
            <v>Cairo</v>
          </cell>
          <cell r="L78" t="str">
            <v> 01129050807</v>
          </cell>
          <cell r="M78">
            <v>43282</v>
          </cell>
        </row>
        <row r="78">
          <cell r="O78">
            <v>311</v>
          </cell>
          <cell r="P78" t="str">
            <v>Helwan</v>
          </cell>
        </row>
        <row r="79">
          <cell r="D79" t="str">
            <v>Mohamed Mostafa Nassar</v>
          </cell>
        </row>
        <row r="79">
          <cell r="F79" t="str">
            <v>L9_Vacant_Cairo</v>
          </cell>
          <cell r="G79" t="str">
            <v>Abd Elhameed Elshiekh</v>
          </cell>
          <cell r="H79" t="str">
            <v>Ortho Line</v>
          </cell>
          <cell r="I79" t="str">
            <v>DM001</v>
          </cell>
          <cell r="J79" t="str">
            <v>DM</v>
          </cell>
          <cell r="K79" t="str">
            <v>Cairo</v>
          </cell>
          <cell r="L79">
            <v>1111329335</v>
          </cell>
          <cell r="M79">
            <v>43497</v>
          </cell>
          <cell r="N79" t="str">
            <v>mohamed.nassar@averroes-eg.com</v>
          </cell>
          <cell r="O79">
            <v>412</v>
          </cell>
          <cell r="P79" t="str">
            <v>ELMATARIA - CAIRO</v>
          </cell>
        </row>
        <row r="80">
          <cell r="D80" t="str">
            <v>AbdelRahman Mohamed Eid</v>
          </cell>
          <cell r="E80" t="str">
            <v>Mohamed Mostafa Nassar</v>
          </cell>
          <cell r="F80" t="str">
            <v>L9_Vacant_Cairo</v>
          </cell>
          <cell r="G80" t="str">
            <v>Abd Elhameed Elshiekh</v>
          </cell>
          <cell r="H80" t="str">
            <v>Ortho Line</v>
          </cell>
          <cell r="I80" t="str">
            <v>Rep949</v>
          </cell>
          <cell r="J80" t="str">
            <v>MR</v>
          </cell>
          <cell r="K80" t="str">
            <v>Cairo</v>
          </cell>
          <cell r="L80">
            <v>1067336871</v>
          </cell>
          <cell r="M80">
            <v>45804</v>
          </cell>
        </row>
        <row r="80">
          <cell r="O80">
            <v>1682</v>
          </cell>
          <cell r="P80" t="str">
            <v>El Manyel</v>
          </cell>
        </row>
        <row r="81">
          <cell r="D81" t="str">
            <v>Sarah Saeed Mohammed</v>
          </cell>
          <cell r="E81" t="str">
            <v>Mohamed Mostafa Nassar</v>
          </cell>
          <cell r="F81" t="str">
            <v>L9_Vacant_Cairo</v>
          </cell>
          <cell r="G81" t="str">
            <v>Abd Elhameed Elshiekh</v>
          </cell>
          <cell r="H81" t="str">
            <v>Ortho Line</v>
          </cell>
          <cell r="I81" t="str">
            <v>Rep100076</v>
          </cell>
          <cell r="J81" t="str">
            <v>MR</v>
          </cell>
          <cell r="K81" t="str">
            <v>Cairo</v>
          </cell>
          <cell r="L81">
            <v>1142614491</v>
          </cell>
          <cell r="M81">
            <v>45718</v>
          </cell>
        </row>
        <row r="81">
          <cell r="O81">
            <v>1572</v>
          </cell>
          <cell r="P81" t="str">
            <v>Ain shams</v>
          </cell>
        </row>
        <row r="82">
          <cell r="D82" t="str">
            <v>Sara Thabet Habel</v>
          </cell>
          <cell r="E82" t="str">
            <v>Mohamed Mostafa Nassar</v>
          </cell>
          <cell r="F82" t="str">
            <v>L9_Vacant_Cairo</v>
          </cell>
          <cell r="G82" t="str">
            <v>Abd Elhameed Elshiekh</v>
          </cell>
          <cell r="H82" t="str">
            <v>Ortho Line</v>
          </cell>
          <cell r="I82" t="str">
            <v>Rep836</v>
          </cell>
          <cell r="J82" t="str">
            <v>MR</v>
          </cell>
          <cell r="K82" t="str">
            <v>Cairo</v>
          </cell>
          <cell r="L82">
            <v>1289876655</v>
          </cell>
          <cell r="M82">
            <v>45171</v>
          </cell>
        </row>
        <row r="82">
          <cell r="O82">
            <v>1253</v>
          </cell>
          <cell r="P82" t="str">
            <v>El Zawya El Hamra I</v>
          </cell>
        </row>
        <row r="83">
          <cell r="D83" t="str">
            <v>L9_Vacant_ElMarg</v>
          </cell>
          <cell r="E83" t="str">
            <v>Mohamed Mostafa Nassar</v>
          </cell>
          <cell r="F83" t="str">
            <v>L9_Vacant_Cairo</v>
          </cell>
          <cell r="G83" t="str">
            <v>Abd Elhameed Elshiekh</v>
          </cell>
          <cell r="H83" t="str">
            <v>Ortho Line</v>
          </cell>
          <cell r="I83" t="str">
            <v>Rep0033</v>
          </cell>
          <cell r="J83" t="str">
            <v>MR</v>
          </cell>
          <cell r="K83" t="str">
            <v>Cairo</v>
          </cell>
        </row>
        <row r="83">
          <cell r="O83">
            <v>0</v>
          </cell>
        </row>
        <row r="84">
          <cell r="D84" t="str">
            <v>Kyrollos Mikhail Samaan</v>
          </cell>
          <cell r="E84" t="str">
            <v>Mohamed Mostafa Nassar</v>
          </cell>
          <cell r="F84" t="str">
            <v>L9_Vacant_Cairo</v>
          </cell>
          <cell r="G84" t="str">
            <v>Abd Elhameed Elshiekh</v>
          </cell>
          <cell r="H84" t="str">
            <v>Ortho Line</v>
          </cell>
          <cell r="I84" t="str">
            <v>Rep0070</v>
          </cell>
          <cell r="J84" t="str">
            <v>MR</v>
          </cell>
          <cell r="K84" t="str">
            <v>Cairo</v>
          </cell>
        </row>
        <row r="84">
          <cell r="M84">
            <v>44222</v>
          </cell>
        </row>
        <row r="84">
          <cell r="O84">
            <v>713</v>
          </cell>
          <cell r="P84" t="str">
            <v>El Marg</v>
          </cell>
        </row>
        <row r="85">
          <cell r="D85" t="str">
            <v>L9_Vacant_Heliopolis</v>
          </cell>
          <cell r="E85" t="str">
            <v>Mohamed Mostafa Nassar</v>
          </cell>
          <cell r="F85" t="str">
            <v>L9_Vacant_Cairo</v>
          </cell>
          <cell r="G85" t="str">
            <v>Abd Elhameed Elshiekh</v>
          </cell>
          <cell r="H85" t="str">
            <v>Ortho Line</v>
          </cell>
          <cell r="I85" t="str">
            <v>Rep679</v>
          </cell>
          <cell r="J85" t="str">
            <v>MR</v>
          </cell>
          <cell r="K85" t="str">
            <v>Cairo</v>
          </cell>
        </row>
        <row r="85">
          <cell r="O85">
            <v>0</v>
          </cell>
        </row>
        <row r="86">
          <cell r="D86" t="str">
            <v>Abdallah Gamal Elsayed</v>
          </cell>
        </row>
        <row r="86">
          <cell r="G86" t="str">
            <v>Abd Elhameed Elshiekh</v>
          </cell>
          <cell r="H86" t="str">
            <v>Averozolid Line</v>
          </cell>
          <cell r="I86" t="str">
            <v>ZM_1</v>
          </cell>
          <cell r="J86" t="str">
            <v>AM</v>
          </cell>
          <cell r="K86" t="str">
            <v>Cairo</v>
          </cell>
          <cell r="L86">
            <v>1028045242</v>
          </cell>
          <cell r="M86">
            <v>39376</v>
          </cell>
          <cell r="N86" t="str">
            <v>abdallah.gamal@averroes-eg.com</v>
          </cell>
          <cell r="O86">
            <v>160</v>
          </cell>
          <cell r="P86" t="str">
            <v>Menof</v>
          </cell>
        </row>
        <row r="87">
          <cell r="D87" t="str">
            <v>Rania Isaac Wadea</v>
          </cell>
        </row>
        <row r="87">
          <cell r="F87" t="str">
            <v>Abdallah Gamal Elsayed</v>
          </cell>
          <cell r="G87" t="str">
            <v>Abd Elhameed Elshiekh</v>
          </cell>
          <cell r="H87" t="str">
            <v>Averozolid Line</v>
          </cell>
          <cell r="I87" t="str">
            <v>DM_396</v>
          </cell>
          <cell r="J87" t="str">
            <v>DM</v>
          </cell>
          <cell r="K87" t="str">
            <v>Cairo</v>
          </cell>
          <cell r="L87" t="str">
            <v> 01225402590</v>
          </cell>
          <cell r="M87">
            <v>43150</v>
          </cell>
          <cell r="N87" t="str">
            <v>Rania.Isaac.Wadea@averroes-eg.com</v>
          </cell>
          <cell r="O87">
            <v>206</v>
          </cell>
          <cell r="P87" t="str">
            <v>El Mazallat</v>
          </cell>
        </row>
        <row r="88">
          <cell r="D88" t="str">
            <v>Remonda Ashraf Zaky</v>
          </cell>
          <cell r="E88" t="str">
            <v>Rania Isaac Wadea</v>
          </cell>
          <cell r="F88" t="str">
            <v>Abdallah Gamal Elsayed</v>
          </cell>
          <cell r="G88" t="str">
            <v>Abd Elhameed Elshiekh</v>
          </cell>
          <cell r="H88" t="str">
            <v>Averozolid Line</v>
          </cell>
          <cell r="I88" t="str">
            <v>Rep898</v>
          </cell>
          <cell r="J88" t="str">
            <v>MR</v>
          </cell>
          <cell r="K88" t="str">
            <v>Cairo</v>
          </cell>
          <cell r="L88">
            <v>1122973605</v>
          </cell>
          <cell r="M88">
            <v>45752</v>
          </cell>
        </row>
        <row r="88">
          <cell r="O88">
            <v>1605</v>
          </cell>
          <cell r="P88" t="str">
            <v>Road El Farag</v>
          </cell>
        </row>
        <row r="89">
          <cell r="D89" t="str">
            <v>Manar Ashraf Mohamed</v>
          </cell>
          <cell r="E89" t="str">
            <v>Rania Isaac Wadea</v>
          </cell>
          <cell r="F89" t="str">
            <v>Abdallah Gamal Elsayed</v>
          </cell>
          <cell r="G89" t="str">
            <v>Abd Elhameed Elshiekh</v>
          </cell>
          <cell r="H89" t="str">
            <v>Averozolid Line</v>
          </cell>
          <cell r="I89" t="str">
            <v>Rep100021</v>
          </cell>
          <cell r="J89" t="str">
            <v>MR</v>
          </cell>
          <cell r="K89" t="str">
            <v>Cairo</v>
          </cell>
          <cell r="L89">
            <v>1141945376</v>
          </cell>
          <cell r="M89">
            <v>45752</v>
          </cell>
        </row>
        <row r="89">
          <cell r="O89">
            <v>1606</v>
          </cell>
          <cell r="P89" t="str">
            <v>El Zaytoun</v>
          </cell>
        </row>
        <row r="90">
          <cell r="D90" t="str">
            <v>Rana William Nassef</v>
          </cell>
          <cell r="E90" t="str">
            <v>Rania Isaac Wadea</v>
          </cell>
          <cell r="F90" t="str">
            <v>Abdallah Gamal Elsayed</v>
          </cell>
          <cell r="G90" t="str">
            <v>Abd Elhameed Elshiekh</v>
          </cell>
          <cell r="H90" t="str">
            <v>Averozolid Line</v>
          </cell>
          <cell r="I90" t="str">
            <v>Rep1</v>
          </cell>
          <cell r="J90" t="str">
            <v>MR</v>
          </cell>
          <cell r="K90" t="str">
            <v>Cairo</v>
          </cell>
          <cell r="L90">
            <v>1006963649</v>
          </cell>
          <cell r="M90">
            <v>45754</v>
          </cell>
        </row>
        <row r="90">
          <cell r="O90">
            <v>1610</v>
          </cell>
          <cell r="P90" t="str">
            <v>Midan El Mahkama</v>
          </cell>
        </row>
        <row r="91">
          <cell r="D91" t="str">
            <v>Mohamed Khaled Kamal</v>
          </cell>
          <cell r="E91" t="str">
            <v>Rania Isaac Wadea</v>
          </cell>
          <cell r="F91" t="str">
            <v>Abdallah Gamal Elsayed</v>
          </cell>
          <cell r="G91" t="str">
            <v>Abd Elhameed Elshiekh</v>
          </cell>
          <cell r="H91" t="str">
            <v>Averozolid Line</v>
          </cell>
          <cell r="I91" t="str">
            <v>Rep625</v>
          </cell>
          <cell r="J91" t="str">
            <v>MR</v>
          </cell>
          <cell r="K91" t="str">
            <v>Cairo</v>
          </cell>
          <cell r="L91">
            <v>1115180440</v>
          </cell>
          <cell r="M91">
            <v>45839</v>
          </cell>
        </row>
        <row r="91">
          <cell r="O91">
            <v>1700</v>
          </cell>
          <cell r="P91" t="str">
            <v>Shoubra El-Khima</v>
          </cell>
        </row>
        <row r="92">
          <cell r="D92" t="str">
            <v>L1_Vacant_Heliopolis</v>
          </cell>
          <cell r="E92" t="str">
            <v>Rania Isaac Wadea</v>
          </cell>
          <cell r="F92" t="str">
            <v>Abdallah Gamal Elsayed</v>
          </cell>
          <cell r="G92" t="str">
            <v>Abd Elhameed Elshiekh</v>
          </cell>
          <cell r="H92" t="str">
            <v>Averozolid Line</v>
          </cell>
          <cell r="I92" t="str">
            <v>Rep017</v>
          </cell>
          <cell r="J92" t="str">
            <v>MR</v>
          </cell>
          <cell r="K92" t="str">
            <v>Cairo</v>
          </cell>
        </row>
        <row r="92">
          <cell r="O92">
            <v>0</v>
          </cell>
        </row>
        <row r="93">
          <cell r="D93" t="str">
            <v>Vevian Mamdouh Issac</v>
          </cell>
          <cell r="E93" t="str">
            <v>Rania Isaac Wadea</v>
          </cell>
          <cell r="F93" t="str">
            <v>Abdallah Gamal Elsayed</v>
          </cell>
          <cell r="G93" t="str">
            <v>Abd Elhameed Elshiekh</v>
          </cell>
          <cell r="H93" t="str">
            <v>Averozolid Line</v>
          </cell>
          <cell r="I93" t="str">
            <v>Rep100068</v>
          </cell>
          <cell r="J93" t="str">
            <v>MR</v>
          </cell>
          <cell r="K93" t="str">
            <v>Cairo</v>
          </cell>
          <cell r="L93">
            <v>1212187020</v>
          </cell>
          <cell r="M93">
            <v>45658</v>
          </cell>
        </row>
        <row r="93">
          <cell r="O93">
            <v>1481</v>
          </cell>
        </row>
        <row r="94">
          <cell r="D94" t="str">
            <v>Mohamed Khaled Helal</v>
          </cell>
        </row>
        <row r="94">
          <cell r="F94" t="str">
            <v>Abdallah Gamal Elsayed</v>
          </cell>
          <cell r="G94" t="str">
            <v>Abd Elhameed Elshiekh</v>
          </cell>
          <cell r="H94" t="str">
            <v>Averozolid Line</v>
          </cell>
          <cell r="I94" t="str">
            <v>Rep8</v>
          </cell>
          <cell r="J94" t="str">
            <v>DM</v>
          </cell>
          <cell r="K94" t="str">
            <v>Cairo</v>
          </cell>
          <cell r="L94">
            <v>1114248475</v>
          </cell>
          <cell r="M94">
            <v>44501</v>
          </cell>
          <cell r="N94" t="str">
            <v>Mohamed.Khaled.Helal@averroes-eg.com</v>
          </cell>
          <cell r="O94">
            <v>857</v>
          </cell>
          <cell r="P94" t="str">
            <v>El Marg</v>
          </cell>
        </row>
        <row r="95">
          <cell r="D95" t="str">
            <v>Hazem Mohamed Hussien</v>
          </cell>
          <cell r="E95" t="str">
            <v>Mohamed Khaled Helal</v>
          </cell>
          <cell r="F95" t="str">
            <v>Abdallah Gamal Elsayed</v>
          </cell>
          <cell r="G95" t="str">
            <v>Abd Elhameed Elshiekh</v>
          </cell>
          <cell r="H95" t="str">
            <v>Averozolid Line</v>
          </cell>
          <cell r="I95" t="str">
            <v>Rep633</v>
          </cell>
          <cell r="J95" t="str">
            <v>MR</v>
          </cell>
          <cell r="K95" t="str">
            <v>Cairo</v>
          </cell>
          <cell r="L95">
            <v>1005213439</v>
          </cell>
          <cell r="M95">
            <v>45809</v>
          </cell>
        </row>
        <row r="95">
          <cell r="O95">
            <v>1685</v>
          </cell>
          <cell r="P95" t="str">
            <v>Bani Swaif City</v>
          </cell>
        </row>
        <row r="96">
          <cell r="D96" t="str">
            <v>Bola Yehia Botros</v>
          </cell>
          <cell r="E96" t="str">
            <v>Mohamed Khaled Helal</v>
          </cell>
          <cell r="F96" t="str">
            <v>Abdallah Gamal Elsayed</v>
          </cell>
          <cell r="G96" t="str">
            <v>Abd Elhameed Elshiekh</v>
          </cell>
          <cell r="H96" t="str">
            <v>Averozolid Line</v>
          </cell>
          <cell r="I96" t="str">
            <v>Rep10039</v>
          </cell>
          <cell r="J96" t="str">
            <v>MR</v>
          </cell>
          <cell r="K96" t="str">
            <v>Cairo</v>
          </cell>
          <cell r="L96">
            <v>1289820019</v>
          </cell>
          <cell r="M96">
            <v>45703</v>
          </cell>
        </row>
        <row r="96">
          <cell r="O96">
            <v>1544</v>
          </cell>
          <cell r="P96" t="str">
            <v>Bani Swaif City</v>
          </cell>
        </row>
        <row r="97">
          <cell r="D97" t="str">
            <v>Kareem Mokhtar Zaki</v>
          </cell>
          <cell r="E97" t="str">
            <v>Mohamed Khaled Helal</v>
          </cell>
          <cell r="F97" t="str">
            <v>Abdallah Gamal Elsayed</v>
          </cell>
          <cell r="G97" t="str">
            <v>Abd Elhameed Elshiekh</v>
          </cell>
          <cell r="H97" t="str">
            <v>Averozolid Line</v>
          </cell>
          <cell r="I97" t="str">
            <v>Rep0057</v>
          </cell>
          <cell r="J97" t="str">
            <v>MR</v>
          </cell>
          <cell r="K97" t="str">
            <v>Cairo</v>
          </cell>
          <cell r="L97">
            <v>1114108412</v>
          </cell>
          <cell r="M97">
            <v>45689</v>
          </cell>
        </row>
        <row r="97">
          <cell r="O97">
            <v>1512</v>
          </cell>
          <cell r="P97" t="str">
            <v>El Marg</v>
          </cell>
        </row>
        <row r="98">
          <cell r="D98" t="str">
            <v>Ammar Osama Okasha</v>
          </cell>
          <cell r="E98" t="str">
            <v>Mohamed Khaled Helal</v>
          </cell>
          <cell r="F98" t="str">
            <v>Abdallah Gamal Elsayed</v>
          </cell>
          <cell r="G98" t="str">
            <v>Abd Elhameed Elshiekh</v>
          </cell>
          <cell r="H98" t="str">
            <v>Averozolid Line</v>
          </cell>
          <cell r="I98" t="str">
            <v>Rep845</v>
          </cell>
          <cell r="J98" t="str">
            <v>MR</v>
          </cell>
          <cell r="K98" t="str">
            <v>Cairo</v>
          </cell>
          <cell r="L98">
            <v>1146909164</v>
          </cell>
          <cell r="M98">
            <v>45731</v>
          </cell>
        </row>
        <row r="98">
          <cell r="O98">
            <v>1593</v>
          </cell>
          <cell r="P98" t="str">
            <v>NASR CITY II</v>
          </cell>
        </row>
        <row r="99">
          <cell r="D99" t="str">
            <v>Hassan Ashraf Hassan</v>
          </cell>
          <cell r="E99" t="str">
            <v>Mohamed Khaled Helal</v>
          </cell>
          <cell r="F99" t="str">
            <v>Abdallah Gamal Elsayed</v>
          </cell>
          <cell r="G99" t="str">
            <v>Abd Elhameed Elshiekh</v>
          </cell>
          <cell r="H99" t="str">
            <v>Averozolid Line</v>
          </cell>
          <cell r="I99" t="str">
            <v>Rep877</v>
          </cell>
          <cell r="J99" t="str">
            <v>MR</v>
          </cell>
          <cell r="K99" t="str">
            <v>Cairo</v>
          </cell>
          <cell r="L99">
            <v>1156256210</v>
          </cell>
          <cell r="M99">
            <v>45901</v>
          </cell>
        </row>
        <row r="99">
          <cell r="O99">
            <v>1740</v>
          </cell>
          <cell r="P99" t="str">
            <v>Madenet El Salam</v>
          </cell>
        </row>
        <row r="100">
          <cell r="D100" t="str">
            <v>L1_Vacant_Abbaseya</v>
          </cell>
          <cell r="E100" t="str">
            <v>Mohamed Khaled Helal</v>
          </cell>
          <cell r="F100" t="str">
            <v>Abdallah Gamal Elsayed</v>
          </cell>
          <cell r="G100" t="str">
            <v>Abd Elhameed Elshiekh</v>
          </cell>
          <cell r="H100" t="str">
            <v>Averozolid Line</v>
          </cell>
          <cell r="I100" t="str">
            <v>Rep808</v>
          </cell>
          <cell r="J100" t="str">
            <v>MR</v>
          </cell>
          <cell r="K100" t="str">
            <v>Cairo</v>
          </cell>
        </row>
        <row r="100">
          <cell r="O100">
            <v>0</v>
          </cell>
        </row>
        <row r="101">
          <cell r="D101" t="str">
            <v>L1_Vacant_Nasr City</v>
          </cell>
          <cell r="E101" t="str">
            <v>Mohamed Khaled Helal</v>
          </cell>
          <cell r="F101" t="str">
            <v>Abdallah Gamal Elsayed</v>
          </cell>
          <cell r="G101" t="str">
            <v>Abd Elhameed Elshiekh</v>
          </cell>
          <cell r="H101" t="str">
            <v>Averozolid Line</v>
          </cell>
          <cell r="I101" t="str">
            <v>Rep055</v>
          </cell>
          <cell r="J101" t="str">
            <v>MR</v>
          </cell>
          <cell r="K101" t="str">
            <v>Cairo</v>
          </cell>
        </row>
        <row r="101">
          <cell r="O101">
            <v>0</v>
          </cell>
        </row>
        <row r="102">
          <cell r="D102" t="str">
            <v>Ahmed Fawzy Abdelwahab</v>
          </cell>
        </row>
        <row r="102">
          <cell r="F102" t="str">
            <v>Abdallah Gamal Elsayed</v>
          </cell>
          <cell r="G102" t="str">
            <v>Abd Elhameed Elshiekh</v>
          </cell>
          <cell r="H102" t="str">
            <v>Averozolid Line</v>
          </cell>
          <cell r="I102" t="str">
            <v>DM_73</v>
          </cell>
          <cell r="J102" t="str">
            <v>DM</v>
          </cell>
          <cell r="K102" t="str">
            <v>Cairo</v>
          </cell>
          <cell r="L102">
            <v>1111329335</v>
          </cell>
          <cell r="M102">
            <v>45767</v>
          </cell>
          <cell r="N102" t="str">
            <v>Ahmed.Fawzy.Abdelwahab@averroes-eg.com</v>
          </cell>
          <cell r="O102">
            <v>1619</v>
          </cell>
          <cell r="P102" t="str">
            <v>Embaba</v>
          </cell>
        </row>
        <row r="103">
          <cell r="D103" t="str">
            <v>Ali Abdelghany Abdelmoghny</v>
          </cell>
          <cell r="E103" t="str">
            <v>Ahmed Fawzy Abdelwahab</v>
          </cell>
          <cell r="F103" t="str">
            <v>Abdallah Gamal Elsayed</v>
          </cell>
          <cell r="G103" t="str">
            <v>Abd Elhameed Elshiekh</v>
          </cell>
          <cell r="H103" t="str">
            <v>Averozolid Line</v>
          </cell>
          <cell r="I103" t="str">
            <v>Rep100081</v>
          </cell>
          <cell r="J103" t="str">
            <v>MR</v>
          </cell>
          <cell r="K103" t="str">
            <v>Cairo</v>
          </cell>
          <cell r="L103">
            <v>1009620471</v>
          </cell>
          <cell r="M103">
            <v>45850</v>
          </cell>
        </row>
        <row r="103">
          <cell r="O103">
            <v>1713</v>
          </cell>
          <cell r="P103" t="str">
            <v>DAR ELSALAM - CAIRO</v>
          </cell>
        </row>
        <row r="104">
          <cell r="D104" t="str">
            <v>Mahmoud Samir Abdeen</v>
          </cell>
          <cell r="E104" t="str">
            <v>Ahmed Fawzy Abdelwahab</v>
          </cell>
          <cell r="F104" t="str">
            <v>Abdallah Gamal Elsayed</v>
          </cell>
          <cell r="G104" t="str">
            <v>Abd Elhameed Elshiekh</v>
          </cell>
          <cell r="H104" t="str">
            <v>Averozolid Line</v>
          </cell>
          <cell r="I104" t="str">
            <v>Rep816</v>
          </cell>
          <cell r="J104" t="str">
            <v>MR</v>
          </cell>
          <cell r="K104" t="str">
            <v>Cairo</v>
          </cell>
          <cell r="L104">
            <v>1148849956</v>
          </cell>
          <cell r="M104">
            <v>45752</v>
          </cell>
        </row>
        <row r="104">
          <cell r="O104">
            <v>1608</v>
          </cell>
          <cell r="P104" t="str">
            <v>Embaba</v>
          </cell>
        </row>
        <row r="105">
          <cell r="D105" t="str">
            <v>L1_Vacant_Mohandesein</v>
          </cell>
          <cell r="E105" t="str">
            <v>Ahmed Fawzy Abdelwahab</v>
          </cell>
          <cell r="F105" t="str">
            <v>Abdallah Gamal Elsayed</v>
          </cell>
          <cell r="G105" t="str">
            <v>Abd Elhameed Elshiekh</v>
          </cell>
          <cell r="H105" t="str">
            <v>Averozolid Line</v>
          </cell>
          <cell r="I105" t="str">
            <v>Rep939</v>
          </cell>
          <cell r="J105" t="str">
            <v>MR</v>
          </cell>
          <cell r="K105" t="str">
            <v>Cairo</v>
          </cell>
        </row>
        <row r="105">
          <cell r="O105">
            <v>0</v>
          </cell>
        </row>
        <row r="106">
          <cell r="D106" t="str">
            <v>Ahmed Alaa Badr</v>
          </cell>
          <cell r="E106" t="str">
            <v>Ahmed Fawzy Abdelwahab</v>
          </cell>
          <cell r="F106" t="str">
            <v>Abdallah Gamal Elsayed</v>
          </cell>
          <cell r="G106" t="str">
            <v>Abd Elhameed Elshiekh</v>
          </cell>
          <cell r="H106" t="str">
            <v>Averozolid Line</v>
          </cell>
          <cell r="I106" t="str">
            <v>Rep628</v>
          </cell>
          <cell r="J106" t="str">
            <v>MR</v>
          </cell>
          <cell r="K106" t="str">
            <v>Cairo</v>
          </cell>
          <cell r="L106">
            <v>1020578275</v>
          </cell>
          <cell r="M106">
            <v>45708</v>
          </cell>
        </row>
        <row r="106">
          <cell r="O106">
            <v>1554</v>
          </cell>
          <cell r="P106" t="str">
            <v>Mokattam</v>
          </cell>
        </row>
        <row r="107">
          <cell r="D107" t="str">
            <v>Rahma Mohamed Ali</v>
          </cell>
          <cell r="E107" t="str">
            <v>Ahmed Fawzy Abdelwahab</v>
          </cell>
          <cell r="F107" t="str">
            <v>Abdallah Gamal Elsayed</v>
          </cell>
          <cell r="G107" t="str">
            <v>Abd Elhameed Elshiekh</v>
          </cell>
          <cell r="H107" t="str">
            <v>Averozolid Line</v>
          </cell>
          <cell r="I107" t="str">
            <v>Rep0006</v>
          </cell>
          <cell r="J107" t="str">
            <v>MR</v>
          </cell>
          <cell r="K107" t="str">
            <v>Cairo</v>
          </cell>
          <cell r="L107">
            <v>1098089404</v>
          </cell>
          <cell r="M107">
            <v>45691</v>
          </cell>
        </row>
        <row r="107">
          <cell r="O107">
            <v>1523</v>
          </cell>
          <cell r="P107" t="str">
            <v>Suiz</v>
          </cell>
        </row>
        <row r="108">
          <cell r="D108" t="str">
            <v>Mariam Attiah Fawzy</v>
          </cell>
          <cell r="E108" t="str">
            <v>Ahmed Fawzy Abdelwahab</v>
          </cell>
          <cell r="F108" t="str">
            <v>Abdallah Gamal Elsayed</v>
          </cell>
          <cell r="G108" t="str">
            <v>Abd Elhameed Elshiekh</v>
          </cell>
          <cell r="H108" t="str">
            <v>Averozolid Line</v>
          </cell>
          <cell r="I108" t="str">
            <v>Rep629</v>
          </cell>
          <cell r="J108" t="str">
            <v>MR</v>
          </cell>
          <cell r="K108" t="str">
            <v>Cairo</v>
          </cell>
          <cell r="L108" t="str">
            <v> 1284584316</v>
          </cell>
          <cell r="M108">
            <v>44927</v>
          </cell>
        </row>
        <row r="108">
          <cell r="O108">
            <v>1103</v>
          </cell>
          <cell r="P108" t="str">
            <v>El Maasara</v>
          </cell>
        </row>
        <row r="109">
          <cell r="D109" t="str">
            <v>Tarek Gamal Abdo</v>
          </cell>
          <cell r="E109" t="str">
            <v>Ahmed Fawzy Abdelwahab</v>
          </cell>
          <cell r="F109" t="str">
            <v>Abdallah Gamal Elsayed</v>
          </cell>
          <cell r="G109" t="str">
            <v>Abd Elhameed Elshiekh</v>
          </cell>
          <cell r="H109" t="str">
            <v>Averozolid Line</v>
          </cell>
          <cell r="I109" t="str">
            <v>Rep10010</v>
          </cell>
          <cell r="J109" t="str">
            <v>MR</v>
          </cell>
          <cell r="K109" t="str">
            <v>Cairo</v>
          </cell>
          <cell r="L109">
            <v>1221659472</v>
          </cell>
          <cell r="M109">
            <v>45465</v>
          </cell>
        </row>
        <row r="109">
          <cell r="O109">
            <v>1400</v>
          </cell>
          <cell r="P109" t="str">
            <v>Hay El Salam</v>
          </cell>
        </row>
        <row r="110">
          <cell r="D110" t="str">
            <v>Tayseer ElSayed AbdElbary</v>
          </cell>
        </row>
        <row r="110">
          <cell r="F110" t="str">
            <v>Abdallah Gamal Elsayed</v>
          </cell>
          <cell r="G110" t="str">
            <v>Abd Elhameed Elshiekh</v>
          </cell>
          <cell r="H110" t="str">
            <v>Averozolid Line</v>
          </cell>
          <cell r="I110" t="str">
            <v>Rep447</v>
          </cell>
          <cell r="J110" t="str">
            <v>DM</v>
          </cell>
          <cell r="K110" t="str">
            <v>Cairo</v>
          </cell>
          <cell r="L110">
            <v>1111615948</v>
          </cell>
          <cell r="M110">
            <v>44807</v>
          </cell>
          <cell r="N110" t="str">
            <v>Tayseer.AbdElbary@averroes-eg.com</v>
          </cell>
          <cell r="O110">
            <v>988</v>
          </cell>
          <cell r="P110" t="str">
            <v>El Haram</v>
          </cell>
        </row>
        <row r="111">
          <cell r="D111" t="str">
            <v>Ali Mohamed Darwesh</v>
          </cell>
          <cell r="E111" t="str">
            <v>Tayseer ElSayed AbdElbary</v>
          </cell>
          <cell r="F111" t="str">
            <v>Abdallah Gamal Elsayed</v>
          </cell>
          <cell r="G111" t="str">
            <v>Abd Elhameed Elshiekh</v>
          </cell>
          <cell r="H111" t="str">
            <v>Averozolid Line</v>
          </cell>
          <cell r="I111" t="str">
            <v>Rep0075</v>
          </cell>
          <cell r="J111" t="str">
            <v>MR</v>
          </cell>
          <cell r="K111" t="str">
            <v>Cairo</v>
          </cell>
          <cell r="L111">
            <v>1005263453</v>
          </cell>
          <cell r="M111">
            <v>45627</v>
          </cell>
        </row>
        <row r="111">
          <cell r="O111">
            <v>1468</v>
          </cell>
          <cell r="P111" t="str">
            <v>Sakyet Mekky</v>
          </cell>
        </row>
        <row r="112">
          <cell r="D112" t="str">
            <v>L1_Vacant_Haram</v>
          </cell>
          <cell r="E112" t="str">
            <v>Tayseer ElSayed AbdElbary</v>
          </cell>
          <cell r="F112" t="str">
            <v>Abdallah Gamal Elsayed</v>
          </cell>
          <cell r="G112" t="str">
            <v>Abd Elhameed Elshiekh</v>
          </cell>
          <cell r="H112" t="str">
            <v>Averozolid Line</v>
          </cell>
          <cell r="I112" t="str">
            <v>Rep10000</v>
          </cell>
          <cell r="J112" t="str">
            <v>MR</v>
          </cell>
          <cell r="K112" t="str">
            <v>Cairo</v>
          </cell>
        </row>
        <row r="112">
          <cell r="O112">
            <v>0</v>
          </cell>
        </row>
        <row r="113">
          <cell r="D113" t="str">
            <v>Eyad Mohamed Roshdy</v>
          </cell>
          <cell r="E113" t="str">
            <v>Tayseer ElSayed AbdElbary</v>
          </cell>
          <cell r="F113" t="str">
            <v>Abdallah Gamal Elsayed</v>
          </cell>
          <cell r="G113" t="str">
            <v>Abd Elhameed Elshiekh</v>
          </cell>
          <cell r="H113" t="str">
            <v>Averozolid Line</v>
          </cell>
          <cell r="I113" t="str">
            <v>Rep996</v>
          </cell>
          <cell r="J113" t="str">
            <v>MR</v>
          </cell>
          <cell r="K113" t="str">
            <v>Cairo</v>
          </cell>
          <cell r="L113">
            <v>1016683317</v>
          </cell>
          <cell r="M113">
            <v>45423</v>
          </cell>
        </row>
        <row r="113">
          <cell r="O113">
            <v>1362</v>
          </cell>
          <cell r="P113" t="str">
            <v>Fayoum City</v>
          </cell>
        </row>
        <row r="114">
          <cell r="D114" t="str">
            <v>Hanaa Saeed Baioumy</v>
          </cell>
          <cell r="E114" t="str">
            <v>Tayseer ElSayed AbdElbary</v>
          </cell>
          <cell r="F114" t="str">
            <v>Abdallah Gamal Elsayed</v>
          </cell>
          <cell r="G114" t="str">
            <v>Abd Elhameed Elshiekh</v>
          </cell>
          <cell r="H114" t="str">
            <v>Averozolid Line</v>
          </cell>
          <cell r="I114" t="str">
            <v>Rep22</v>
          </cell>
          <cell r="J114" t="str">
            <v>MR</v>
          </cell>
          <cell r="K114" t="str">
            <v>Cairo</v>
          </cell>
          <cell r="L114">
            <v>1021022474</v>
          </cell>
          <cell r="M114">
            <v>44362</v>
          </cell>
        </row>
        <row r="114">
          <cell r="O114">
            <v>794</v>
          </cell>
          <cell r="P114" t="str">
            <v>6th of October City</v>
          </cell>
        </row>
        <row r="115">
          <cell r="D115" t="str">
            <v>Mariam Mansour Sadek</v>
          </cell>
          <cell r="E115" t="str">
            <v>Tayseer ElSayed AbdElbary</v>
          </cell>
          <cell r="F115" t="str">
            <v>Abdallah Gamal Elsayed</v>
          </cell>
          <cell r="G115" t="str">
            <v>Abd Elhameed Elshiekh</v>
          </cell>
          <cell r="H115" t="str">
            <v>Averozolid Line</v>
          </cell>
          <cell r="I115" t="str">
            <v>Rep740</v>
          </cell>
          <cell r="J115" t="str">
            <v>MR</v>
          </cell>
          <cell r="K115" t="str">
            <v>Cairo</v>
          </cell>
          <cell r="L115">
            <v>1061890112</v>
          </cell>
          <cell r="M115">
            <v>45017</v>
          </cell>
        </row>
        <row r="115">
          <cell r="O115">
            <v>1218</v>
          </cell>
          <cell r="P115" t="str">
            <v>El Basrawy</v>
          </cell>
        </row>
        <row r="116">
          <cell r="D116" t="str">
            <v>Lujain Osama Eskander</v>
          </cell>
          <cell r="E116" t="str">
            <v>Tayseer ElSayed AbdElbary</v>
          </cell>
          <cell r="F116" t="str">
            <v>Abdallah Gamal Elsayed</v>
          </cell>
          <cell r="G116" t="str">
            <v>Abd Elhameed Elshiekh</v>
          </cell>
          <cell r="H116" t="str">
            <v>Averozolid Line</v>
          </cell>
          <cell r="I116" t="str">
            <v>Rep100067</v>
          </cell>
          <cell r="J116" t="str">
            <v>MR</v>
          </cell>
          <cell r="K116" t="str">
            <v>Cairo</v>
          </cell>
          <cell r="L116">
            <v>1204449959</v>
          </cell>
          <cell r="M116">
            <v>45909</v>
          </cell>
        </row>
        <row r="116">
          <cell r="O116">
            <v>1745</v>
          </cell>
          <cell r="P116" t="str">
            <v>Faisal</v>
          </cell>
        </row>
        <row r="117">
          <cell r="D117" t="str">
            <v>Ahmed Hamdy Ahmed</v>
          </cell>
        </row>
        <row r="117">
          <cell r="G117" t="str">
            <v>Abd Elhameed Elshiekh</v>
          </cell>
          <cell r="H117" t="str">
            <v>Averozolid Line</v>
          </cell>
          <cell r="I117" t="str">
            <v>ZM_2</v>
          </cell>
          <cell r="J117" t="str">
            <v>AM</v>
          </cell>
          <cell r="K117" t="str">
            <v>Alex</v>
          </cell>
          <cell r="L117">
            <v>1097195559</v>
          </cell>
          <cell r="M117">
            <v>44378</v>
          </cell>
          <cell r="N117" t="str">
            <v>Ahmed.Hamdy.Ahmed@averroes-eg.com</v>
          </cell>
          <cell r="O117">
            <v>799</v>
          </cell>
          <cell r="P117" t="str">
            <v>Sidi Beshr Kebly</v>
          </cell>
        </row>
        <row r="118">
          <cell r="D118" t="str">
            <v>Ahmed AbdElmohsen AbouGamous</v>
          </cell>
        </row>
        <row r="118">
          <cell r="F118" t="str">
            <v>Ahmed Hamdy Ahmed</v>
          </cell>
          <cell r="G118" t="str">
            <v>Abd Elhameed Elshiekh</v>
          </cell>
          <cell r="H118" t="str">
            <v>Averozolid Line</v>
          </cell>
          <cell r="I118" t="str">
            <v>DM_2</v>
          </cell>
          <cell r="J118" t="str">
            <v>DM</v>
          </cell>
          <cell r="K118" t="str">
            <v>Alex</v>
          </cell>
          <cell r="L118">
            <v>1061025625</v>
          </cell>
          <cell r="M118">
            <v>44287</v>
          </cell>
          <cell r="N118" t="str">
            <v>Ahmed.AbdElmohsen.AbouGamous@averroes-eg.com</v>
          </cell>
          <cell r="O118">
            <v>768</v>
          </cell>
          <cell r="P118" t="str">
            <v>Damanhour</v>
          </cell>
        </row>
        <row r="119">
          <cell r="D119" t="str">
            <v>Nadin Adel Oun</v>
          </cell>
          <cell r="E119" t="str">
            <v>Ahmed AbdElmohsen AbouGamous</v>
          </cell>
          <cell r="F119" t="str">
            <v>Ahmed Hamdy Ahmed</v>
          </cell>
          <cell r="G119" t="str">
            <v>Abd Elhameed Elshiekh</v>
          </cell>
          <cell r="H119" t="str">
            <v>Averozolid Line</v>
          </cell>
          <cell r="I119" t="str">
            <v>Rep65</v>
          </cell>
          <cell r="J119" t="str">
            <v>MR</v>
          </cell>
          <cell r="K119" t="str">
            <v>Alex</v>
          </cell>
          <cell r="L119">
            <v>1200640829</v>
          </cell>
          <cell r="M119">
            <v>45822</v>
          </cell>
        </row>
        <row r="119">
          <cell r="O119">
            <v>1692</v>
          </cell>
          <cell r="P119" t="str">
            <v>El Mahmoudia</v>
          </cell>
        </row>
        <row r="120">
          <cell r="D120" t="str">
            <v>Ammar Mahmoud Shehata</v>
          </cell>
          <cell r="E120" t="str">
            <v>Ahmed AbdElmohsen AbouGamous</v>
          </cell>
          <cell r="F120" t="str">
            <v>Ahmed Hamdy Ahmed</v>
          </cell>
          <cell r="G120" t="str">
            <v>Abd Elhameed Elshiekh</v>
          </cell>
          <cell r="H120" t="str">
            <v>Averozolid Line</v>
          </cell>
          <cell r="I120" t="str">
            <v>Rep100035</v>
          </cell>
          <cell r="J120" t="str">
            <v>MR</v>
          </cell>
          <cell r="K120" t="str">
            <v>Alex</v>
          </cell>
          <cell r="L120">
            <v>1024665225</v>
          </cell>
          <cell r="M120">
            <v>45871</v>
          </cell>
        </row>
        <row r="120">
          <cell r="O120">
            <v>1723</v>
          </cell>
          <cell r="P120" t="str">
            <v>Abo Homos</v>
          </cell>
        </row>
        <row r="121">
          <cell r="D121" t="str">
            <v>Mai Ahmed Behiry</v>
          </cell>
          <cell r="E121" t="str">
            <v>Ahmed AbdElmohsen AbouGamous</v>
          </cell>
          <cell r="F121" t="str">
            <v>Ahmed Hamdy Ahmed</v>
          </cell>
          <cell r="G121" t="str">
            <v>Abd Elhameed Elshiekh</v>
          </cell>
          <cell r="H121" t="str">
            <v>Averozolid Line</v>
          </cell>
          <cell r="I121" t="str">
            <v>Rep62</v>
          </cell>
          <cell r="J121" t="str">
            <v>MR</v>
          </cell>
          <cell r="K121" t="str">
            <v>Alex</v>
          </cell>
          <cell r="L121">
            <v>1065292874</v>
          </cell>
          <cell r="M121">
            <v>44348</v>
          </cell>
        </row>
        <row r="121">
          <cell r="O121">
            <v>782</v>
          </cell>
          <cell r="P121" t="str">
            <v>Damanhour</v>
          </cell>
        </row>
        <row r="122">
          <cell r="D122" t="str">
            <v>Mohamed Hisham Mohamed</v>
          </cell>
          <cell r="E122" t="str">
            <v>Ahmed AbdElmohsen AbouGamous</v>
          </cell>
          <cell r="F122" t="str">
            <v>Ahmed Hamdy Ahmed</v>
          </cell>
          <cell r="G122" t="str">
            <v>Abd Elhameed Elshiekh</v>
          </cell>
          <cell r="H122" t="str">
            <v>Averozolid Line</v>
          </cell>
          <cell r="I122" t="str">
            <v>Rep807</v>
          </cell>
          <cell r="J122" t="str">
            <v>MR</v>
          </cell>
          <cell r="K122" t="str">
            <v>Alex</v>
          </cell>
          <cell r="L122">
            <v>1027218951</v>
          </cell>
          <cell r="M122">
            <v>45094</v>
          </cell>
        </row>
        <row r="122">
          <cell r="O122">
            <v>1226</v>
          </cell>
          <cell r="P122" t="str">
            <v>Etay El Baroud</v>
          </cell>
        </row>
        <row r="123">
          <cell r="D123" t="str">
            <v>L1_Vacant_Beheira 3</v>
          </cell>
          <cell r="E123" t="str">
            <v>Ahmed AbdElmohsen AbouGamous</v>
          </cell>
          <cell r="F123" t="str">
            <v>Ahmed Hamdy Ahmed</v>
          </cell>
          <cell r="G123" t="str">
            <v>Abd Elhameed Elshiekh</v>
          </cell>
          <cell r="H123" t="str">
            <v>Averozolid Line</v>
          </cell>
          <cell r="I123" t="str">
            <v>Rep806</v>
          </cell>
          <cell r="J123" t="str">
            <v>MR</v>
          </cell>
          <cell r="K123" t="str">
            <v>Alex</v>
          </cell>
        </row>
        <row r="123">
          <cell r="O123">
            <v>0</v>
          </cell>
        </row>
        <row r="124">
          <cell r="D124" t="str">
            <v>Sabreen Mohamed Ahmed</v>
          </cell>
          <cell r="E124" t="str">
            <v>Ahmed AbdElmohsen AbouGamous</v>
          </cell>
          <cell r="F124" t="str">
            <v>Ahmed Hamdy Ahmed</v>
          </cell>
          <cell r="G124" t="str">
            <v>Abd Elhameed Elshiekh</v>
          </cell>
          <cell r="H124" t="str">
            <v>Averozolid Line</v>
          </cell>
          <cell r="I124" t="str">
            <v>Rep617</v>
          </cell>
          <cell r="J124" t="str">
            <v>MR</v>
          </cell>
          <cell r="K124" t="str">
            <v>Alex</v>
          </cell>
          <cell r="L124">
            <v>1026336497</v>
          </cell>
          <cell r="M124">
            <v>44927</v>
          </cell>
        </row>
        <row r="124">
          <cell r="O124">
            <v>1066</v>
          </cell>
          <cell r="P124" t="str">
            <v>Kom Hamada</v>
          </cell>
        </row>
        <row r="125">
          <cell r="D125" t="str">
            <v>Asmaa Ahmed Mohamed</v>
          </cell>
        </row>
        <row r="125">
          <cell r="F125" t="str">
            <v>Ahmed Hamdy Ahmed</v>
          </cell>
          <cell r="G125" t="str">
            <v>Abd Elhameed Elshiekh</v>
          </cell>
          <cell r="H125" t="str">
            <v>Averozolid Line</v>
          </cell>
          <cell r="I125" t="str">
            <v>DM_103</v>
          </cell>
          <cell r="J125" t="str">
            <v>DM</v>
          </cell>
          <cell r="K125" t="str">
            <v>Alex</v>
          </cell>
          <cell r="L125">
            <v>1013426462</v>
          </cell>
          <cell r="M125">
            <v>44927</v>
          </cell>
          <cell r="N125" t="str">
            <v>Asmaa.Ahmed.Mohamed@averroes-eg.com</v>
          </cell>
          <cell r="O125">
            <v>1063</v>
          </cell>
          <cell r="P125" t="str">
            <v>El Agamy</v>
          </cell>
        </row>
        <row r="126">
          <cell r="D126" t="str">
            <v>Gamila Shinoda Shawky</v>
          </cell>
          <cell r="E126" t="str">
            <v>Asmaa Ahmed Mohamed</v>
          </cell>
          <cell r="F126" t="str">
            <v>Ahmed Hamdy Ahmed</v>
          </cell>
          <cell r="G126" t="str">
            <v>Abd Elhameed Elshiekh</v>
          </cell>
          <cell r="H126" t="str">
            <v>Averozolid Line</v>
          </cell>
          <cell r="I126" t="str">
            <v>Rep100043</v>
          </cell>
          <cell r="J126" t="str">
            <v>MR</v>
          </cell>
          <cell r="K126" t="str">
            <v>Alex</v>
          </cell>
          <cell r="L126">
            <v>1211159906</v>
          </cell>
          <cell r="M126">
            <v>45577</v>
          </cell>
        </row>
        <row r="126">
          <cell r="O126">
            <v>1451</v>
          </cell>
          <cell r="P126" t="str">
            <v>El Qabary</v>
          </cell>
        </row>
        <row r="127">
          <cell r="D127" t="str">
            <v>Marina Adel Samy</v>
          </cell>
          <cell r="E127" t="str">
            <v>Asmaa Ahmed Mohamed</v>
          </cell>
          <cell r="F127" t="str">
            <v>Ahmed Hamdy Ahmed</v>
          </cell>
          <cell r="G127" t="str">
            <v>Abd Elhameed Elshiekh</v>
          </cell>
          <cell r="H127" t="str">
            <v>Averozolid Line</v>
          </cell>
          <cell r="I127" t="str">
            <v>Rep389</v>
          </cell>
          <cell r="J127" t="str">
            <v>MR</v>
          </cell>
          <cell r="K127" t="str">
            <v>Alex</v>
          </cell>
          <cell r="L127">
            <v>1277121908</v>
          </cell>
          <cell r="M127">
            <v>44758</v>
          </cell>
        </row>
        <row r="127">
          <cell r="O127">
            <v>974</v>
          </cell>
          <cell r="P127" t="str">
            <v>Moharam Bek</v>
          </cell>
        </row>
        <row r="128">
          <cell r="D128" t="str">
            <v>Mohamed ElSayed Mohamed Mohamed</v>
          </cell>
          <cell r="E128" t="str">
            <v>Asmaa Ahmed Mohamed</v>
          </cell>
          <cell r="F128" t="str">
            <v>Ahmed Hamdy Ahmed</v>
          </cell>
          <cell r="G128" t="str">
            <v>Abd Elhameed Elshiekh</v>
          </cell>
          <cell r="H128" t="str">
            <v>Averozolid Line</v>
          </cell>
          <cell r="I128" t="str">
            <v>Rep008</v>
          </cell>
          <cell r="J128" t="str">
            <v>MR</v>
          </cell>
          <cell r="K128" t="str">
            <v>Alex</v>
          </cell>
          <cell r="L128">
            <v>1122177715</v>
          </cell>
          <cell r="M128">
            <v>45185</v>
          </cell>
        </row>
        <row r="128">
          <cell r="O128">
            <v>1267</v>
          </cell>
          <cell r="P128" t="str">
            <v>El Dekhiala</v>
          </cell>
        </row>
        <row r="129">
          <cell r="D129" t="str">
            <v>Habiba Mohamed Ahmed</v>
          </cell>
          <cell r="E129" t="str">
            <v>Asmaa Ahmed Mohamed</v>
          </cell>
          <cell r="F129" t="str">
            <v>Ahmed Hamdy Ahmed</v>
          </cell>
          <cell r="G129" t="str">
            <v>Abd Elhameed Elshiekh</v>
          </cell>
          <cell r="H129" t="str">
            <v>Averozolid Line</v>
          </cell>
        </row>
        <row r="129">
          <cell r="J129" t="str">
            <v>MR</v>
          </cell>
          <cell r="K129" t="str">
            <v>Alex</v>
          </cell>
          <cell r="L129">
            <v>1009692686</v>
          </cell>
          <cell r="M129">
            <v>45725</v>
          </cell>
        </row>
        <row r="129">
          <cell r="O129">
            <v>1582</v>
          </cell>
          <cell r="P129" t="str">
            <v>El Ebrahimia</v>
          </cell>
        </row>
        <row r="130">
          <cell r="D130" t="str">
            <v>Nehad Ahmed Zyadaa</v>
          </cell>
          <cell r="E130" t="str">
            <v>Asmaa Ahmed Mohamed</v>
          </cell>
          <cell r="F130" t="str">
            <v>Ahmed Hamdy Ahmed</v>
          </cell>
          <cell r="G130" t="str">
            <v>Abd Elhameed Elshiekh</v>
          </cell>
          <cell r="H130" t="str">
            <v>Averozolid Line</v>
          </cell>
          <cell r="I130" t="str">
            <v>Rep58</v>
          </cell>
          <cell r="J130" t="str">
            <v>MR</v>
          </cell>
          <cell r="K130" t="str">
            <v>Alex</v>
          </cell>
          <cell r="L130">
            <v>115625563</v>
          </cell>
          <cell r="M130">
            <v>43859</v>
          </cell>
        </row>
        <row r="130">
          <cell r="O130">
            <v>567</v>
          </cell>
          <cell r="P130" t="str">
            <v>El Betash</v>
          </cell>
        </row>
        <row r="131">
          <cell r="D131" t="str">
            <v>Omar Hassan Elmohamady</v>
          </cell>
          <cell r="E131" t="str">
            <v>Asmaa Ahmed Mohamed</v>
          </cell>
          <cell r="F131" t="str">
            <v>Ahmed Hamdy Ahmed</v>
          </cell>
          <cell r="G131" t="str">
            <v>Abd Elhameed Elshiekh</v>
          </cell>
          <cell r="H131" t="str">
            <v>Averozolid Line</v>
          </cell>
          <cell r="I131" t="str">
            <v>Rep100047</v>
          </cell>
          <cell r="J131" t="str">
            <v>MR</v>
          </cell>
          <cell r="K131" t="str">
            <v>Alex</v>
          </cell>
          <cell r="L131">
            <v>1222218132</v>
          </cell>
          <cell r="M131">
            <v>45839</v>
          </cell>
        </row>
        <row r="131">
          <cell r="O131">
            <v>1699</v>
          </cell>
          <cell r="P131" t="str">
            <v>Abo Yousef</v>
          </cell>
        </row>
        <row r="132">
          <cell r="D132" t="str">
            <v>L1_Vacant_Alex</v>
          </cell>
        </row>
        <row r="132">
          <cell r="F132" t="str">
            <v>Ahmed Hamdy Ahmed</v>
          </cell>
          <cell r="G132" t="str">
            <v>Abd Elhameed Elshiekh</v>
          </cell>
          <cell r="H132" t="str">
            <v>Averozolid Line</v>
          </cell>
          <cell r="I132" t="str">
            <v>DM_102</v>
          </cell>
          <cell r="J132" t="str">
            <v>DM</v>
          </cell>
          <cell r="K132" t="str">
            <v>Alex</v>
          </cell>
        </row>
        <row r="132">
          <cell r="O132">
            <v>0</v>
          </cell>
        </row>
        <row r="133">
          <cell r="D133" t="str">
            <v>Donia Gamal Ahmed</v>
          </cell>
          <cell r="E133" t="str">
            <v>L1_Vacant_Alex</v>
          </cell>
          <cell r="F133" t="str">
            <v>Ahmed Hamdy Ahmed</v>
          </cell>
          <cell r="G133" t="str">
            <v>Abd Elhameed Elshiekh</v>
          </cell>
          <cell r="H133" t="str">
            <v>Averozolid Line</v>
          </cell>
          <cell r="I133" t="str">
            <v>Rep614</v>
          </cell>
          <cell r="J133" t="str">
            <v>MR</v>
          </cell>
          <cell r="K133" t="str">
            <v>Alex</v>
          </cell>
          <cell r="L133">
            <v>1065290292</v>
          </cell>
          <cell r="M133">
            <v>44927</v>
          </cell>
        </row>
        <row r="133">
          <cell r="O133">
            <v>1064</v>
          </cell>
          <cell r="P133" t="str">
            <v>El Asafra Kebly</v>
          </cell>
        </row>
        <row r="134">
          <cell r="D134" t="str">
            <v>Ibrahim Shawky Ibrahim Ghazal</v>
          </cell>
          <cell r="E134" t="str">
            <v>L1_Vacant_Alex</v>
          </cell>
          <cell r="F134" t="str">
            <v>Ahmed Hamdy Ahmed</v>
          </cell>
          <cell r="G134" t="str">
            <v>Abd Elhameed Elshiekh</v>
          </cell>
          <cell r="H134" t="str">
            <v>Averozolid Line</v>
          </cell>
          <cell r="I134" t="str">
            <v>Rep708</v>
          </cell>
          <cell r="J134" t="str">
            <v>MR</v>
          </cell>
          <cell r="K134" t="str">
            <v>Alex</v>
          </cell>
          <cell r="L134">
            <v>1019187658</v>
          </cell>
          <cell r="M134">
            <v>44958</v>
          </cell>
        </row>
        <row r="134">
          <cell r="O134">
            <v>1134</v>
          </cell>
          <cell r="P134" t="str">
            <v>Desouk</v>
          </cell>
        </row>
        <row r="135">
          <cell r="D135" t="str">
            <v>Mayada ElSayed Ahmed</v>
          </cell>
          <cell r="E135" t="str">
            <v>L1_Vacant_Alex</v>
          </cell>
          <cell r="F135" t="str">
            <v>Ahmed Hamdy Ahmed</v>
          </cell>
          <cell r="G135" t="str">
            <v>Abd Elhameed Elshiekh</v>
          </cell>
          <cell r="H135" t="str">
            <v>Averozolid Line</v>
          </cell>
          <cell r="I135" t="str">
            <v>Rep100066</v>
          </cell>
          <cell r="J135" t="str">
            <v>MR</v>
          </cell>
          <cell r="K135" t="str">
            <v>Alex</v>
          </cell>
          <cell r="L135">
            <v>1204775122</v>
          </cell>
          <cell r="M135">
            <v>45718</v>
          </cell>
        </row>
        <row r="135">
          <cell r="O135">
            <v>1570</v>
          </cell>
          <cell r="P135" t="str">
            <v>Sidi Beshr</v>
          </cell>
        </row>
        <row r="136">
          <cell r="D136" t="str">
            <v>Nora Taha Ahmed</v>
          </cell>
          <cell r="E136" t="str">
            <v>L1_Vacant_Alex</v>
          </cell>
          <cell r="F136" t="str">
            <v>Ahmed Hamdy Ahmed</v>
          </cell>
          <cell r="G136" t="str">
            <v>Abd Elhameed Elshiekh</v>
          </cell>
          <cell r="H136" t="str">
            <v>Averozolid Line</v>
          </cell>
          <cell r="I136" t="str">
            <v>Rep297</v>
          </cell>
          <cell r="J136" t="str">
            <v>MR</v>
          </cell>
          <cell r="K136" t="str">
            <v>Alex</v>
          </cell>
          <cell r="L136">
            <v>1012117062</v>
          </cell>
          <cell r="M136">
            <v>43892</v>
          </cell>
        </row>
        <row r="136">
          <cell r="O136">
            <v>637</v>
          </cell>
          <cell r="P136" t="str">
            <v>Kafr El Shiekh</v>
          </cell>
        </row>
        <row r="137">
          <cell r="D137" t="str">
            <v>Rahma Mohsen Taha</v>
          </cell>
          <cell r="E137" t="str">
            <v>L1_Vacant_Alex</v>
          </cell>
          <cell r="F137" t="str">
            <v>Ahmed Hamdy Ahmed</v>
          </cell>
          <cell r="G137" t="str">
            <v>Abd Elhameed Elshiekh</v>
          </cell>
          <cell r="H137" t="str">
            <v>Averozolid Line</v>
          </cell>
          <cell r="I137" t="str">
            <v>Rep44</v>
          </cell>
          <cell r="J137" t="str">
            <v>MR</v>
          </cell>
          <cell r="K137" t="str">
            <v>Alex</v>
          </cell>
          <cell r="L137">
            <v>1064834835</v>
          </cell>
          <cell r="M137">
            <v>43852</v>
          </cell>
        </row>
        <row r="137">
          <cell r="O137">
            <v>551</v>
          </cell>
          <cell r="P137" t="str">
            <v>Kafr El Shiekh</v>
          </cell>
        </row>
        <row r="138">
          <cell r="D138" t="str">
            <v>Toka Ahmed Hassan</v>
          </cell>
          <cell r="E138" t="str">
            <v>L1_Vacant_Alex</v>
          </cell>
          <cell r="F138" t="str">
            <v>Ahmed Hamdy Ahmed</v>
          </cell>
          <cell r="G138" t="str">
            <v>Abd Elhameed Elshiekh</v>
          </cell>
          <cell r="H138" t="str">
            <v>Averozolid Line</v>
          </cell>
          <cell r="I138" t="str">
            <v>Rep52</v>
          </cell>
          <cell r="J138" t="str">
            <v>MR</v>
          </cell>
          <cell r="K138" t="str">
            <v>Alex</v>
          </cell>
          <cell r="L138">
            <v>1143315381</v>
          </cell>
          <cell r="M138">
            <v>43757</v>
          </cell>
        </row>
        <row r="138">
          <cell r="O138">
            <v>484</v>
          </cell>
          <cell r="P138" t="str">
            <v>Gleem - Stanly</v>
          </cell>
        </row>
        <row r="139">
          <cell r="D139" t="str">
            <v>Ali Ahmed Ali</v>
          </cell>
        </row>
        <row r="139">
          <cell r="G139" t="str">
            <v>Abd Elhameed Elshiekh</v>
          </cell>
          <cell r="H139" t="str">
            <v>Averozolid Line</v>
          </cell>
          <cell r="I139" t="str">
            <v>ZM_3</v>
          </cell>
          <cell r="J139" t="str">
            <v>AM</v>
          </cell>
          <cell r="K139" t="str">
            <v>Upper Egypt</v>
          </cell>
          <cell r="L139">
            <v>1003142319</v>
          </cell>
          <cell r="M139">
            <v>43862</v>
          </cell>
          <cell r="N139" t="str">
            <v>ali.ahmed@averroes-eg.com</v>
          </cell>
          <cell r="O139">
            <v>577</v>
          </cell>
          <cell r="P139" t="str">
            <v>Assuit City</v>
          </cell>
        </row>
        <row r="140">
          <cell r="D140" t="str">
            <v>Abdelazeem Sameer Abdelazeem</v>
          </cell>
        </row>
        <row r="140">
          <cell r="F140" t="str">
            <v>Ali Ahmed Ali</v>
          </cell>
          <cell r="G140" t="str">
            <v>Abd Elhameed Elshiekh</v>
          </cell>
          <cell r="H140" t="str">
            <v>Averozolid Line</v>
          </cell>
          <cell r="I140" t="str">
            <v>Rep259</v>
          </cell>
          <cell r="J140" t="str">
            <v>DM</v>
          </cell>
          <cell r="K140" t="str">
            <v>Upper Egypt</v>
          </cell>
          <cell r="L140" t="str">
            <v> 1050111668</v>
          </cell>
          <cell r="M140">
            <v>43865</v>
          </cell>
          <cell r="N140" t="str">
            <v>abdelazeem.sameer@averroes-eg.com</v>
          </cell>
          <cell r="O140">
            <v>607</v>
          </cell>
          <cell r="P140" t="str">
            <v>Malawy</v>
          </cell>
        </row>
        <row r="141">
          <cell r="D141" t="str">
            <v>Abdelrahman Esmail Hassan</v>
          </cell>
          <cell r="E141" t="str">
            <v>Abdelazeem Sameer Abdelazeem</v>
          </cell>
          <cell r="F141" t="str">
            <v>Ali Ahmed Ali</v>
          </cell>
          <cell r="G141" t="str">
            <v>Abd Elhameed Elshiekh</v>
          </cell>
          <cell r="H141" t="str">
            <v>Averozolid Line</v>
          </cell>
          <cell r="I141" t="str">
            <v>Rep100064</v>
          </cell>
          <cell r="J141" t="str">
            <v>MR</v>
          </cell>
          <cell r="K141" t="str">
            <v>Upper Egypt</v>
          </cell>
          <cell r="L141">
            <v>1142641071</v>
          </cell>
          <cell r="M141">
            <v>45871</v>
          </cell>
        </row>
        <row r="141">
          <cell r="O141">
            <v>1721</v>
          </cell>
          <cell r="P141" t="str">
            <v>Malawy</v>
          </cell>
        </row>
        <row r="142">
          <cell r="D142" t="str">
            <v>Ebram Magdy Malak</v>
          </cell>
          <cell r="E142" t="str">
            <v>Abdelazeem Sameer Abdelazeem</v>
          </cell>
          <cell r="F142" t="str">
            <v>Ali Ahmed Ali</v>
          </cell>
          <cell r="G142" t="str">
            <v>Abd Elhameed Elshiekh</v>
          </cell>
          <cell r="H142" t="str">
            <v>Averozolid Line</v>
          </cell>
          <cell r="I142" t="str">
            <v>Rep704</v>
          </cell>
          <cell r="J142" t="str">
            <v>MR</v>
          </cell>
          <cell r="K142" t="str">
            <v>Upper Egypt</v>
          </cell>
          <cell r="L142">
            <v>1005606839</v>
          </cell>
          <cell r="M142">
            <v>44961</v>
          </cell>
        </row>
        <row r="142">
          <cell r="O142">
            <v>1131</v>
          </cell>
          <cell r="P142" t="str">
            <v>Bani Mazar</v>
          </cell>
        </row>
        <row r="143">
          <cell r="D143" t="str">
            <v>Ethar Mohamed Taha Ghareeb</v>
          </cell>
          <cell r="E143" t="str">
            <v>Abdelazeem Sameer Abdelazeem</v>
          </cell>
          <cell r="F143" t="str">
            <v>Ali Ahmed Ali</v>
          </cell>
          <cell r="G143" t="str">
            <v>Abd Elhameed Elshiekh</v>
          </cell>
          <cell r="H143" t="str">
            <v>Averozolid Line</v>
          </cell>
          <cell r="I143" t="str">
            <v>Rep035</v>
          </cell>
          <cell r="J143" t="str">
            <v>MR</v>
          </cell>
          <cell r="K143" t="str">
            <v>Upper Egypt</v>
          </cell>
          <cell r="L143">
            <v>1122177715</v>
          </cell>
          <cell r="M143">
            <v>45178</v>
          </cell>
        </row>
        <row r="143">
          <cell r="O143">
            <v>1263</v>
          </cell>
          <cell r="P143" t="str">
            <v>El Menia City</v>
          </cell>
        </row>
        <row r="144">
          <cell r="D144" t="str">
            <v>Peter Ibrahim Faheem</v>
          </cell>
          <cell r="E144" t="str">
            <v>Abdelazeem Sameer Abdelazeem</v>
          </cell>
          <cell r="F144" t="str">
            <v>Ali Ahmed Ali</v>
          </cell>
          <cell r="G144" t="str">
            <v>Abd Elhameed Elshiekh</v>
          </cell>
          <cell r="H144" t="str">
            <v>Averozolid Line</v>
          </cell>
          <cell r="I144" t="str">
            <v>Rep10005</v>
          </cell>
          <cell r="J144" t="str">
            <v>MR</v>
          </cell>
          <cell r="K144" t="str">
            <v>Upper Egypt</v>
          </cell>
          <cell r="L144">
            <v>1040598944</v>
          </cell>
          <cell r="M144">
            <v>45752</v>
          </cell>
        </row>
        <row r="144">
          <cell r="O144">
            <v>1598</v>
          </cell>
          <cell r="P144" t="str">
            <v>Assuit City</v>
          </cell>
        </row>
        <row r="145">
          <cell r="D145" t="str">
            <v>Mina Edwar Gad</v>
          </cell>
          <cell r="E145" t="str">
            <v>Abdelazeem Sameer Abdelazeem</v>
          </cell>
          <cell r="F145" t="str">
            <v>Ali Ahmed Ali</v>
          </cell>
          <cell r="G145" t="str">
            <v>Abd Elhameed Elshiekh</v>
          </cell>
          <cell r="H145" t="str">
            <v>Averozolid Line</v>
          </cell>
          <cell r="I145" t="str">
            <v>Rep77</v>
          </cell>
          <cell r="J145" t="str">
            <v>MR</v>
          </cell>
          <cell r="K145" t="str">
            <v>Upper Egypt</v>
          </cell>
          <cell r="L145">
            <v>1272784701</v>
          </cell>
          <cell r="M145">
            <v>44485</v>
          </cell>
        </row>
        <row r="145">
          <cell r="O145">
            <v>845</v>
          </cell>
          <cell r="P145" t="str">
            <v>El Qousia</v>
          </cell>
        </row>
        <row r="146">
          <cell r="D146" t="str">
            <v>Moureen Atef Mouris</v>
          </cell>
          <cell r="E146" t="str">
            <v>Abdelazeem Sameer Abdelazeem</v>
          </cell>
          <cell r="F146" t="str">
            <v>Ali Ahmed Ali</v>
          </cell>
          <cell r="G146" t="str">
            <v>Abd Elhameed Elshiekh</v>
          </cell>
          <cell r="H146" t="str">
            <v>Averozolid Line</v>
          </cell>
          <cell r="I146" t="str">
            <v>Rep0061</v>
          </cell>
          <cell r="J146" t="str">
            <v>MR</v>
          </cell>
          <cell r="K146" t="str">
            <v>Upper Egypt</v>
          </cell>
          <cell r="L146">
            <v>1271977642</v>
          </cell>
          <cell r="M146">
            <v>45521</v>
          </cell>
        </row>
        <row r="146">
          <cell r="O146">
            <v>1432</v>
          </cell>
          <cell r="P146" t="str">
            <v>Assuit City</v>
          </cell>
        </row>
        <row r="147">
          <cell r="D147" t="str">
            <v>L1_Vacant_Upper 2</v>
          </cell>
        </row>
        <row r="147">
          <cell r="F147" t="str">
            <v>Ali Ahmed Ali</v>
          </cell>
          <cell r="G147" t="str">
            <v>Abd Elhameed Elshiekh</v>
          </cell>
          <cell r="H147" t="str">
            <v>Averozolid Line</v>
          </cell>
          <cell r="I147" t="str">
            <v>DM_8</v>
          </cell>
          <cell r="J147" t="str">
            <v>DM</v>
          </cell>
          <cell r="K147" t="str">
            <v>Upper Egypt</v>
          </cell>
        </row>
        <row r="147">
          <cell r="O147">
            <v>0</v>
          </cell>
        </row>
        <row r="148">
          <cell r="D148" t="str">
            <v>Esraa Mahmoud Elamir</v>
          </cell>
          <cell r="E148" t="str">
            <v>L1_Vacant_Upper 2</v>
          </cell>
          <cell r="F148" t="str">
            <v>Ali Ahmed Ali</v>
          </cell>
          <cell r="G148" t="str">
            <v>Abd Elhameed Elshiekh</v>
          </cell>
          <cell r="H148" t="str">
            <v>Averozolid Line</v>
          </cell>
          <cell r="I148" t="str">
            <v>Rep611</v>
          </cell>
          <cell r="J148" t="str">
            <v>MR</v>
          </cell>
          <cell r="K148" t="str">
            <v>Upper Egypt</v>
          </cell>
          <cell r="L148">
            <v>1129324734</v>
          </cell>
          <cell r="M148">
            <v>45931</v>
          </cell>
        </row>
        <row r="148">
          <cell r="O148">
            <v>1758</v>
          </cell>
          <cell r="P148" t="str">
            <v>Quena city</v>
          </cell>
        </row>
        <row r="149">
          <cell r="D149" t="str">
            <v>L1_Vacant_Hurghada</v>
          </cell>
          <cell r="E149" t="str">
            <v>L1_Vacant_Upper 2</v>
          </cell>
          <cell r="F149" t="str">
            <v>Ali Ahmed Ali</v>
          </cell>
          <cell r="G149" t="str">
            <v>Abd Elhameed Elshiekh</v>
          </cell>
          <cell r="H149" t="str">
            <v>Averozolid Line</v>
          </cell>
          <cell r="I149" t="str">
            <v>Rep100065</v>
          </cell>
          <cell r="J149" t="str">
            <v>MR</v>
          </cell>
          <cell r="K149" t="str">
            <v>Upper Egypt</v>
          </cell>
        </row>
        <row r="149">
          <cell r="O149">
            <v>0</v>
          </cell>
        </row>
        <row r="150">
          <cell r="D150" t="str">
            <v>Mahmoud Atef Aref Mohamed</v>
          </cell>
          <cell r="E150" t="str">
            <v>L1_Vacant_Upper 2</v>
          </cell>
          <cell r="F150" t="str">
            <v>Ali Ahmed Ali</v>
          </cell>
          <cell r="G150" t="str">
            <v>Abd Elhameed Elshiekh</v>
          </cell>
          <cell r="H150" t="str">
            <v>Averozolid Line</v>
          </cell>
          <cell r="I150" t="str">
            <v>Rep0002</v>
          </cell>
          <cell r="J150" t="str">
            <v>MR</v>
          </cell>
          <cell r="K150" t="str">
            <v>Upper Egypt</v>
          </cell>
          <cell r="L150">
            <v>1151900641</v>
          </cell>
          <cell r="M150">
            <v>45318</v>
          </cell>
        </row>
        <row r="150">
          <cell r="O150">
            <v>1332</v>
          </cell>
          <cell r="P150" t="str">
            <v>Tahta</v>
          </cell>
        </row>
        <row r="151">
          <cell r="D151" t="str">
            <v>Marina Emad Kamel</v>
          </cell>
          <cell r="E151" t="str">
            <v>L1_Vacant_Upper 2</v>
          </cell>
          <cell r="F151" t="str">
            <v>Ali Ahmed Ali</v>
          </cell>
          <cell r="G151" t="str">
            <v>Abd Elhameed Elshiekh</v>
          </cell>
          <cell r="H151" t="str">
            <v>Averozolid Line</v>
          </cell>
          <cell r="I151" t="str">
            <v>Rep83</v>
          </cell>
          <cell r="J151" t="str">
            <v>MR</v>
          </cell>
          <cell r="K151" t="str">
            <v>Upper Egypt</v>
          </cell>
          <cell r="L151">
            <v>1270178089</v>
          </cell>
          <cell r="M151">
            <v>44256</v>
          </cell>
        </row>
        <row r="151">
          <cell r="O151">
            <v>748</v>
          </cell>
          <cell r="P151" t="str">
            <v>Gerga</v>
          </cell>
        </row>
        <row r="152">
          <cell r="D152" t="str">
            <v>Menna Tantawy ElSaadi</v>
          </cell>
          <cell r="E152" t="str">
            <v>L1_Vacant_Upper 2</v>
          </cell>
          <cell r="F152" t="str">
            <v>Ali Ahmed Ali</v>
          </cell>
          <cell r="G152" t="str">
            <v>Abd Elhameed Elshiekh</v>
          </cell>
          <cell r="H152" t="str">
            <v>Averozolid Line</v>
          </cell>
          <cell r="I152" t="str">
            <v>Rep431</v>
          </cell>
          <cell r="J152" t="str">
            <v>MR</v>
          </cell>
          <cell r="K152" t="str">
            <v>Upper Egypt</v>
          </cell>
          <cell r="L152">
            <v>1119211215</v>
          </cell>
          <cell r="M152">
            <v>44814</v>
          </cell>
        </row>
        <row r="152">
          <cell r="O152">
            <v>997</v>
          </cell>
          <cell r="P152" t="str">
            <v>Armant</v>
          </cell>
        </row>
        <row r="153">
          <cell r="D153" t="str">
            <v>Sohila Mohamed Ahmed</v>
          </cell>
          <cell r="E153" t="str">
            <v>L1_Vacant_Upper 2</v>
          </cell>
          <cell r="F153" t="str">
            <v>Ali Ahmed Ali</v>
          </cell>
          <cell r="G153" t="str">
            <v>Abd Elhameed Elshiekh</v>
          </cell>
          <cell r="H153" t="str">
            <v>Averozolid Line</v>
          </cell>
          <cell r="I153" t="str">
            <v>Rep612</v>
          </cell>
          <cell r="J153" t="str">
            <v>MR</v>
          </cell>
          <cell r="K153" t="str">
            <v>Upper Egypt</v>
          </cell>
          <cell r="L153">
            <v>1120262699</v>
          </cell>
          <cell r="M153">
            <v>45914</v>
          </cell>
        </row>
        <row r="153">
          <cell r="O153">
            <v>1747</v>
          </cell>
          <cell r="P153" t="str">
            <v>Aswan City</v>
          </cell>
        </row>
        <row r="154">
          <cell r="D154" t="str">
            <v>Ahmed Atef Mohamed</v>
          </cell>
          <cell r="E154" t="str">
            <v>L1_Vacant_Upper 2</v>
          </cell>
          <cell r="F154" t="str">
            <v>Ali Ahmed Ali</v>
          </cell>
          <cell r="G154" t="str">
            <v>Abd Elhameed Elshiekh</v>
          </cell>
          <cell r="H154" t="str">
            <v>Averozolid Line</v>
          </cell>
          <cell r="I154" t="str">
            <v>Rep266</v>
          </cell>
          <cell r="J154" t="str">
            <v>MR</v>
          </cell>
          <cell r="K154" t="str">
            <v>Upper Egypt</v>
          </cell>
          <cell r="L154">
            <v>1003757367</v>
          </cell>
          <cell r="M154">
            <v>45931</v>
          </cell>
        </row>
        <row r="154">
          <cell r="O154">
            <v>1756</v>
          </cell>
          <cell r="P154" t="str">
            <v>Nagaa Hamady</v>
          </cell>
        </row>
        <row r="155">
          <cell r="D155" t="str">
            <v>Karen Osama Yacoub</v>
          </cell>
          <cell r="E155" t="str">
            <v>L1_Vacant_Upper 2</v>
          </cell>
          <cell r="F155" t="str">
            <v>Ali Ahmed Ali</v>
          </cell>
          <cell r="G155" t="str">
            <v>Abd Elhameed Elshiekh</v>
          </cell>
          <cell r="H155" t="str">
            <v>Averozolid Line</v>
          </cell>
          <cell r="I155" t="str">
            <v>Rep854</v>
          </cell>
          <cell r="J155" t="str">
            <v>MR</v>
          </cell>
          <cell r="K155" t="str">
            <v>Upper Egypt</v>
          </cell>
          <cell r="L155">
            <v>1275114731</v>
          </cell>
          <cell r="M155">
            <v>45931</v>
          </cell>
        </row>
        <row r="155">
          <cell r="O155">
            <v>1755</v>
          </cell>
          <cell r="P155" t="str">
            <v>Sohag City</v>
          </cell>
        </row>
        <row r="156">
          <cell r="D156" t="str">
            <v>Ahmed Shawky Adawy</v>
          </cell>
        </row>
        <row r="156">
          <cell r="G156" t="str">
            <v>Abd Elhameed Elshiekh</v>
          </cell>
          <cell r="H156" t="str">
            <v>Averozolid Line</v>
          </cell>
          <cell r="I156" t="str">
            <v>ZM_038</v>
          </cell>
          <cell r="J156" t="str">
            <v>AM</v>
          </cell>
          <cell r="K156" t="str">
            <v>Delta</v>
          </cell>
          <cell r="L156">
            <v>1000720221</v>
          </cell>
          <cell r="M156">
            <v>43876</v>
          </cell>
          <cell r="N156" t="str">
            <v>ahmed.shawky@averroes-eg.com</v>
          </cell>
          <cell r="O156">
            <v>618</v>
          </cell>
          <cell r="P156" t="str">
            <v>10th Of Ramadan</v>
          </cell>
        </row>
        <row r="157">
          <cell r="D157" t="str">
            <v>Mohamed Hassan Amin</v>
          </cell>
        </row>
        <row r="157">
          <cell r="F157" t="str">
            <v>Ahmed Shawky Adawy</v>
          </cell>
          <cell r="G157" t="str">
            <v>Abd Elhameed Elshiekh</v>
          </cell>
          <cell r="H157" t="str">
            <v>Averozolid Line</v>
          </cell>
          <cell r="I157" t="str">
            <v>DM_4</v>
          </cell>
          <cell r="J157" t="str">
            <v>DM</v>
          </cell>
          <cell r="K157" t="str">
            <v>Delta</v>
          </cell>
          <cell r="L157">
            <v>1026560922</v>
          </cell>
          <cell r="M157">
            <v>44172</v>
          </cell>
          <cell r="N157" t="str">
            <v>Mohamed.Hassan.Amin@averroes-eg.com</v>
          </cell>
          <cell r="O157">
            <v>699</v>
          </cell>
          <cell r="P157" t="str">
            <v>Fakoos</v>
          </cell>
        </row>
        <row r="158">
          <cell r="D158" t="str">
            <v>Amira Ashraf Mohamed</v>
          </cell>
          <cell r="E158" t="str">
            <v>Mohamed Hassan Amin</v>
          </cell>
          <cell r="F158" t="str">
            <v>Ahmed Shawky Adawy</v>
          </cell>
          <cell r="G158" t="str">
            <v>Abd Elhameed Elshiekh</v>
          </cell>
          <cell r="H158" t="str">
            <v>Averozolid Line</v>
          </cell>
          <cell r="I158" t="str">
            <v>Rep25</v>
          </cell>
          <cell r="J158" t="str">
            <v>MR</v>
          </cell>
          <cell r="K158" t="str">
            <v>Delta</v>
          </cell>
          <cell r="L158">
            <v>1066047570</v>
          </cell>
          <cell r="M158">
            <v>44481</v>
          </cell>
        </row>
        <row r="158">
          <cell r="O158">
            <v>843</v>
          </cell>
          <cell r="P158" t="str">
            <v>Shebien El Kanater</v>
          </cell>
        </row>
        <row r="159">
          <cell r="D159" t="str">
            <v>Dalia Adel Mahmoud</v>
          </cell>
          <cell r="E159" t="str">
            <v>Mohamed Hassan Amin</v>
          </cell>
          <cell r="F159" t="str">
            <v>Ahmed Shawky Adawy</v>
          </cell>
          <cell r="G159" t="str">
            <v>Abd Elhameed Elshiekh</v>
          </cell>
          <cell r="H159" t="str">
            <v>Averozolid Line</v>
          </cell>
          <cell r="I159" t="str">
            <v>Rep618</v>
          </cell>
          <cell r="J159" t="str">
            <v>MR</v>
          </cell>
          <cell r="K159" t="str">
            <v>Delta</v>
          </cell>
          <cell r="L159">
            <v>1095713747</v>
          </cell>
          <cell r="M159">
            <v>44928</v>
          </cell>
        </row>
        <row r="159">
          <cell r="O159">
            <v>1060</v>
          </cell>
          <cell r="P159" t="str">
            <v>Tookh</v>
          </cell>
        </row>
        <row r="160">
          <cell r="D160" t="str">
            <v>Ahmed Mohamed Salah</v>
          </cell>
          <cell r="E160" t="str">
            <v>Mohamed Hassan Amin</v>
          </cell>
          <cell r="F160" t="str">
            <v>Ahmed Shawky Adawy</v>
          </cell>
          <cell r="G160" t="str">
            <v>Abd Elhameed Elshiekh</v>
          </cell>
          <cell r="H160" t="str">
            <v>Averozolid Line</v>
          </cell>
          <cell r="I160" t="str">
            <v>Rep10037</v>
          </cell>
          <cell r="J160" t="str">
            <v>MR</v>
          </cell>
          <cell r="K160" t="str">
            <v>Delta</v>
          </cell>
          <cell r="L160">
            <v>1202453837</v>
          </cell>
          <cell r="M160">
            <v>45710</v>
          </cell>
        </row>
        <row r="160">
          <cell r="O160">
            <v>1555</v>
          </cell>
          <cell r="P160" t="str">
            <v>hehia</v>
          </cell>
        </row>
        <row r="161">
          <cell r="D161" t="str">
            <v>Marwa Osman AbdelAlieem</v>
          </cell>
          <cell r="E161" t="str">
            <v>Mohamed Hassan Amin</v>
          </cell>
          <cell r="F161" t="str">
            <v>Ahmed Shawky Adawy</v>
          </cell>
          <cell r="G161" t="str">
            <v>Abd Elhameed Elshiekh</v>
          </cell>
          <cell r="H161" t="str">
            <v>Averozolid Line</v>
          </cell>
          <cell r="I161" t="str">
            <v>Rep46</v>
          </cell>
          <cell r="J161" t="str">
            <v>MR</v>
          </cell>
          <cell r="K161" t="str">
            <v>Delta</v>
          </cell>
          <cell r="L161">
            <v>1148024572</v>
          </cell>
          <cell r="M161">
            <v>43586</v>
          </cell>
        </row>
        <row r="161">
          <cell r="O161">
            <v>450</v>
          </cell>
          <cell r="P161" t="str">
            <v>El Zakazik City</v>
          </cell>
        </row>
        <row r="162">
          <cell r="D162" t="str">
            <v>Asmaa AbdElHamed Ibrahim</v>
          </cell>
          <cell r="E162" t="str">
            <v>Mohamed Hassan Amin</v>
          </cell>
          <cell r="F162" t="str">
            <v>Ahmed Shawky Adawy</v>
          </cell>
          <cell r="G162" t="str">
            <v>Abd Elhameed Elshiekh</v>
          </cell>
          <cell r="H162" t="str">
            <v>Averozolid Line</v>
          </cell>
          <cell r="I162" t="str">
            <v>Rep50</v>
          </cell>
          <cell r="J162" t="str">
            <v>MR</v>
          </cell>
          <cell r="K162" t="str">
            <v>Delta</v>
          </cell>
          <cell r="L162">
            <v>1121718921</v>
          </cell>
          <cell r="M162">
            <v>45717</v>
          </cell>
        </row>
        <row r="162">
          <cell r="O162">
            <v>1573</v>
          </cell>
          <cell r="P162" t="str">
            <v>Fakoos</v>
          </cell>
        </row>
        <row r="163">
          <cell r="D163" t="str">
            <v>Sahar Elsayed Mohie</v>
          </cell>
          <cell r="E163" t="str">
            <v>Mohamed Hassan Amin</v>
          </cell>
          <cell r="F163" t="str">
            <v>Ahmed Shawky Adawy</v>
          </cell>
          <cell r="G163" t="str">
            <v>Abd Elhameed Elshiekh</v>
          </cell>
          <cell r="H163" t="str">
            <v>Averozolid Line</v>
          </cell>
          <cell r="I163" t="str">
            <v>Rep49</v>
          </cell>
          <cell r="J163" t="str">
            <v>MR</v>
          </cell>
          <cell r="K163" t="str">
            <v>Delta</v>
          </cell>
          <cell r="L163">
            <v>1129242511</v>
          </cell>
          <cell r="M163">
            <v>43525</v>
          </cell>
        </row>
        <row r="163">
          <cell r="O163">
            <v>425</v>
          </cell>
          <cell r="P163" t="str">
            <v>10th Of Ramadan</v>
          </cell>
        </row>
        <row r="164">
          <cell r="D164" t="str">
            <v>Mohamed Ashraf Mosad</v>
          </cell>
          <cell r="E164" t="str">
            <v>Mohamed Hassan Amin</v>
          </cell>
          <cell r="F164" t="str">
            <v>Ahmed Shawky Adawy</v>
          </cell>
          <cell r="G164" t="str">
            <v>Abd Elhameed Elshiekh</v>
          </cell>
          <cell r="H164" t="str">
            <v>Averozolid Line</v>
          </cell>
          <cell r="I164" t="str">
            <v>Rep163</v>
          </cell>
          <cell r="J164" t="str">
            <v>MR</v>
          </cell>
          <cell r="K164" t="str">
            <v>Delta</v>
          </cell>
          <cell r="L164">
            <v>1278236617</v>
          </cell>
          <cell r="M164">
            <v>45703</v>
          </cell>
        </row>
        <row r="164">
          <cell r="O164">
            <v>1547</v>
          </cell>
          <cell r="P164" t="str">
            <v>El Zakazik City</v>
          </cell>
        </row>
        <row r="165">
          <cell r="D165" t="str">
            <v>Mayada Ahmed Rashad</v>
          </cell>
        </row>
        <row r="165">
          <cell r="F165" t="str">
            <v>Ahmed Shawky Adawy</v>
          </cell>
          <cell r="G165" t="str">
            <v>Abd Elhameed Elshiekh</v>
          </cell>
          <cell r="H165" t="str">
            <v>Averozolid Line</v>
          </cell>
          <cell r="I165" t="str">
            <v>Rep0024</v>
          </cell>
          <cell r="J165" t="str">
            <v>DM</v>
          </cell>
          <cell r="K165" t="str">
            <v>Delta</v>
          </cell>
          <cell r="L165">
            <v>1067226786</v>
          </cell>
          <cell r="M165">
            <v>45444</v>
          </cell>
          <cell r="N165" t="str">
            <v>Mayada.Rashad@averroes-eg.com</v>
          </cell>
          <cell r="O165">
            <v>1375</v>
          </cell>
          <cell r="P165" t="str">
            <v>Talkha</v>
          </cell>
        </row>
        <row r="166">
          <cell r="D166" t="str">
            <v>L1_Vacant_Dakahlia 4</v>
          </cell>
          <cell r="E166" t="str">
            <v>Mayada Ahmed Rashad</v>
          </cell>
          <cell r="F166" t="str">
            <v>Ahmed Shawky Adawy</v>
          </cell>
          <cell r="G166" t="str">
            <v>Abd Elhameed Elshiekh</v>
          </cell>
          <cell r="H166" t="str">
            <v>Averozolid Line</v>
          </cell>
          <cell r="I166" t="str">
            <v>Rep100063</v>
          </cell>
          <cell r="J166" t="str">
            <v>MR</v>
          </cell>
          <cell r="K166" t="str">
            <v>Delta</v>
          </cell>
        </row>
        <row r="166">
          <cell r="O166">
            <v>0</v>
          </cell>
        </row>
        <row r="167">
          <cell r="D167" t="str">
            <v>Amira GamalEldin Hassan</v>
          </cell>
          <cell r="E167" t="str">
            <v>Mayada Ahmed Rashad</v>
          </cell>
          <cell r="F167" t="str">
            <v>Ahmed Shawky Adawy</v>
          </cell>
          <cell r="G167" t="str">
            <v>Abd Elhameed Elshiekh</v>
          </cell>
          <cell r="H167" t="str">
            <v>Averozolid Line</v>
          </cell>
          <cell r="I167" t="str">
            <v>Rep39</v>
          </cell>
          <cell r="J167" t="str">
            <v>MR</v>
          </cell>
          <cell r="K167" t="str">
            <v>Delta</v>
          </cell>
          <cell r="L167" t="str">
            <v> 01005677611</v>
          </cell>
          <cell r="M167">
            <v>43163</v>
          </cell>
        </row>
        <row r="167">
          <cell r="O167">
            <v>227</v>
          </cell>
          <cell r="P167" t="str">
            <v>Meet Ghamr</v>
          </cell>
        </row>
        <row r="168">
          <cell r="D168" t="str">
            <v>Aya Elsayed Mahmoud Hafez</v>
          </cell>
          <cell r="E168" t="str">
            <v>Mayada Ahmed Rashad</v>
          </cell>
          <cell r="F168" t="str">
            <v>Ahmed Shawky Adawy</v>
          </cell>
          <cell r="G168" t="str">
            <v>Abd Elhameed Elshiekh</v>
          </cell>
          <cell r="H168" t="str">
            <v>Averozolid Line</v>
          </cell>
          <cell r="I168" t="str">
            <v>Rep047</v>
          </cell>
          <cell r="J168" t="str">
            <v>MR</v>
          </cell>
          <cell r="K168" t="str">
            <v>Delta</v>
          </cell>
          <cell r="L168">
            <v>1013304176</v>
          </cell>
          <cell r="M168">
            <v>45444</v>
          </cell>
        </row>
        <row r="168">
          <cell r="O168">
            <v>1386</v>
          </cell>
          <cell r="P168" t="str">
            <v>Dekernes</v>
          </cell>
        </row>
        <row r="169">
          <cell r="D169" t="str">
            <v>Mahmoud Mohamed Elgbas</v>
          </cell>
          <cell r="E169" t="str">
            <v>Mayada Ahmed Rashad</v>
          </cell>
          <cell r="F169" t="str">
            <v>Ahmed Shawky Adawy</v>
          </cell>
          <cell r="G169" t="str">
            <v>Abd Elhameed Elshiekh</v>
          </cell>
          <cell r="H169" t="str">
            <v>Averozolid Line</v>
          </cell>
          <cell r="I169" t="str">
            <v>Rep175</v>
          </cell>
          <cell r="J169" t="str">
            <v>MR</v>
          </cell>
          <cell r="K169" t="str">
            <v>Delta</v>
          </cell>
          <cell r="L169">
            <v>1146692254</v>
          </cell>
          <cell r="M169">
            <v>43850</v>
          </cell>
        </row>
        <row r="169">
          <cell r="O169">
            <v>549</v>
          </cell>
          <cell r="P169" t="str">
            <v>Port Saed</v>
          </cell>
        </row>
        <row r="170">
          <cell r="D170" t="str">
            <v>Esraa Ramadan Anis</v>
          </cell>
          <cell r="E170" t="str">
            <v>Mayada Ahmed Rashad</v>
          </cell>
          <cell r="F170" t="str">
            <v>Ahmed Shawky Adawy</v>
          </cell>
          <cell r="G170" t="str">
            <v>Abd Elhameed Elshiekh</v>
          </cell>
          <cell r="H170" t="str">
            <v>Averozolid Line</v>
          </cell>
          <cell r="I170" t="str">
            <v>Rep056</v>
          </cell>
          <cell r="J170" t="str">
            <v>MR</v>
          </cell>
          <cell r="K170" t="str">
            <v>Delta</v>
          </cell>
          <cell r="L170">
            <v>1063682374</v>
          </cell>
          <cell r="M170">
            <v>45945</v>
          </cell>
        </row>
        <row r="170">
          <cell r="O170">
            <v>1769</v>
          </cell>
          <cell r="P170" t="str">
            <v>El Mansoura</v>
          </cell>
        </row>
        <row r="171">
          <cell r="D171" t="str">
            <v>Maha Wafiq ElSayed</v>
          </cell>
          <cell r="E171" t="str">
            <v>Mayada Ahmed Rashad</v>
          </cell>
          <cell r="F171" t="str">
            <v>Ahmed Shawky Adawy</v>
          </cell>
          <cell r="G171" t="str">
            <v>Abd Elhameed Elshiekh</v>
          </cell>
          <cell r="H171" t="str">
            <v>Averozolid Line</v>
          </cell>
          <cell r="I171" t="str">
            <v>Rep710</v>
          </cell>
          <cell r="J171" t="str">
            <v>MR</v>
          </cell>
          <cell r="K171" t="str">
            <v>Delta</v>
          </cell>
          <cell r="L171">
            <v>1033505211</v>
          </cell>
          <cell r="M171">
            <v>45731</v>
          </cell>
        </row>
        <row r="171">
          <cell r="O171">
            <v>1592</v>
          </cell>
          <cell r="P171" t="str">
            <v>Menyet El Nasr</v>
          </cell>
        </row>
        <row r="172">
          <cell r="D172" t="str">
            <v>Mohamed Yahia Abuelenin</v>
          </cell>
          <cell r="E172" t="str">
            <v>Mayada Ahmed Rashad</v>
          </cell>
          <cell r="F172" t="str">
            <v>Ahmed Shawky Adawy</v>
          </cell>
          <cell r="G172" t="str">
            <v>Abd Elhameed Elshiekh</v>
          </cell>
          <cell r="H172" t="str">
            <v>Averozolid Line</v>
          </cell>
          <cell r="I172" t="str">
            <v>Rep41</v>
          </cell>
          <cell r="J172" t="str">
            <v>MR</v>
          </cell>
          <cell r="K172" t="str">
            <v>Delta</v>
          </cell>
          <cell r="L172">
            <v>1227974997</v>
          </cell>
          <cell r="M172">
            <v>45901</v>
          </cell>
        </row>
        <row r="172">
          <cell r="O172">
            <v>1736</v>
          </cell>
          <cell r="P172" t="str">
            <v>Domiat</v>
          </cell>
        </row>
        <row r="173">
          <cell r="D173" t="str">
            <v>Sara Samir Ali</v>
          </cell>
          <cell r="E173" t="str">
            <v>Mayada Ahmed Rashad</v>
          </cell>
          <cell r="F173" t="str">
            <v>Ahmed Shawky Adawy</v>
          </cell>
          <cell r="G173" t="str">
            <v>Abd Elhameed Elshiekh</v>
          </cell>
          <cell r="H173" t="str">
            <v>Averozolid Line</v>
          </cell>
          <cell r="I173" t="str">
            <v>Rep10019</v>
          </cell>
          <cell r="J173" t="str">
            <v>MR</v>
          </cell>
          <cell r="K173" t="str">
            <v>Delta</v>
          </cell>
          <cell r="L173">
            <v>1009869495</v>
          </cell>
          <cell r="M173">
            <v>45536</v>
          </cell>
        </row>
        <row r="173">
          <cell r="O173">
            <v>1440</v>
          </cell>
          <cell r="P173" t="str">
            <v>Domiat</v>
          </cell>
        </row>
        <row r="174">
          <cell r="D174" t="str">
            <v>Sara Magdy Ahmed</v>
          </cell>
        </row>
        <row r="174">
          <cell r="F174" t="str">
            <v>Ahmed Shawky Adawy</v>
          </cell>
          <cell r="G174" t="str">
            <v>Abd Elhameed Elshiekh</v>
          </cell>
          <cell r="H174" t="str">
            <v>Averozolid Line</v>
          </cell>
          <cell r="I174" t="str">
            <v>DM_139</v>
          </cell>
          <cell r="J174" t="str">
            <v>DM</v>
          </cell>
          <cell r="K174" t="str">
            <v>Delta</v>
          </cell>
          <cell r="L174">
            <v>1229858148</v>
          </cell>
          <cell r="M174">
            <v>43800</v>
          </cell>
          <cell r="N174" t="str">
            <v>sara.magdy@averroes-eg.com</v>
          </cell>
          <cell r="O174">
            <v>500</v>
          </cell>
          <cell r="P174" t="str">
            <v>Tanta City</v>
          </cell>
        </row>
        <row r="175">
          <cell r="D175" t="str">
            <v>Ahmed Mohamed Saad</v>
          </cell>
          <cell r="E175" t="str">
            <v>Sara Magdy Ahmed</v>
          </cell>
          <cell r="F175" t="str">
            <v>Ahmed Shawky Adawy</v>
          </cell>
          <cell r="G175" t="str">
            <v>Abd Elhameed Elshiekh</v>
          </cell>
          <cell r="H175" t="str">
            <v>Averozolid Line</v>
          </cell>
          <cell r="I175" t="str">
            <v>Rep969</v>
          </cell>
          <cell r="J175" t="str">
            <v>MR</v>
          </cell>
          <cell r="K175" t="str">
            <v>Delta</v>
          </cell>
          <cell r="L175">
            <v>1227672905</v>
          </cell>
          <cell r="M175">
            <v>45413</v>
          </cell>
        </row>
        <row r="175">
          <cell r="O175">
            <v>1352</v>
          </cell>
          <cell r="P175" t="str">
            <v>Samanoud</v>
          </cell>
        </row>
        <row r="176">
          <cell r="D176" t="str">
            <v>Eman Gamal Zayada</v>
          </cell>
          <cell r="E176" t="str">
            <v>Sara Magdy Ahmed</v>
          </cell>
          <cell r="F176" t="str">
            <v>Ahmed Shawky Adawy</v>
          </cell>
          <cell r="G176" t="str">
            <v>Abd Elhameed Elshiekh</v>
          </cell>
          <cell r="H176" t="str">
            <v>Averozolid Line</v>
          </cell>
          <cell r="I176" t="str">
            <v>Rep620</v>
          </cell>
          <cell r="J176" t="str">
            <v>MR</v>
          </cell>
          <cell r="K176" t="str">
            <v>Delta</v>
          </cell>
          <cell r="L176">
            <v>1212492339</v>
          </cell>
          <cell r="M176">
            <v>44933</v>
          </cell>
        </row>
        <row r="176">
          <cell r="O176">
            <v>1059</v>
          </cell>
          <cell r="P176" t="str">
            <v>El Sanata</v>
          </cell>
        </row>
        <row r="177">
          <cell r="D177" t="str">
            <v>Salma Abdelrahman Ali Abdelrahman</v>
          </cell>
          <cell r="E177" t="str">
            <v>Sara Magdy Ahmed</v>
          </cell>
          <cell r="F177" t="str">
            <v>Ahmed Shawky Adawy</v>
          </cell>
          <cell r="G177" t="str">
            <v>Abd Elhameed Elshiekh</v>
          </cell>
          <cell r="H177" t="str">
            <v>Averozolid Line</v>
          </cell>
          <cell r="I177" t="str">
            <v>Rep507</v>
          </cell>
          <cell r="J177" t="str">
            <v>MR</v>
          </cell>
          <cell r="K177" t="str">
            <v>Delta</v>
          </cell>
          <cell r="L177">
            <v>1055335797</v>
          </cell>
          <cell r="M177">
            <v>45892</v>
          </cell>
        </row>
        <row r="177">
          <cell r="O177">
            <v>1733</v>
          </cell>
          <cell r="P177" t="str">
            <v>Beket ElSabaa</v>
          </cell>
        </row>
        <row r="178">
          <cell r="D178" t="str">
            <v>L1_Vacant_Miufia 3</v>
          </cell>
          <cell r="E178" t="str">
            <v>Sara Magdy Ahmed</v>
          </cell>
          <cell r="F178" t="str">
            <v>Ahmed Shawky Adawy</v>
          </cell>
          <cell r="G178" t="str">
            <v>Abd Elhameed Elshiekh</v>
          </cell>
          <cell r="H178" t="str">
            <v>Averozolid Line</v>
          </cell>
          <cell r="I178" t="str">
            <v>Rep29</v>
          </cell>
          <cell r="J178" t="str">
            <v>MR</v>
          </cell>
          <cell r="K178" t="str">
            <v>Delta</v>
          </cell>
        </row>
        <row r="178">
          <cell r="O178">
            <v>0</v>
          </cell>
        </row>
        <row r="179">
          <cell r="D179" t="str">
            <v>Ibrahim Mohamed  ElShorbagy</v>
          </cell>
          <cell r="E179" t="str">
            <v>Sara Magdy Ahmed</v>
          </cell>
          <cell r="F179" t="str">
            <v>Ahmed Shawky Adawy</v>
          </cell>
          <cell r="G179" t="str">
            <v>Abd Elhameed Elshiekh</v>
          </cell>
          <cell r="H179" t="str">
            <v>Averozolid Line</v>
          </cell>
          <cell r="I179" t="str">
            <v>Rep913</v>
          </cell>
          <cell r="J179" t="str">
            <v>MR</v>
          </cell>
          <cell r="K179" t="str">
            <v>Delta</v>
          </cell>
          <cell r="L179">
            <v>1289344523</v>
          </cell>
          <cell r="M179">
            <v>45325</v>
          </cell>
        </row>
        <row r="179">
          <cell r="O179">
            <v>1337</v>
          </cell>
          <cell r="P179" t="str">
            <v>Kafr El zayat</v>
          </cell>
        </row>
        <row r="180">
          <cell r="D180" t="str">
            <v>Mohammed Ahmed ElBanna</v>
          </cell>
          <cell r="E180" t="str">
            <v>Sara Magdy Ahmed</v>
          </cell>
          <cell r="F180" t="str">
            <v>Ahmed Shawky Adawy</v>
          </cell>
          <cell r="G180" t="str">
            <v>Abd Elhameed Elshiekh</v>
          </cell>
          <cell r="H180" t="str">
            <v>Averozolid Line</v>
          </cell>
          <cell r="I180" t="str">
            <v>Rep26</v>
          </cell>
          <cell r="J180" t="str">
            <v>MR</v>
          </cell>
          <cell r="K180" t="str">
            <v>Delta</v>
          </cell>
          <cell r="L180" t="str">
            <v> 01005007061</v>
          </cell>
          <cell r="M180">
            <v>42066</v>
          </cell>
        </row>
        <row r="180">
          <cell r="O180">
            <v>141</v>
          </cell>
          <cell r="P180" t="str">
            <v>Shebien El Kom</v>
          </cell>
        </row>
        <row r="181">
          <cell r="D181" t="str">
            <v>Yara Fawzy Mohamed Elattar</v>
          </cell>
          <cell r="E181" t="str">
            <v>Sara Magdy Ahmed</v>
          </cell>
          <cell r="F181" t="str">
            <v>Ahmed Shawky Adawy</v>
          </cell>
          <cell r="G181" t="str">
            <v>Abd Elhameed Elshiekh</v>
          </cell>
          <cell r="H181" t="str">
            <v>Averozolid Line</v>
          </cell>
          <cell r="I181" t="str">
            <v>Rep874</v>
          </cell>
          <cell r="J181" t="str">
            <v>MR</v>
          </cell>
          <cell r="K181" t="str">
            <v>Delta</v>
          </cell>
          <cell r="L181">
            <v>1097503414</v>
          </cell>
          <cell r="M181">
            <v>45265</v>
          </cell>
        </row>
        <row r="181">
          <cell r="O181">
            <v>1310</v>
          </cell>
          <cell r="P181" t="str">
            <v>El Mahala El Kobra</v>
          </cell>
        </row>
        <row r="182">
          <cell r="D182" t="str">
            <v>Ahmed Samir Ibrahim</v>
          </cell>
        </row>
        <row r="182">
          <cell r="G182" t="str">
            <v>Ibrahim Ammar</v>
          </cell>
          <cell r="H182" t="str">
            <v>General Line &amp; GI Line</v>
          </cell>
          <cell r="I182" t="str">
            <v>ZM_5</v>
          </cell>
          <cell r="J182" t="str">
            <v>AM</v>
          </cell>
          <cell r="K182" t="str">
            <v>Delta</v>
          </cell>
          <cell r="L182" t="str">
            <v> 01013322100</v>
          </cell>
          <cell r="M182">
            <v>41064</v>
          </cell>
          <cell r="N182" t="str">
            <v>ahmed.samir@averroes-eg.com</v>
          </cell>
          <cell r="O182">
            <v>67</v>
          </cell>
          <cell r="P182" t="str">
            <v>Fesha</v>
          </cell>
        </row>
        <row r="183">
          <cell r="D183" t="str">
            <v>Ahmed Ibrahim AbdelAziz</v>
          </cell>
        </row>
        <row r="183">
          <cell r="F183" t="str">
            <v>Ahmed Samir Ibrahim</v>
          </cell>
          <cell r="G183" t="str">
            <v>Ibrahim Ammar</v>
          </cell>
          <cell r="H183" t="str">
            <v>General Line &amp; GI Line</v>
          </cell>
          <cell r="I183" t="str">
            <v>DM_135</v>
          </cell>
          <cell r="J183" t="str">
            <v>DM</v>
          </cell>
          <cell r="K183" t="str">
            <v>Delta</v>
          </cell>
          <cell r="L183">
            <v>1145031677</v>
          </cell>
          <cell r="M183">
            <v>45263</v>
          </cell>
          <cell r="N183" t="str">
            <v>Ahmed.Ibrahim.AbdelAziz@averroes-eg.com</v>
          </cell>
          <cell r="O183">
            <v>1305</v>
          </cell>
          <cell r="P183" t="str">
            <v>El Ebrahemia</v>
          </cell>
        </row>
        <row r="184">
          <cell r="D184" t="str">
            <v>Ahmed Hussein Ahmed Mohamed</v>
          </cell>
          <cell r="E184" t="str">
            <v>Ahmed Ibrahim AbdelAziz</v>
          </cell>
          <cell r="F184" t="str">
            <v>Ahmed Samir Ibrahim</v>
          </cell>
          <cell r="G184" t="str">
            <v>Ibrahim Ammar</v>
          </cell>
          <cell r="H184" t="str">
            <v>General Line</v>
          </cell>
          <cell r="I184" t="str">
            <v>Rep100054</v>
          </cell>
          <cell r="J184" t="str">
            <v>MR</v>
          </cell>
          <cell r="K184" t="str">
            <v>Delta</v>
          </cell>
          <cell r="L184">
            <v>1278316472</v>
          </cell>
          <cell r="M184">
            <v>45600</v>
          </cell>
        </row>
        <row r="184">
          <cell r="O184">
            <v>1459</v>
          </cell>
          <cell r="P184" t="str">
            <v>El Zakazik City</v>
          </cell>
        </row>
        <row r="185">
          <cell r="D185" t="str">
            <v>Esraa Elsayed Elhady Gomma</v>
          </cell>
          <cell r="E185" t="str">
            <v>Ahmed Ibrahim AbdelAziz</v>
          </cell>
          <cell r="F185" t="str">
            <v>Ahmed Samir Ibrahim</v>
          </cell>
          <cell r="G185" t="str">
            <v>Ibrahim Ammar</v>
          </cell>
          <cell r="H185" t="str">
            <v>General Line</v>
          </cell>
          <cell r="I185" t="str">
            <v>Rep10001</v>
          </cell>
          <cell r="J185" t="str">
            <v>MR</v>
          </cell>
          <cell r="K185" t="str">
            <v>Delta</v>
          </cell>
          <cell r="L185">
            <v>1024592067</v>
          </cell>
          <cell r="M185">
            <v>45451</v>
          </cell>
        </row>
        <row r="185">
          <cell r="O185">
            <v>1393</v>
          </cell>
          <cell r="P185" t="str">
            <v>El Qenayat</v>
          </cell>
        </row>
        <row r="186">
          <cell r="D186" t="str">
            <v>Norhan Naser ElSayed</v>
          </cell>
          <cell r="E186" t="str">
            <v>Ahmed Ibrahim AbdelAziz</v>
          </cell>
          <cell r="F186" t="str">
            <v>Ahmed Samir Ibrahim</v>
          </cell>
          <cell r="G186" t="str">
            <v>Ibrahim Ammar</v>
          </cell>
          <cell r="H186" t="str">
            <v>General Line</v>
          </cell>
          <cell r="I186" t="str">
            <v>Rep011</v>
          </cell>
          <cell r="J186" t="str">
            <v>MR</v>
          </cell>
          <cell r="K186" t="str">
            <v>Delta</v>
          </cell>
          <cell r="L186">
            <v>1000548149</v>
          </cell>
          <cell r="M186">
            <v>45710</v>
          </cell>
        </row>
        <row r="186">
          <cell r="O186">
            <v>1550</v>
          </cell>
          <cell r="P186" t="str">
            <v>Abo Hammad </v>
          </cell>
        </row>
        <row r="187">
          <cell r="D187" t="str">
            <v>Marwa Maher Ahmed</v>
          </cell>
          <cell r="E187" t="str">
            <v>Ahmed Ibrahim AbdelAziz</v>
          </cell>
          <cell r="F187" t="str">
            <v>Ahmed Samir Ibrahim</v>
          </cell>
          <cell r="G187" t="str">
            <v>Ibrahim Ammar</v>
          </cell>
          <cell r="H187" t="str">
            <v>General Line</v>
          </cell>
          <cell r="I187" t="str">
            <v>Rep711</v>
          </cell>
          <cell r="J187" t="str">
            <v>MR</v>
          </cell>
          <cell r="K187" t="str">
            <v>Delta</v>
          </cell>
          <cell r="L187">
            <v>1006455230</v>
          </cell>
          <cell r="M187">
            <v>44961</v>
          </cell>
        </row>
        <row r="187">
          <cell r="O187">
            <v>1129</v>
          </cell>
          <cell r="P187" t="str">
            <v>Fakoos</v>
          </cell>
        </row>
        <row r="188">
          <cell r="D188" t="str">
            <v>Menna Ibrahim Younes</v>
          </cell>
          <cell r="E188" t="str">
            <v>Ahmed Ibrahim AbdelAziz</v>
          </cell>
          <cell r="F188" t="str">
            <v>Ahmed Samir Ibrahim</v>
          </cell>
          <cell r="G188" t="str">
            <v>Ibrahim Ammar</v>
          </cell>
          <cell r="H188" t="str">
            <v>General Line</v>
          </cell>
          <cell r="I188" t="str">
            <v>Rep842</v>
          </cell>
          <cell r="J188" t="str">
            <v>MR</v>
          </cell>
          <cell r="K188" t="str">
            <v>Delta</v>
          </cell>
          <cell r="L188">
            <v>1274974836</v>
          </cell>
          <cell r="M188">
            <v>45220</v>
          </cell>
        </row>
        <row r="188">
          <cell r="O188">
            <v>1286</v>
          </cell>
          <cell r="P188" t="str">
            <v>Mansheit Abaza - El Zohour</v>
          </cell>
        </row>
        <row r="189">
          <cell r="D189" t="str">
            <v>Ahmed Mohamed Abdelfattah</v>
          </cell>
          <cell r="E189" t="str">
            <v>Ahmed Ibrahim AbdelAziz</v>
          </cell>
          <cell r="F189" t="str">
            <v>Ahmed Samir Ibrahim</v>
          </cell>
          <cell r="G189" t="str">
            <v>Ibrahim Ammar</v>
          </cell>
          <cell r="H189" t="str">
            <v>GI Line</v>
          </cell>
          <cell r="I189" t="str">
            <v>Rep121</v>
          </cell>
          <cell r="J189" t="str">
            <v>MR</v>
          </cell>
          <cell r="K189" t="str">
            <v>Delta</v>
          </cell>
          <cell r="L189" t="str">
            <v> 01092023642</v>
          </cell>
          <cell r="M189">
            <v>43160</v>
          </cell>
        </row>
        <row r="189">
          <cell r="O189">
            <v>336</v>
          </cell>
          <cell r="P189" t="str">
            <v>Fakoos</v>
          </cell>
        </row>
        <row r="190">
          <cell r="D190" t="str">
            <v>Asmaa Ahmed ibrahim</v>
          </cell>
          <cell r="E190" t="str">
            <v>Ahmed Ibrahim AbdelAziz</v>
          </cell>
          <cell r="F190" t="str">
            <v>Ahmed Samir Ibrahim</v>
          </cell>
          <cell r="G190" t="str">
            <v>Ibrahim Ammar</v>
          </cell>
          <cell r="H190" t="str">
            <v>GI Line</v>
          </cell>
          <cell r="I190" t="str">
            <v>Rep178</v>
          </cell>
          <cell r="J190" t="str">
            <v>MR</v>
          </cell>
          <cell r="K190" t="str">
            <v>Delta</v>
          </cell>
          <cell r="L190">
            <v>1553010651</v>
          </cell>
          <cell r="M190">
            <v>43770</v>
          </cell>
        </row>
        <row r="190">
          <cell r="O190">
            <v>487</v>
          </cell>
          <cell r="P190" t="str">
            <v>El Zakazik City</v>
          </cell>
        </row>
        <row r="191">
          <cell r="D191" t="str">
            <v>Mostafa Hady ElHamshary</v>
          </cell>
          <cell r="E191" t="str">
            <v>Ahmed Ibrahim AbdelAziz</v>
          </cell>
          <cell r="F191" t="str">
            <v>Ahmed Samir Ibrahim</v>
          </cell>
          <cell r="G191" t="str">
            <v>Ibrahim Ammar</v>
          </cell>
          <cell r="H191" t="str">
            <v>GI Line</v>
          </cell>
          <cell r="I191" t="str">
            <v>Rep_00032</v>
          </cell>
          <cell r="J191" t="str">
            <v>MR</v>
          </cell>
          <cell r="K191" t="str">
            <v>Delta</v>
          </cell>
          <cell r="L191">
            <v>1143237560</v>
          </cell>
          <cell r="M191">
            <v>45696</v>
          </cell>
        </row>
        <row r="191">
          <cell r="O191">
            <v>1530</v>
          </cell>
          <cell r="P191" t="str">
            <v>El Zakazik City</v>
          </cell>
        </row>
        <row r="192">
          <cell r="D192" t="str">
            <v>L3_Vacant_Sharkia 1</v>
          </cell>
          <cell r="E192" t="str">
            <v>Ahmed Ibrahim AbdelAziz</v>
          </cell>
          <cell r="F192" t="str">
            <v>Ahmed Samir Ibrahim</v>
          </cell>
          <cell r="G192" t="str">
            <v>Ibrahim Ammar</v>
          </cell>
          <cell r="H192" t="str">
            <v>GI Line</v>
          </cell>
          <cell r="I192" t="str">
            <v>Rep972</v>
          </cell>
          <cell r="J192" t="str">
            <v>MR</v>
          </cell>
          <cell r="K192" t="str">
            <v>Delta</v>
          </cell>
        </row>
        <row r="192">
          <cell r="O192">
            <v>0</v>
          </cell>
        </row>
        <row r="193">
          <cell r="D193" t="str">
            <v>Nader Elsayed Mahmoud</v>
          </cell>
        </row>
        <row r="193">
          <cell r="F193" t="str">
            <v>Ahmed Samir Ibrahim</v>
          </cell>
          <cell r="G193" t="str">
            <v>Ibrahim Ammar</v>
          </cell>
          <cell r="H193" t="str">
            <v>General Line &amp; GI Line</v>
          </cell>
          <cell r="I193" t="str">
            <v>DM004</v>
          </cell>
          <cell r="J193" t="str">
            <v>DM</v>
          </cell>
          <cell r="K193" t="str">
            <v>Delta</v>
          </cell>
          <cell r="L193">
            <v>1016324647</v>
          </cell>
          <cell r="M193">
            <v>44928</v>
          </cell>
          <cell r="N193" t="str">
            <v>Nader.Elsayed.Mahmoud@averroes-eg.com</v>
          </cell>
          <cell r="O193">
            <v>1041</v>
          </cell>
          <cell r="P193" t="str">
            <v>Kafr El Shiekh</v>
          </cell>
        </row>
        <row r="194">
          <cell r="D194" t="str">
            <v>Aya elsayed mohamed ghaly</v>
          </cell>
          <cell r="E194" t="str">
            <v>Nader Elsayed Mahmoud</v>
          </cell>
          <cell r="F194" t="str">
            <v>Ahmed Samir Ibrahim</v>
          </cell>
          <cell r="G194" t="str">
            <v>Ibrahim Ammar</v>
          </cell>
          <cell r="H194" t="str">
            <v>General Line</v>
          </cell>
          <cell r="I194" t="str">
            <v>Rep114</v>
          </cell>
          <cell r="J194" t="str">
            <v>MR</v>
          </cell>
          <cell r="K194" t="str">
            <v>Delta</v>
          </cell>
          <cell r="L194">
            <v>1007124357</v>
          </cell>
          <cell r="M194">
            <v>44593</v>
          </cell>
        </row>
        <row r="194">
          <cell r="O194">
            <v>903</v>
          </cell>
          <cell r="P194" t="str">
            <v>Domiat</v>
          </cell>
        </row>
        <row r="195">
          <cell r="D195" t="str">
            <v>Rewan Khamees Elbetar</v>
          </cell>
          <cell r="E195" t="str">
            <v>Nader Elsayed Mahmoud</v>
          </cell>
          <cell r="F195" t="str">
            <v>Ahmed Samir Ibrahim</v>
          </cell>
          <cell r="G195" t="str">
            <v>Ibrahim Ammar</v>
          </cell>
          <cell r="H195" t="str">
            <v>General Line</v>
          </cell>
          <cell r="I195" t="str">
            <v>Rep117</v>
          </cell>
          <cell r="J195" t="str">
            <v>MR</v>
          </cell>
          <cell r="K195" t="str">
            <v>Delta</v>
          </cell>
          <cell r="L195">
            <v>1005233532</v>
          </cell>
          <cell r="M195">
            <v>45836</v>
          </cell>
        </row>
        <row r="195">
          <cell r="O195">
            <v>1697</v>
          </cell>
          <cell r="P195" t="str">
            <v>Desouk</v>
          </cell>
        </row>
        <row r="196">
          <cell r="D196" t="str">
            <v>Eman Atta Mohamed Baz</v>
          </cell>
          <cell r="E196" t="str">
            <v>Nader Elsayed Mahmoud</v>
          </cell>
          <cell r="F196" t="str">
            <v>Ahmed Samir Ibrahim</v>
          </cell>
          <cell r="G196" t="str">
            <v>Ibrahim Ammar</v>
          </cell>
          <cell r="H196" t="str">
            <v>General Line</v>
          </cell>
          <cell r="I196" t="str">
            <v>Rep_00018</v>
          </cell>
          <cell r="J196" t="str">
            <v>MR</v>
          </cell>
          <cell r="K196" t="str">
            <v>Delta</v>
          </cell>
          <cell r="L196">
            <v>1069136230</v>
          </cell>
          <cell r="M196">
            <v>45710</v>
          </cell>
        </row>
        <row r="196">
          <cell r="O196">
            <v>1552</v>
          </cell>
          <cell r="P196" t="str">
            <v>Kafr El Shiekh</v>
          </cell>
        </row>
        <row r="197">
          <cell r="D197" t="str">
            <v>Sohaila Khaled Gamal</v>
          </cell>
          <cell r="E197" t="str">
            <v>Nader Elsayed Mahmoud</v>
          </cell>
          <cell r="F197" t="str">
            <v>Ahmed Samir Ibrahim</v>
          </cell>
          <cell r="G197" t="str">
            <v>Ibrahim Ammar</v>
          </cell>
          <cell r="H197" t="str">
            <v>General Line</v>
          </cell>
          <cell r="I197" t="str">
            <v>Rep_00020</v>
          </cell>
          <cell r="J197" t="str">
            <v>MR</v>
          </cell>
          <cell r="K197" t="str">
            <v>Delta</v>
          </cell>
          <cell r="L197">
            <v>1024032081</v>
          </cell>
          <cell r="M197">
            <v>45710</v>
          </cell>
        </row>
        <row r="197">
          <cell r="O197">
            <v>1553</v>
          </cell>
          <cell r="P197" t="str">
            <v>Port Saed</v>
          </cell>
        </row>
        <row r="198">
          <cell r="D198" t="str">
            <v>Aya Mohamed Fawzy Badawy</v>
          </cell>
          <cell r="E198" t="str">
            <v>Nader Elsayed Mahmoud</v>
          </cell>
          <cell r="F198" t="str">
            <v>Ahmed Samir Ibrahim</v>
          </cell>
          <cell r="G198" t="str">
            <v>Ibrahim Ammar</v>
          </cell>
          <cell r="H198" t="str">
            <v>General Line</v>
          </cell>
          <cell r="I198" t="str">
            <v>Rep588</v>
          </cell>
          <cell r="J198" t="str">
            <v>MR</v>
          </cell>
          <cell r="K198" t="str">
            <v>Delta</v>
          </cell>
          <cell r="L198">
            <v>1023216007</v>
          </cell>
          <cell r="M198">
            <v>45689</v>
          </cell>
        </row>
        <row r="198">
          <cell r="O198">
            <v>1522</v>
          </cell>
          <cell r="P198" t="str">
            <v>Kafr El Shiekh</v>
          </cell>
        </row>
        <row r="199">
          <cell r="D199" t="str">
            <v>Amr Ahmed Saied</v>
          </cell>
          <cell r="E199" t="str">
            <v>Nader Elsayed Mahmoud</v>
          </cell>
          <cell r="F199" t="str">
            <v>Ahmed Samir Ibrahim</v>
          </cell>
          <cell r="G199" t="str">
            <v>Ibrahim Ammar</v>
          </cell>
          <cell r="H199" t="str">
            <v>GI Line</v>
          </cell>
          <cell r="I199" t="str">
            <v>Rep526</v>
          </cell>
          <cell r="J199" t="str">
            <v>MR</v>
          </cell>
          <cell r="K199" t="str">
            <v>Delta</v>
          </cell>
          <cell r="L199" t="str">
            <v> 01006833645</v>
          </cell>
          <cell r="M199">
            <v>44933</v>
          </cell>
        </row>
        <row r="199">
          <cell r="O199">
            <v>1045</v>
          </cell>
          <cell r="P199" t="str">
            <v>Fowa</v>
          </cell>
        </row>
        <row r="200">
          <cell r="D200" t="str">
            <v>Lamees Osama Nowara</v>
          </cell>
          <cell r="E200" t="str">
            <v>Nader Elsayed Mahmoud</v>
          </cell>
          <cell r="F200" t="str">
            <v>Ahmed Samir Ibrahim</v>
          </cell>
          <cell r="G200" t="str">
            <v>Ibrahim Ammar</v>
          </cell>
          <cell r="H200" t="str">
            <v>GI Line</v>
          </cell>
          <cell r="I200" t="str">
            <v>Rep174</v>
          </cell>
          <cell r="J200" t="str">
            <v>MR</v>
          </cell>
          <cell r="K200" t="str">
            <v>Delta</v>
          </cell>
          <cell r="L200">
            <v>1065477179</v>
          </cell>
          <cell r="M200">
            <v>45773</v>
          </cell>
        </row>
        <row r="200">
          <cell r="O200">
            <v>1620</v>
          </cell>
          <cell r="P200" t="str">
            <v>Domiat</v>
          </cell>
        </row>
        <row r="201">
          <cell r="D201" t="str">
            <v>Shimaa Mohamed Aboelsoad</v>
          </cell>
          <cell r="E201" t="str">
            <v>Nader Elsayed Mahmoud</v>
          </cell>
          <cell r="F201" t="str">
            <v>Ahmed Samir Ibrahim</v>
          </cell>
          <cell r="G201" t="str">
            <v>Ibrahim Ammar</v>
          </cell>
          <cell r="H201" t="str">
            <v>GI Line</v>
          </cell>
          <cell r="I201" t="str">
            <v>Rep176</v>
          </cell>
          <cell r="J201" t="str">
            <v>MR</v>
          </cell>
          <cell r="K201" t="str">
            <v>Delta</v>
          </cell>
          <cell r="L201">
            <v>1027591843</v>
          </cell>
          <cell r="M201">
            <v>44622</v>
          </cell>
        </row>
        <row r="201">
          <cell r="O201">
            <v>952</v>
          </cell>
          <cell r="P201" t="str">
            <v>Kafr El Shiekh</v>
          </cell>
        </row>
        <row r="202">
          <cell r="D202" t="str">
            <v>Mohamed Yousef Mohamed Elbadawy</v>
          </cell>
        </row>
        <row r="202">
          <cell r="F202" t="str">
            <v>Ahmed Samir Ibrahim</v>
          </cell>
          <cell r="G202" t="str">
            <v>Ibrahim Ammar</v>
          </cell>
          <cell r="H202" t="str">
            <v>General Line &amp; GI Line</v>
          </cell>
          <cell r="I202" t="str">
            <v>DM_116</v>
          </cell>
          <cell r="J202" t="str">
            <v>DM</v>
          </cell>
          <cell r="K202" t="str">
            <v>Delta</v>
          </cell>
          <cell r="L202">
            <v>1069120162</v>
          </cell>
          <cell r="M202">
            <v>45752</v>
          </cell>
          <cell r="N202" t="str">
            <v>Mohamed.Yousef.Mohamed@averroes-eg.com</v>
          </cell>
          <cell r="O202">
            <v>1603</v>
          </cell>
        </row>
        <row r="203">
          <cell r="D203" t="str">
            <v>Ahmed Yehia AbdelRazek Mansour</v>
          </cell>
          <cell r="E203" t="str">
            <v>Mohamed Yousef Mohamed Elbadawy</v>
          </cell>
          <cell r="F203" t="str">
            <v>Ahmed Samir Ibrahim</v>
          </cell>
          <cell r="G203" t="str">
            <v>Ibrahim Ammar</v>
          </cell>
          <cell r="H203" t="str">
            <v>General Line</v>
          </cell>
          <cell r="I203" t="str">
            <v>Rep051</v>
          </cell>
          <cell r="J203" t="str">
            <v>MR</v>
          </cell>
          <cell r="K203" t="str">
            <v>Delta</v>
          </cell>
          <cell r="L203">
            <v>1224759596</v>
          </cell>
          <cell r="M203">
            <v>45444</v>
          </cell>
        </row>
        <row r="203">
          <cell r="O203">
            <v>1391</v>
          </cell>
          <cell r="P203" t="str">
            <v>Menof</v>
          </cell>
        </row>
        <row r="204">
          <cell r="D204" t="str">
            <v>Ahmed Mohamed Abdelsalam</v>
          </cell>
          <cell r="E204" t="str">
            <v>Mohamed Yousef Mohamed Elbadawy</v>
          </cell>
          <cell r="F204" t="str">
            <v>Ahmed Samir Ibrahim</v>
          </cell>
          <cell r="G204" t="str">
            <v>Ibrahim Ammar</v>
          </cell>
          <cell r="H204" t="str">
            <v>General Line</v>
          </cell>
          <cell r="I204" t="str">
            <v>Rep050</v>
          </cell>
          <cell r="J204" t="str">
            <v>MR</v>
          </cell>
          <cell r="K204" t="str">
            <v>Delta</v>
          </cell>
          <cell r="L204">
            <v>1150711968</v>
          </cell>
          <cell r="M204">
            <v>45931</v>
          </cell>
        </row>
        <row r="204">
          <cell r="O204">
            <v>1764</v>
          </cell>
          <cell r="P204" t="str">
            <v>Banha-Atreeb</v>
          </cell>
        </row>
        <row r="205">
          <cell r="D205" t="str">
            <v>Hams Fayez Mohamed khalil</v>
          </cell>
          <cell r="E205" t="str">
            <v>Mohamed Yousef Mohamed Elbadawy</v>
          </cell>
          <cell r="F205" t="str">
            <v>Ahmed Samir Ibrahim</v>
          </cell>
          <cell r="G205" t="str">
            <v>Ibrahim Ammar</v>
          </cell>
          <cell r="H205" t="str">
            <v>General Line</v>
          </cell>
          <cell r="I205" t="str">
            <v>Rep_00011</v>
          </cell>
          <cell r="J205" t="str">
            <v>MR</v>
          </cell>
          <cell r="K205" t="str">
            <v>Delta</v>
          </cell>
          <cell r="L205">
            <v>1090247333</v>
          </cell>
          <cell r="M205">
            <v>45752</v>
          </cell>
        </row>
        <row r="205">
          <cell r="O205">
            <v>1602</v>
          </cell>
          <cell r="P205" t="str">
            <v>Shebien El Kom</v>
          </cell>
        </row>
        <row r="206">
          <cell r="D206" t="str">
            <v>Nourhan Bashir elagrood</v>
          </cell>
          <cell r="E206" t="str">
            <v>Mohamed Yousef Mohamed Elbadawy</v>
          </cell>
          <cell r="F206" t="str">
            <v>Ahmed Samir Ibrahim</v>
          </cell>
          <cell r="G206" t="str">
            <v>Ibrahim Ammar</v>
          </cell>
          <cell r="H206" t="str">
            <v>General Line</v>
          </cell>
          <cell r="I206" t="str">
            <v>Rep103</v>
          </cell>
          <cell r="J206" t="str">
            <v>MR</v>
          </cell>
          <cell r="K206" t="str">
            <v>Delta</v>
          </cell>
          <cell r="L206">
            <v>1002868312</v>
          </cell>
          <cell r="M206">
            <v>43851</v>
          </cell>
        </row>
        <row r="206">
          <cell r="O206">
            <v>550</v>
          </cell>
          <cell r="P206" t="str">
            <v>Shebien El Kom</v>
          </cell>
        </row>
        <row r="207">
          <cell r="D207" t="str">
            <v>Yasmin Mahmoud AbdELMaboud</v>
          </cell>
          <cell r="E207" t="str">
            <v>Mohamed Yousef Mohamed Elbadawy</v>
          </cell>
          <cell r="F207" t="str">
            <v>Ahmed Samir Ibrahim</v>
          </cell>
          <cell r="G207" t="str">
            <v>Ibrahim Ammar</v>
          </cell>
          <cell r="H207" t="str">
            <v>General Line</v>
          </cell>
          <cell r="I207" t="str">
            <v>Rep412</v>
          </cell>
          <cell r="J207" t="str">
            <v>MR</v>
          </cell>
          <cell r="K207" t="str">
            <v>Delta</v>
          </cell>
          <cell r="L207">
            <v>1094397887</v>
          </cell>
          <cell r="M207">
            <v>44776</v>
          </cell>
        </row>
        <row r="207">
          <cell r="O207">
            <v>982</v>
          </cell>
          <cell r="P207" t="str">
            <v>El Kanater El Khairia</v>
          </cell>
        </row>
        <row r="208">
          <cell r="D208" t="str">
            <v>Eman Tarek Ramadan</v>
          </cell>
          <cell r="E208" t="str">
            <v>Mohamed Yousef Mohamed Elbadawy</v>
          </cell>
          <cell r="F208" t="str">
            <v>Ahmed Samir Ibrahim</v>
          </cell>
          <cell r="G208" t="str">
            <v>Ibrahim Ammar</v>
          </cell>
          <cell r="H208" t="str">
            <v>GI Line</v>
          </cell>
          <cell r="I208" t="str">
            <v>Rep100089</v>
          </cell>
          <cell r="J208" t="str">
            <v>MR</v>
          </cell>
          <cell r="K208" t="str">
            <v>Delta</v>
          </cell>
          <cell r="L208">
            <v>1276158599</v>
          </cell>
          <cell r="M208">
            <v>45696</v>
          </cell>
        </row>
        <row r="208">
          <cell r="O208">
            <v>1533</v>
          </cell>
          <cell r="P208" t="str">
            <v>Shebien El Kom</v>
          </cell>
        </row>
        <row r="209">
          <cell r="D209" t="str">
            <v>Mostafa Emad AboTalep</v>
          </cell>
          <cell r="E209" t="str">
            <v>Mohamed Yousef Mohamed Elbadawy</v>
          </cell>
          <cell r="F209" t="str">
            <v>Ahmed Samir Ibrahim</v>
          </cell>
          <cell r="G209" t="str">
            <v>Ibrahim Ammar</v>
          </cell>
          <cell r="H209" t="str">
            <v>GI Line</v>
          </cell>
        </row>
        <row r="209">
          <cell r="J209" t="str">
            <v>MR</v>
          </cell>
          <cell r="K209" t="str">
            <v>Delta</v>
          </cell>
          <cell r="L209">
            <v>1070859552</v>
          </cell>
          <cell r="M209">
            <v>45822</v>
          </cell>
        </row>
        <row r="209">
          <cell r="O209">
            <v>1701</v>
          </cell>
          <cell r="P209" t="str">
            <v>Menof</v>
          </cell>
        </row>
        <row r="210">
          <cell r="D210" t="str">
            <v>Manar Mohamed Mohamed Rashad</v>
          </cell>
          <cell r="E210" t="str">
            <v>Mohamed Yousef Mohamed Elbadawy</v>
          </cell>
          <cell r="F210" t="str">
            <v>Ahmed Samir Ibrahim</v>
          </cell>
          <cell r="G210" t="str">
            <v>Ibrahim Ammar</v>
          </cell>
          <cell r="H210" t="str">
            <v>GI Line</v>
          </cell>
          <cell r="I210" t="str">
            <v>Rep100020</v>
          </cell>
          <cell r="J210" t="str">
            <v>MR</v>
          </cell>
          <cell r="K210" t="str">
            <v>Delta</v>
          </cell>
          <cell r="L210">
            <v>1553034097</v>
          </cell>
          <cell r="M210">
            <v>45505</v>
          </cell>
        </row>
        <row r="210">
          <cell r="O210">
            <v>1412</v>
          </cell>
          <cell r="P210" t="str">
            <v>Banha - Atreeb</v>
          </cell>
        </row>
        <row r="211">
          <cell r="D211" t="str">
            <v>Yasmeen Samir Imam Mohamed Hanafy</v>
          </cell>
          <cell r="E211" t="str">
            <v>Mohamed Yousef Mohamed Elbadawy</v>
          </cell>
          <cell r="F211" t="str">
            <v>Ahmed Samir Ibrahim</v>
          </cell>
          <cell r="G211" t="str">
            <v>Ibrahim Ammar</v>
          </cell>
          <cell r="H211" t="str">
            <v>GI Line</v>
          </cell>
          <cell r="I211" t="str">
            <v>Rep10003</v>
          </cell>
          <cell r="J211" t="str">
            <v>MR</v>
          </cell>
          <cell r="K211" t="str">
            <v>Delta</v>
          </cell>
          <cell r="L211">
            <v>1015173557</v>
          </cell>
          <cell r="M211">
            <v>45452</v>
          </cell>
        </row>
        <row r="211">
          <cell r="O211">
            <v>1394</v>
          </cell>
          <cell r="P211" t="str">
            <v>Shebien El Kanater</v>
          </cell>
        </row>
        <row r="212">
          <cell r="D212" t="str">
            <v>Sara Gamal Askar</v>
          </cell>
        </row>
        <row r="212">
          <cell r="F212" t="str">
            <v>Ahmed Samir Ibrahim</v>
          </cell>
          <cell r="G212" t="str">
            <v>Ibrahim Ammar</v>
          </cell>
          <cell r="H212" t="str">
            <v>General Line &amp; GI Line</v>
          </cell>
          <cell r="I212" t="str">
            <v>DM_144</v>
          </cell>
          <cell r="J212" t="str">
            <v>DM</v>
          </cell>
          <cell r="K212" t="str">
            <v>Delta</v>
          </cell>
          <cell r="L212">
            <v>1065283397</v>
          </cell>
          <cell r="M212">
            <v>45465</v>
          </cell>
          <cell r="N212" t="str">
            <v>Sara.Gamal.Askar@averroes-eg.com</v>
          </cell>
          <cell r="O212">
            <v>1397</v>
          </cell>
          <cell r="P212" t="str">
            <v>El Mansoura</v>
          </cell>
        </row>
        <row r="213">
          <cell r="D213" t="str">
            <v>L2_Vacant_Dakahlia 1</v>
          </cell>
          <cell r="E213" t="str">
            <v>Sara Gamal Askar</v>
          </cell>
          <cell r="F213" t="str">
            <v>Ahmed Samir Ibrahim</v>
          </cell>
          <cell r="G213" t="str">
            <v>Ibrahim Ammar</v>
          </cell>
          <cell r="H213" t="str">
            <v>General Line</v>
          </cell>
          <cell r="I213" t="str">
            <v>Rep10028</v>
          </cell>
          <cell r="J213" t="str">
            <v>MR</v>
          </cell>
          <cell r="K213" t="str">
            <v>Delta</v>
          </cell>
        </row>
        <row r="213">
          <cell r="O213">
            <v>0</v>
          </cell>
        </row>
        <row r="214">
          <cell r="D214" t="str">
            <v>Sara Abdo AbuElkhier</v>
          </cell>
          <cell r="E214" t="str">
            <v>Sara Gamal Askar</v>
          </cell>
          <cell r="F214" t="str">
            <v>Ahmed Samir Ibrahim</v>
          </cell>
          <cell r="G214" t="str">
            <v>Ibrahim Ammar</v>
          </cell>
          <cell r="H214" t="str">
            <v>General Line</v>
          </cell>
          <cell r="I214" t="str">
            <v>Rep_00016</v>
          </cell>
          <cell r="J214" t="str">
            <v>MR</v>
          </cell>
          <cell r="K214" t="str">
            <v>Delta</v>
          </cell>
          <cell r="L214">
            <v>1153306405</v>
          </cell>
          <cell r="M214">
            <v>45697</v>
          </cell>
        </row>
        <row r="214">
          <cell r="O214">
            <v>1536</v>
          </cell>
          <cell r="P214" t="str">
            <v> El Manzala</v>
          </cell>
        </row>
        <row r="215">
          <cell r="D215" t="str">
            <v>Rezk AbdElRahman Ahmed</v>
          </cell>
          <cell r="E215" t="str">
            <v>Sara Gamal Askar</v>
          </cell>
          <cell r="F215" t="str">
            <v>Ahmed Samir Ibrahim</v>
          </cell>
          <cell r="G215" t="str">
            <v>Ibrahim Ammar</v>
          </cell>
          <cell r="H215" t="str">
            <v>General Line</v>
          </cell>
        </row>
        <row r="215">
          <cell r="J215" t="str">
            <v>MR</v>
          </cell>
          <cell r="K215" t="str">
            <v>Delta</v>
          </cell>
          <cell r="L215">
            <v>1094931576</v>
          </cell>
          <cell r="M215">
            <v>45675</v>
          </cell>
        </row>
        <row r="215">
          <cell r="O215">
            <v>1505</v>
          </cell>
          <cell r="P215" t="str">
            <v>Meet Ghamr</v>
          </cell>
        </row>
        <row r="216">
          <cell r="D216" t="str">
            <v>Mona Ezzat Abdelfatah</v>
          </cell>
          <cell r="E216" t="str">
            <v>Sara Gamal Askar</v>
          </cell>
          <cell r="F216" t="str">
            <v>Ahmed Samir Ibrahim</v>
          </cell>
          <cell r="G216" t="str">
            <v>Ibrahim Ammar</v>
          </cell>
          <cell r="H216" t="str">
            <v>General Line</v>
          </cell>
          <cell r="I216" t="str">
            <v>Rep171</v>
          </cell>
          <cell r="J216" t="str">
            <v>MR</v>
          </cell>
          <cell r="K216" t="str">
            <v>Delta</v>
          </cell>
          <cell r="L216">
            <v>1145123140</v>
          </cell>
          <cell r="M216">
            <v>44075</v>
          </cell>
        </row>
        <row r="216">
          <cell r="O216">
            <v>682</v>
          </cell>
          <cell r="P216" t="str">
            <v>Dekernes</v>
          </cell>
        </row>
        <row r="217">
          <cell r="D217" t="str">
            <v>Omar Saad Bedier</v>
          </cell>
          <cell r="E217" t="str">
            <v>Sara Gamal Askar</v>
          </cell>
          <cell r="F217" t="str">
            <v>Ahmed Samir Ibrahim</v>
          </cell>
          <cell r="G217" t="str">
            <v>Ibrahim Ammar</v>
          </cell>
          <cell r="H217" t="str">
            <v>General Line</v>
          </cell>
          <cell r="I217" t="str">
            <v>Rep109</v>
          </cell>
          <cell r="J217" t="str">
            <v>MR</v>
          </cell>
          <cell r="K217" t="str">
            <v>Delta</v>
          </cell>
          <cell r="L217">
            <v>1091310427</v>
          </cell>
          <cell r="M217">
            <v>45787</v>
          </cell>
        </row>
        <row r="217">
          <cell r="O217">
            <v>1630</v>
          </cell>
          <cell r="P217" t="str">
            <v>Talkha</v>
          </cell>
        </row>
        <row r="218">
          <cell r="D218" t="str">
            <v>Ibrahim Hassan Ibrahim</v>
          </cell>
          <cell r="E218" t="str">
            <v>Sara Gamal Askar</v>
          </cell>
          <cell r="F218" t="str">
            <v>Ahmed Samir Ibrahim</v>
          </cell>
          <cell r="G218" t="str">
            <v>Ibrahim Ammar</v>
          </cell>
          <cell r="H218" t="str">
            <v>GI Line</v>
          </cell>
          <cell r="I218" t="str">
            <v>Rep100053</v>
          </cell>
          <cell r="J218" t="str">
            <v>MR</v>
          </cell>
          <cell r="K218" t="str">
            <v>Delta</v>
          </cell>
          <cell r="L218">
            <v>1068352313</v>
          </cell>
          <cell r="M218">
            <v>45598</v>
          </cell>
        </row>
        <row r="218">
          <cell r="O218">
            <v>1458</v>
          </cell>
          <cell r="P218" t="str">
            <v>El Mansoura</v>
          </cell>
        </row>
        <row r="219">
          <cell r="D219" t="str">
            <v>Mahmoud Ahmed AlHasanin</v>
          </cell>
          <cell r="E219" t="str">
            <v>Sara Gamal Askar</v>
          </cell>
          <cell r="F219" t="str">
            <v>Ahmed Samir Ibrahim</v>
          </cell>
          <cell r="G219" t="str">
            <v>Ibrahim Ammar</v>
          </cell>
          <cell r="H219" t="str">
            <v>GI Line</v>
          </cell>
          <cell r="I219" t="str">
            <v>Rep970</v>
          </cell>
          <cell r="J219" t="str">
            <v>MR</v>
          </cell>
          <cell r="K219" t="str">
            <v>Delta</v>
          </cell>
          <cell r="L219">
            <v>1099063152</v>
          </cell>
          <cell r="M219">
            <v>45419</v>
          </cell>
        </row>
        <row r="219">
          <cell r="O219">
            <v>1353</v>
          </cell>
          <cell r="P219" t="str">
            <v>El Senbelaween</v>
          </cell>
        </row>
        <row r="220">
          <cell r="D220" t="str">
            <v>Ahmed Hassan Mahmoud Hassan</v>
          </cell>
          <cell r="E220" t="str">
            <v>Sara Gamal Askar</v>
          </cell>
          <cell r="F220" t="str">
            <v>Ahmed Samir Ibrahim</v>
          </cell>
          <cell r="G220" t="str">
            <v>Ibrahim Ammar</v>
          </cell>
          <cell r="H220" t="str">
            <v>GI Line</v>
          </cell>
        </row>
        <row r="220">
          <cell r="J220" t="str">
            <v>MR</v>
          </cell>
          <cell r="K220" t="str">
            <v>Delta</v>
          </cell>
          <cell r="L220">
            <v>1098054122</v>
          </cell>
          <cell r="M220">
            <v>45853</v>
          </cell>
        </row>
        <row r="220">
          <cell r="O220">
            <v>1712</v>
          </cell>
          <cell r="P220" t="str">
            <v>El Mansoura</v>
          </cell>
        </row>
        <row r="221">
          <cell r="D221" t="str">
            <v>Samah Khaled Mohamed</v>
          </cell>
          <cell r="E221" t="str">
            <v>Sara Gamal Askar</v>
          </cell>
          <cell r="F221" t="str">
            <v>Ahmed Samir Ibrahim</v>
          </cell>
          <cell r="G221" t="str">
            <v>Ibrahim Ammar</v>
          </cell>
          <cell r="H221" t="str">
            <v>GI Line</v>
          </cell>
          <cell r="I221" t="str">
            <v>Rep100025</v>
          </cell>
          <cell r="J221" t="str">
            <v>MR</v>
          </cell>
          <cell r="K221" t="str">
            <v>Delta</v>
          </cell>
          <cell r="L221">
            <v>1064761490</v>
          </cell>
          <cell r="M221">
            <v>45508</v>
          </cell>
        </row>
        <row r="221">
          <cell r="O221">
            <v>1427</v>
          </cell>
          <cell r="P221" t="str">
            <v>Dekernes</v>
          </cell>
        </row>
        <row r="222">
          <cell r="D222" t="str">
            <v>Ibrahim Ali ElAshwah</v>
          </cell>
        </row>
        <row r="222">
          <cell r="G222" t="str">
            <v>Ibrahim Ammar</v>
          </cell>
          <cell r="H222" t="str">
            <v>General Line &amp; GI Line</v>
          </cell>
          <cell r="I222" t="str">
            <v>ZM_13</v>
          </cell>
          <cell r="J222" t="str">
            <v>AM</v>
          </cell>
          <cell r="K222" t="str">
            <v>Delta</v>
          </cell>
          <cell r="L222" t="str">
            <v> 01013322499</v>
          </cell>
          <cell r="M222">
            <v>41177</v>
          </cell>
          <cell r="N222" t="str">
            <v>ibrahim.elashwah@averroes-eg.com</v>
          </cell>
          <cell r="O222">
            <v>66</v>
          </cell>
          <cell r="P222" t="str">
            <v>Kotour</v>
          </cell>
        </row>
        <row r="223">
          <cell r="D223" t="str">
            <v>Ahmed Mostafa Metwally</v>
          </cell>
        </row>
        <row r="223">
          <cell r="F223" t="str">
            <v>Ibrahim Ali ElAshwah</v>
          </cell>
          <cell r="G223" t="str">
            <v>Ibrahim Ammar</v>
          </cell>
          <cell r="H223" t="str">
            <v>General Line &amp; GI Line</v>
          </cell>
          <cell r="I223" t="str">
            <v>DM_7</v>
          </cell>
          <cell r="J223" t="str">
            <v>DM</v>
          </cell>
          <cell r="K223" t="str">
            <v>Delta</v>
          </cell>
          <cell r="L223">
            <v>1021376047</v>
          </cell>
          <cell r="M223">
            <v>45818</v>
          </cell>
          <cell r="N223" t="str">
            <v>Ahmed.Mostafa.Metwally@averroes-eg.com</v>
          </cell>
          <cell r="O223">
            <v>137</v>
          </cell>
          <cell r="P223" t="str">
            <v>Tanta City</v>
          </cell>
        </row>
        <row r="224">
          <cell r="D224" t="str">
            <v>Esraa Hassan Ibrahim</v>
          </cell>
          <cell r="E224" t="str">
            <v>Ahmed Mostafa Metwally</v>
          </cell>
          <cell r="F224" t="str">
            <v>Ibrahim Ali ElAshwah</v>
          </cell>
          <cell r="G224" t="str">
            <v>Ibrahim Ammar</v>
          </cell>
          <cell r="H224" t="str">
            <v>General Line</v>
          </cell>
          <cell r="I224" t="str">
            <v>Rep569</v>
          </cell>
          <cell r="J224" t="str">
            <v>MR</v>
          </cell>
          <cell r="K224" t="str">
            <v>Delta</v>
          </cell>
          <cell r="L224" t="str">
            <v> 01001255198</v>
          </cell>
          <cell r="M224">
            <v>44927</v>
          </cell>
        </row>
        <row r="224">
          <cell r="O224">
            <v>1038</v>
          </cell>
          <cell r="P224" t="str">
            <v>El Mahala El Kobra</v>
          </cell>
        </row>
        <row r="225">
          <cell r="D225" t="str">
            <v>Jala Zozo Mahrous</v>
          </cell>
          <cell r="E225" t="str">
            <v>Ahmed Mostafa Metwally</v>
          </cell>
          <cell r="F225" t="str">
            <v>Ibrahim Ali ElAshwah</v>
          </cell>
          <cell r="G225" t="str">
            <v>Ibrahim Ammar</v>
          </cell>
          <cell r="H225" t="str">
            <v>General Line</v>
          </cell>
          <cell r="I225" t="str">
            <v>Rep100087</v>
          </cell>
          <cell r="J225" t="str">
            <v>MR</v>
          </cell>
          <cell r="K225" t="str">
            <v>Delta</v>
          </cell>
          <cell r="L225">
            <v>1552197356</v>
          </cell>
          <cell r="M225">
            <v>45658</v>
          </cell>
        </row>
        <row r="225">
          <cell r="O225">
            <v>1485</v>
          </cell>
        </row>
        <row r="226">
          <cell r="D226" t="str">
            <v>Merna Sobhy Aziz</v>
          </cell>
          <cell r="E226" t="str">
            <v>Ahmed Mostafa Metwally</v>
          </cell>
          <cell r="F226" t="str">
            <v>Ibrahim Ali ElAshwah</v>
          </cell>
          <cell r="G226" t="str">
            <v>Ibrahim Ammar</v>
          </cell>
          <cell r="H226" t="str">
            <v>General Line</v>
          </cell>
          <cell r="I226" t="str">
            <v>Rep881</v>
          </cell>
          <cell r="J226" t="str">
            <v>MR</v>
          </cell>
          <cell r="K226" t="str">
            <v>Delta</v>
          </cell>
          <cell r="L226">
            <v>1204850554</v>
          </cell>
          <cell r="M226">
            <v>45262</v>
          </cell>
        </row>
        <row r="226">
          <cell r="O226">
            <v>1304</v>
          </cell>
          <cell r="P226" t="str">
            <v>Kafr El zayat</v>
          </cell>
        </row>
        <row r="227">
          <cell r="D227" t="str">
            <v>Fares Ahmed Elkady</v>
          </cell>
          <cell r="E227" t="str">
            <v>Ahmed Mostafa Metwally</v>
          </cell>
          <cell r="F227" t="str">
            <v>Ibrahim Ali ElAshwah</v>
          </cell>
          <cell r="G227" t="str">
            <v>Ibrahim Ammar</v>
          </cell>
          <cell r="H227" t="str">
            <v>GI Line</v>
          </cell>
          <cell r="I227" t="str">
            <v>Rep818</v>
          </cell>
          <cell r="J227" t="str">
            <v>MR</v>
          </cell>
          <cell r="K227" t="str">
            <v>Delta</v>
          </cell>
          <cell r="L227">
            <v>1010340921</v>
          </cell>
          <cell r="M227">
            <v>45845</v>
          </cell>
        </row>
        <row r="227">
          <cell r="O227">
            <v>1708</v>
          </cell>
          <cell r="P227" t="str">
            <v>Basioun</v>
          </cell>
        </row>
        <row r="228">
          <cell r="D228" t="str">
            <v>Taha Mahmoud Taha Messlem</v>
          </cell>
          <cell r="E228" t="str">
            <v>Ahmed Mostafa Metwally</v>
          </cell>
          <cell r="F228" t="str">
            <v>Ibrahim Ali ElAshwah</v>
          </cell>
          <cell r="G228" t="str">
            <v>Ibrahim Ammar</v>
          </cell>
          <cell r="H228" t="str">
            <v>General Line</v>
          </cell>
          <cell r="I228" t="str">
            <v>Rep353</v>
          </cell>
          <cell r="J228" t="str">
            <v>MR</v>
          </cell>
          <cell r="K228" t="str">
            <v>Delta</v>
          </cell>
          <cell r="L228">
            <v>1066420067</v>
          </cell>
          <cell r="M228">
            <v>44710</v>
          </cell>
        </row>
        <row r="228">
          <cell r="O228">
            <v>969</v>
          </cell>
          <cell r="P228" t="str">
            <v>El Sanata</v>
          </cell>
        </row>
        <row r="229">
          <cell r="D229" t="str">
            <v>Fatma El-Zahraa Mahmoud Osman Khalaf</v>
          </cell>
          <cell r="E229" t="str">
            <v>Ahmed Mostafa Metwally</v>
          </cell>
          <cell r="F229" t="str">
            <v>Ibrahim Ali ElAshwah</v>
          </cell>
          <cell r="G229" t="str">
            <v>Ibrahim Ammar</v>
          </cell>
          <cell r="H229" t="str">
            <v>GI Line</v>
          </cell>
          <cell r="I229" t="str">
            <v>Rep108</v>
          </cell>
          <cell r="J229" t="str">
            <v>MR</v>
          </cell>
          <cell r="K229" t="str">
            <v>Delta</v>
          </cell>
          <cell r="L229">
            <v>1096781188</v>
          </cell>
          <cell r="M229">
            <v>44625</v>
          </cell>
        </row>
        <row r="229">
          <cell r="O229">
            <v>956</v>
          </cell>
          <cell r="P229" t="str">
            <v>El Sanata</v>
          </cell>
        </row>
        <row r="230">
          <cell r="D230" t="str">
            <v>Nada ZainElAbdeen Ahmed</v>
          </cell>
          <cell r="E230" t="str">
            <v>Ahmed Mostafa Metwally</v>
          </cell>
          <cell r="F230" t="str">
            <v>Ibrahim Ali ElAshwah</v>
          </cell>
          <cell r="G230" t="str">
            <v>Ibrahim Ammar</v>
          </cell>
          <cell r="H230" t="str">
            <v>GI Line</v>
          </cell>
          <cell r="I230" t="str">
            <v>Rep818</v>
          </cell>
          <cell r="J230" t="str">
            <v>MR</v>
          </cell>
          <cell r="K230" t="str">
            <v>Delta</v>
          </cell>
          <cell r="L230">
            <v>1205425576</v>
          </cell>
          <cell r="M230">
            <v>45697</v>
          </cell>
        </row>
        <row r="230">
          <cell r="O230">
            <v>1538</v>
          </cell>
          <cell r="P230" t="str">
            <v>Tanta City</v>
          </cell>
        </row>
        <row r="231">
          <cell r="D231" t="str">
            <v>Mai Osman AbdElHay</v>
          </cell>
          <cell r="E231" t="str">
            <v>Ahmed Mostafa Metwally</v>
          </cell>
          <cell r="F231" t="str">
            <v>Ibrahim Ali ElAshwah</v>
          </cell>
          <cell r="G231" t="str">
            <v>Ibrahim Ammar</v>
          </cell>
          <cell r="H231" t="str">
            <v>GI Line</v>
          </cell>
          <cell r="I231" t="str">
            <v>Rep454</v>
          </cell>
          <cell r="J231" t="str">
            <v>MR</v>
          </cell>
          <cell r="K231" t="str">
            <v>Delta</v>
          </cell>
          <cell r="L231">
            <v>1033948887</v>
          </cell>
          <cell r="M231">
            <v>44851</v>
          </cell>
        </row>
        <row r="231">
          <cell r="O231">
            <v>1011</v>
          </cell>
          <cell r="P231" t="str">
            <v>El Mahala El Kobra</v>
          </cell>
        </row>
        <row r="232">
          <cell r="D232" t="str">
            <v>Kyrollos Naguib Fakhry</v>
          </cell>
        </row>
        <row r="232">
          <cell r="F232" t="str">
            <v>Ibrahim Ali ElAshwah</v>
          </cell>
          <cell r="G232" t="str">
            <v>Ibrahim Ammar</v>
          </cell>
          <cell r="H232" t="str">
            <v>General Line &amp; GI Line</v>
          </cell>
          <cell r="I232" t="str">
            <v>DM_18</v>
          </cell>
          <cell r="J232" t="str">
            <v>DM</v>
          </cell>
          <cell r="K232" t="str">
            <v>Alex</v>
          </cell>
          <cell r="L232" t="str">
            <v> 01273889796</v>
          </cell>
          <cell r="M232">
            <v>43202</v>
          </cell>
          <cell r="N232" t="str">
            <v>kerelis.naguib@averroes-eg.com</v>
          </cell>
          <cell r="O232">
            <v>280</v>
          </cell>
          <cell r="P232" t="str">
            <v>Moharam Bek</v>
          </cell>
        </row>
        <row r="233">
          <cell r="D233" t="str">
            <v>Mahmoud Mohamed AbdelRaouf</v>
          </cell>
          <cell r="E233" t="str">
            <v>Kyrollos Naguib Fakhry</v>
          </cell>
          <cell r="F233" t="str">
            <v>Ibrahim Ali ElAshwah</v>
          </cell>
          <cell r="G233" t="str">
            <v>Ibrahim Ammar</v>
          </cell>
          <cell r="H233" t="str">
            <v>General Line</v>
          </cell>
          <cell r="I233" t="str">
            <v>Rep186</v>
          </cell>
          <cell r="J233" t="str">
            <v>MR</v>
          </cell>
          <cell r="K233" t="str">
            <v>Alex</v>
          </cell>
          <cell r="L233">
            <v>1018623225</v>
          </cell>
          <cell r="M233">
            <v>45699</v>
          </cell>
        </row>
        <row r="233">
          <cell r="O233">
            <v>1539</v>
          </cell>
          <cell r="P233" t="str">
            <v>Smoha - Ezbet Saad</v>
          </cell>
        </row>
        <row r="234">
          <cell r="D234" t="str">
            <v>Asmaa Mahmoud ElSayed</v>
          </cell>
          <cell r="E234" t="str">
            <v>Kyrollos Naguib Fakhry</v>
          </cell>
          <cell r="F234" t="str">
            <v>Ibrahim Ali ElAshwah</v>
          </cell>
          <cell r="G234" t="str">
            <v>Ibrahim Ammar</v>
          </cell>
          <cell r="H234" t="str">
            <v>General Line</v>
          </cell>
          <cell r="I234" t="str">
            <v>Rep188</v>
          </cell>
          <cell r="J234" t="str">
            <v>MR</v>
          </cell>
          <cell r="K234" t="str">
            <v>Alex</v>
          </cell>
          <cell r="L234">
            <v>1207282848</v>
          </cell>
          <cell r="M234">
            <v>45724</v>
          </cell>
        </row>
        <row r="234">
          <cell r="O234">
            <v>1577</v>
          </cell>
          <cell r="P234" t="str">
            <v>El Wardian</v>
          </cell>
        </row>
        <row r="235">
          <cell r="D235" t="str">
            <v>L2_Vacant_Alex Center 2</v>
          </cell>
          <cell r="E235" t="str">
            <v>Kyrollos Naguib Fakhry</v>
          </cell>
          <cell r="F235" t="str">
            <v>Ibrahim Ali ElAshwah</v>
          </cell>
          <cell r="G235" t="str">
            <v>Ibrahim Ammar</v>
          </cell>
          <cell r="H235" t="str">
            <v>General Line</v>
          </cell>
          <cell r="I235" t="str">
            <v>Rep905</v>
          </cell>
          <cell r="J235" t="str">
            <v>MR</v>
          </cell>
          <cell r="K235" t="str">
            <v>Alex</v>
          </cell>
        </row>
        <row r="235">
          <cell r="O235">
            <v>0</v>
          </cell>
        </row>
        <row r="236">
          <cell r="D236" t="str">
            <v>Fatma Ahmed Ali AbuZaid</v>
          </cell>
          <cell r="E236" t="str">
            <v>Kyrollos Naguib Fakhry</v>
          </cell>
          <cell r="F236" t="str">
            <v>Ibrahim Ali ElAshwah</v>
          </cell>
          <cell r="G236" t="str">
            <v>Ibrahim Ammar</v>
          </cell>
          <cell r="H236" t="str">
            <v>General Line</v>
          </cell>
          <cell r="I236" t="str">
            <v>Rep_00013</v>
          </cell>
          <cell r="J236" t="str">
            <v>MR</v>
          </cell>
          <cell r="K236" t="str">
            <v>Alex</v>
          </cell>
          <cell r="L236">
            <v>1278461301</v>
          </cell>
          <cell r="M236">
            <v>45703</v>
          </cell>
        </row>
        <row r="236">
          <cell r="O236">
            <v>1542</v>
          </cell>
          <cell r="P236" t="str">
            <v> Abo Talaat</v>
          </cell>
        </row>
        <row r="237">
          <cell r="D237" t="str">
            <v>Ahmed Wael ElSayed ElGohary</v>
          </cell>
          <cell r="E237" t="str">
            <v>Kyrollos Naguib Fakhry</v>
          </cell>
          <cell r="F237" t="str">
            <v>Ibrahim Ali ElAshwah</v>
          </cell>
          <cell r="G237" t="str">
            <v>Ibrahim Ammar</v>
          </cell>
          <cell r="H237" t="str">
            <v>GI Line</v>
          </cell>
          <cell r="I237" t="str">
            <v>Rep10008</v>
          </cell>
          <cell r="J237" t="str">
            <v>MR</v>
          </cell>
          <cell r="K237" t="str">
            <v>Alex</v>
          </cell>
          <cell r="L237">
            <v>1551375572</v>
          </cell>
          <cell r="M237">
            <v>45474</v>
          </cell>
        </row>
        <row r="237">
          <cell r="O237">
            <v>1403</v>
          </cell>
          <cell r="P237" t="str">
            <v>Moharam Bek</v>
          </cell>
        </row>
        <row r="238">
          <cell r="D238" t="str">
            <v>Aya Mohamed ElSayed</v>
          </cell>
          <cell r="E238" t="str">
            <v>Kyrollos Naguib Fakhry</v>
          </cell>
          <cell r="F238" t="str">
            <v>Ibrahim Ali ElAshwah</v>
          </cell>
          <cell r="G238" t="str">
            <v>Ibrahim Ammar</v>
          </cell>
          <cell r="H238" t="str">
            <v>GI Line</v>
          </cell>
          <cell r="I238" t="str">
            <v>Rep591</v>
          </cell>
          <cell r="J238" t="str">
            <v>MR</v>
          </cell>
          <cell r="K238" t="str">
            <v>Alex</v>
          </cell>
          <cell r="L238" t="str">
            <v> 01111760452</v>
          </cell>
          <cell r="M238">
            <v>44933</v>
          </cell>
        </row>
        <row r="238">
          <cell r="O238">
            <v>1057</v>
          </cell>
          <cell r="P238" t="str">
            <v>Karmous - Kom El Shoafa</v>
          </cell>
        </row>
        <row r="239">
          <cell r="D239" t="str">
            <v>Ziad HossamElDin Khalil</v>
          </cell>
          <cell r="E239" t="str">
            <v>Kyrollos Naguib Fakhry</v>
          </cell>
          <cell r="F239" t="str">
            <v>Ibrahim Ali ElAshwah</v>
          </cell>
          <cell r="G239" t="str">
            <v>Ibrahim Ammar</v>
          </cell>
          <cell r="H239" t="str">
            <v>GI Line</v>
          </cell>
          <cell r="I239" t="str">
            <v>Rep100013</v>
          </cell>
          <cell r="J239" t="str">
            <v>MR</v>
          </cell>
          <cell r="K239" t="str">
            <v>Alex</v>
          </cell>
          <cell r="L239">
            <v>1025704989</v>
          </cell>
          <cell r="M239">
            <v>45699</v>
          </cell>
        </row>
        <row r="239">
          <cell r="O239">
            <v>1540</v>
          </cell>
          <cell r="P239" t="str">
            <v>El Laban</v>
          </cell>
        </row>
        <row r="240">
          <cell r="D240" t="str">
            <v>Rahma Mohamed Shehata</v>
          </cell>
        </row>
        <row r="240">
          <cell r="F240" t="str">
            <v>Ibrahim Ali ElAshwah</v>
          </cell>
          <cell r="G240" t="str">
            <v>Ibrahim Ammar</v>
          </cell>
          <cell r="H240" t="str">
            <v>General Line &amp; GI Line</v>
          </cell>
          <cell r="I240" t="str">
            <v>DM0397</v>
          </cell>
          <cell r="J240" t="str">
            <v>DM</v>
          </cell>
          <cell r="K240" t="str">
            <v>Alex</v>
          </cell>
          <cell r="L240">
            <v>1022162779</v>
          </cell>
          <cell r="M240">
            <v>44348</v>
          </cell>
          <cell r="N240" t="str">
            <v>Rahma.Mohamed.Shehata@averroes-eg.com</v>
          </cell>
          <cell r="O240">
            <v>784</v>
          </cell>
          <cell r="P240" t="str">
            <v>Moharam Bek</v>
          </cell>
        </row>
        <row r="241">
          <cell r="D241" t="str">
            <v>Yousef Ahmed Ali Mohamed</v>
          </cell>
          <cell r="E241" t="str">
            <v>Rahma Mohamed Shehata</v>
          </cell>
          <cell r="F241" t="str">
            <v>Ibrahim Ali ElAshwah</v>
          </cell>
          <cell r="G241" t="str">
            <v>Ibrahim Ammar</v>
          </cell>
          <cell r="H241" t="str">
            <v>General Line</v>
          </cell>
          <cell r="I241" t="str">
            <v>Rep100030</v>
          </cell>
          <cell r="J241" t="str">
            <v>MR</v>
          </cell>
          <cell r="K241" t="str">
            <v>Alex</v>
          </cell>
          <cell r="L241">
            <v>1095533764</v>
          </cell>
          <cell r="M241">
            <v>45843</v>
          </cell>
        </row>
        <row r="241">
          <cell r="O241">
            <v>1702</v>
          </cell>
          <cell r="P241" t="str">
            <v>Sidi Beshr Kebly</v>
          </cell>
        </row>
        <row r="242">
          <cell r="D242" t="str">
            <v>Clara Atef Fahmy</v>
          </cell>
          <cell r="E242" t="str">
            <v>Rahma Mohamed Shehata</v>
          </cell>
          <cell r="F242" t="str">
            <v>Ibrahim Ali ElAshwah</v>
          </cell>
          <cell r="G242" t="str">
            <v>Ibrahim Ammar</v>
          </cell>
          <cell r="H242" t="str">
            <v>General Line</v>
          </cell>
          <cell r="I242" t="str">
            <v>Rep049</v>
          </cell>
          <cell r="J242" t="str">
            <v>MR</v>
          </cell>
          <cell r="K242" t="str">
            <v>Alex</v>
          </cell>
          <cell r="L242">
            <v>1222357698</v>
          </cell>
          <cell r="M242">
            <v>45449</v>
          </cell>
        </row>
        <row r="242">
          <cell r="O242">
            <v>1388</v>
          </cell>
          <cell r="P242" t="str">
            <v>Sidi Beshr Kebly</v>
          </cell>
        </row>
        <row r="243">
          <cell r="D243" t="str">
            <v>Hadir Mostafa Mohamed</v>
          </cell>
          <cell r="E243" t="str">
            <v>Rahma Mohamed Shehata</v>
          </cell>
          <cell r="F243" t="str">
            <v>Ibrahim Ali ElAshwah</v>
          </cell>
          <cell r="G243" t="str">
            <v>Ibrahim Ammar</v>
          </cell>
          <cell r="H243" t="str">
            <v>General Line</v>
          </cell>
          <cell r="I243" t="str">
            <v>Rep182</v>
          </cell>
          <cell r="J243" t="str">
            <v>MR</v>
          </cell>
          <cell r="K243" t="str">
            <v>Alex</v>
          </cell>
          <cell r="L243">
            <v>1012171488</v>
          </cell>
          <cell r="M243">
            <v>44271</v>
          </cell>
        </row>
        <row r="243">
          <cell r="O243">
            <v>759</v>
          </cell>
          <cell r="P243" t="str">
            <v>El Mandara Qebly</v>
          </cell>
        </row>
        <row r="244">
          <cell r="D244" t="str">
            <v>AbdElRahman Mohamed Ghanem</v>
          </cell>
          <cell r="E244" t="str">
            <v>Rahma Mohamed Shehata</v>
          </cell>
          <cell r="F244" t="str">
            <v>Ibrahim Ali ElAshwah</v>
          </cell>
          <cell r="G244" t="str">
            <v>Ibrahim Ammar</v>
          </cell>
          <cell r="H244" t="str">
            <v>GI Line</v>
          </cell>
          <cell r="I244" t="str">
            <v>Rep100031</v>
          </cell>
          <cell r="J244" t="str">
            <v>MR</v>
          </cell>
          <cell r="K244" t="str">
            <v>Alex</v>
          </cell>
          <cell r="L244">
            <v>1061838590</v>
          </cell>
          <cell r="M244">
            <v>45512</v>
          </cell>
        </row>
        <row r="244">
          <cell r="O244">
            <v>1421</v>
          </cell>
          <cell r="P244" t="str">
            <v>El Falaky (Alex)</v>
          </cell>
        </row>
        <row r="245">
          <cell r="D245" t="str">
            <v>Salma Essam Abdo Ali</v>
          </cell>
          <cell r="E245" t="str">
            <v>Rahma Mohamed Shehata</v>
          </cell>
          <cell r="F245" t="str">
            <v>Ibrahim Ali ElAshwah</v>
          </cell>
          <cell r="G245" t="str">
            <v>Ibrahim Ammar</v>
          </cell>
          <cell r="H245" t="str">
            <v>GI Line</v>
          </cell>
          <cell r="I245" t="str">
            <v>Rep0041</v>
          </cell>
          <cell r="J245" t="str">
            <v>MR</v>
          </cell>
          <cell r="K245" t="str">
            <v>Alex</v>
          </cell>
          <cell r="L245">
            <v>1000983428</v>
          </cell>
          <cell r="M245">
            <v>45720</v>
          </cell>
        </row>
        <row r="245">
          <cell r="O245">
            <v>1579</v>
          </cell>
          <cell r="P245" t="str">
            <v>Baccos - El Raml El Meery</v>
          </cell>
        </row>
        <row r="246">
          <cell r="D246" t="str">
            <v>Mariam AbdelMonem Anwar</v>
          </cell>
          <cell r="E246" t="str">
            <v>Rahma Mohamed Shehata</v>
          </cell>
          <cell r="F246" t="str">
            <v>Ibrahim Ali ElAshwah</v>
          </cell>
          <cell r="G246" t="str">
            <v>Ibrahim Ammar</v>
          </cell>
          <cell r="H246" t="str">
            <v>GI Line</v>
          </cell>
          <cell r="I246" t="str">
            <v>Rep589</v>
          </cell>
          <cell r="J246" t="str">
            <v>MR</v>
          </cell>
          <cell r="K246" t="str">
            <v>Alex</v>
          </cell>
          <cell r="L246">
            <v>1065067597</v>
          </cell>
          <cell r="M246">
            <v>44927</v>
          </cell>
        </row>
        <row r="246">
          <cell r="O246">
            <v>1036</v>
          </cell>
          <cell r="P246" t="str">
            <v>Sidi Beshr Kebly</v>
          </cell>
        </row>
        <row r="247">
          <cell r="D247" t="str">
            <v>Salma ElSayed Khater</v>
          </cell>
        </row>
        <row r="247">
          <cell r="F247" t="str">
            <v>Ibrahim Ali ElAshwah</v>
          </cell>
          <cell r="G247" t="str">
            <v>Ibrahim Ammar</v>
          </cell>
          <cell r="H247" t="str">
            <v>General Line &amp; GI Line</v>
          </cell>
          <cell r="I247" t="str">
            <v>DM_134</v>
          </cell>
          <cell r="J247" t="str">
            <v>DM</v>
          </cell>
          <cell r="K247" t="str">
            <v>Alex</v>
          </cell>
          <cell r="L247">
            <v>1020097433</v>
          </cell>
          <cell r="M247">
            <v>45269</v>
          </cell>
          <cell r="N247" t="str">
            <v>Salma.Khater@averroes-eg.com</v>
          </cell>
          <cell r="O247">
            <v>1316</v>
          </cell>
          <cell r="P247" t="str">
            <v>Shoubra (Damanhour)</v>
          </cell>
        </row>
        <row r="248">
          <cell r="D248" t="str">
            <v>Ahmed Abdelhaleem Elhabbak</v>
          </cell>
          <cell r="E248" t="str">
            <v>Salma ElSayed Khater</v>
          </cell>
          <cell r="F248" t="str">
            <v>Ibrahim Ali ElAshwah</v>
          </cell>
          <cell r="G248" t="str">
            <v>Ibrahim Ammar</v>
          </cell>
          <cell r="H248" t="str">
            <v>General Line</v>
          </cell>
          <cell r="I248" t="str">
            <v>Rep189</v>
          </cell>
          <cell r="J248" t="str">
            <v>MR</v>
          </cell>
          <cell r="K248" t="str">
            <v>Alex</v>
          </cell>
          <cell r="L248">
            <v>1000665362</v>
          </cell>
          <cell r="M248">
            <v>43842</v>
          </cell>
        </row>
        <row r="248">
          <cell r="O248">
            <v>524</v>
          </cell>
          <cell r="P248" t="str">
            <v>Damanhour</v>
          </cell>
        </row>
        <row r="249">
          <cell r="D249" t="str">
            <v>Osama Mohamed Beais</v>
          </cell>
          <cell r="E249" t="str">
            <v>Salma ElSayed Khater</v>
          </cell>
          <cell r="F249" t="str">
            <v>Ibrahim Ali ElAshwah</v>
          </cell>
          <cell r="G249" t="str">
            <v>Ibrahim Ammar</v>
          </cell>
          <cell r="H249" t="str">
            <v>GI Line</v>
          </cell>
          <cell r="I249" t="str">
            <v>Rep1092</v>
          </cell>
          <cell r="J249" t="str">
            <v>MR</v>
          </cell>
          <cell r="K249" t="str">
            <v>Alex</v>
          </cell>
          <cell r="L249">
            <v>1018162025</v>
          </cell>
          <cell r="M249">
            <v>45844</v>
          </cell>
        </row>
        <row r="249">
          <cell r="O249">
            <v>1703</v>
          </cell>
          <cell r="P249" t="str">
            <v>Damanhour</v>
          </cell>
        </row>
        <row r="250">
          <cell r="D250" t="str">
            <v>Shimaa Gamal Rizk</v>
          </cell>
          <cell r="E250" t="str">
            <v>Salma ElSayed Khater</v>
          </cell>
          <cell r="F250" t="str">
            <v>Ibrahim Ali ElAshwah</v>
          </cell>
          <cell r="G250" t="str">
            <v>Ibrahim Ammar</v>
          </cell>
          <cell r="H250" t="str">
            <v>General Line</v>
          </cell>
          <cell r="I250" t="str">
            <v>Rep10049</v>
          </cell>
          <cell r="J250" t="str">
            <v>MR</v>
          </cell>
          <cell r="K250" t="str">
            <v>Alex</v>
          </cell>
          <cell r="L250">
            <v>1207226923</v>
          </cell>
          <cell r="M250">
            <v>45696</v>
          </cell>
        </row>
        <row r="250">
          <cell r="O250">
            <v>1532</v>
          </cell>
          <cell r="P250" t="str">
            <v>Kafr El Dawar</v>
          </cell>
        </row>
        <row r="251">
          <cell r="D251" t="str">
            <v>Mohamed Ibrahim Hassan</v>
          </cell>
          <cell r="E251" t="str">
            <v>Salma ElSayed Khater</v>
          </cell>
          <cell r="F251" t="str">
            <v>Ibrahim Ali ElAshwah</v>
          </cell>
          <cell r="G251" t="str">
            <v>Ibrahim Ammar</v>
          </cell>
          <cell r="H251" t="str">
            <v>General Line</v>
          </cell>
          <cell r="I251" t="str">
            <v>Rep578</v>
          </cell>
          <cell r="J251" t="str">
            <v>MR</v>
          </cell>
          <cell r="K251" t="str">
            <v>Alex</v>
          </cell>
          <cell r="L251" t="str">
            <v> 01009537103</v>
          </cell>
          <cell r="M251">
            <v>44933</v>
          </cell>
        </row>
        <row r="251">
          <cell r="O251">
            <v>1047</v>
          </cell>
          <cell r="P251" t="str">
            <v>Shoubra (Damanhour)</v>
          </cell>
        </row>
        <row r="252">
          <cell r="D252" t="str">
            <v>Mohamed Ragab Aboghazala</v>
          </cell>
          <cell r="E252" t="str">
            <v>Salma ElSayed Khater</v>
          </cell>
          <cell r="F252" t="str">
            <v>Ibrahim Ali ElAshwah</v>
          </cell>
          <cell r="G252" t="str">
            <v>Ibrahim Ammar</v>
          </cell>
          <cell r="H252" t="str">
            <v>General Line</v>
          </cell>
          <cell r="I252" t="str">
            <v>Rep10015</v>
          </cell>
          <cell r="J252" t="str">
            <v>MR</v>
          </cell>
          <cell r="K252" t="str">
            <v>Alex</v>
          </cell>
          <cell r="L252">
            <v>1014947200</v>
          </cell>
          <cell r="M252">
            <v>45934</v>
          </cell>
        </row>
        <row r="252">
          <cell r="O252">
            <v>1762</v>
          </cell>
          <cell r="P252" t="str">
            <v>Etay El Baroud</v>
          </cell>
        </row>
        <row r="253">
          <cell r="D253" t="str">
            <v>Asmaa AbdElmonem Mohamed Zahran</v>
          </cell>
          <cell r="E253" t="str">
            <v>Salma ElSayed Khater</v>
          </cell>
          <cell r="F253" t="str">
            <v>Ibrahim Ali ElAshwah</v>
          </cell>
          <cell r="G253" t="str">
            <v>Ibrahim Ammar</v>
          </cell>
          <cell r="H253" t="str">
            <v>GI Line</v>
          </cell>
          <cell r="I253" t="str">
            <v>Rep192</v>
          </cell>
          <cell r="J253" t="str">
            <v>MR</v>
          </cell>
          <cell r="K253" t="str">
            <v>Alex</v>
          </cell>
          <cell r="L253">
            <v>1065737956</v>
          </cell>
          <cell r="M253">
            <v>44500</v>
          </cell>
        </row>
        <row r="253">
          <cell r="O253">
            <v>854</v>
          </cell>
          <cell r="P253" t="str">
            <v>Kom Hamada</v>
          </cell>
        </row>
        <row r="254">
          <cell r="D254" t="str">
            <v>Eman Hasan Abdelrehim</v>
          </cell>
          <cell r="E254" t="str">
            <v>Salma ElSayed Khater</v>
          </cell>
          <cell r="F254" t="str">
            <v>Ibrahim Ali ElAshwah</v>
          </cell>
          <cell r="G254" t="str">
            <v>Ibrahim Ammar</v>
          </cell>
          <cell r="H254" t="str">
            <v>GI Line</v>
          </cell>
          <cell r="I254" t="str">
            <v>Rep128</v>
          </cell>
          <cell r="J254" t="str">
            <v>MR</v>
          </cell>
          <cell r="K254" t="str">
            <v>Alex</v>
          </cell>
          <cell r="L254">
            <v>1559667224</v>
          </cell>
          <cell r="M254">
            <v>45934</v>
          </cell>
        </row>
        <row r="254">
          <cell r="O254">
            <v>1763</v>
          </cell>
          <cell r="P254" t="str">
            <v>Damanhour</v>
          </cell>
        </row>
        <row r="255">
          <cell r="D255" t="str">
            <v>Ahmed Mohamed ElSayed</v>
          </cell>
          <cell r="E255" t="str">
            <v>Salma ElSayed Khater</v>
          </cell>
          <cell r="F255" t="str">
            <v>Ibrahim Ali ElAshwah</v>
          </cell>
          <cell r="G255" t="str">
            <v>Ibrahim Ammar</v>
          </cell>
          <cell r="H255" t="str">
            <v>GI Line</v>
          </cell>
          <cell r="I255" t="str">
            <v>Rep129</v>
          </cell>
          <cell r="J255" t="str">
            <v>MR</v>
          </cell>
          <cell r="K255" t="str">
            <v>Alex</v>
          </cell>
          <cell r="L255">
            <v>1280025590</v>
          </cell>
          <cell r="M255">
            <v>45689</v>
          </cell>
        </row>
        <row r="255">
          <cell r="O255">
            <v>1515</v>
          </cell>
          <cell r="P255" t="str">
            <v>Kafr El Dawar</v>
          </cell>
        </row>
        <row r="256">
          <cell r="D256" t="str">
            <v>Mohamed Moneer Hassan</v>
          </cell>
        </row>
        <row r="256">
          <cell r="G256" t="str">
            <v>Ibrahim Ammar</v>
          </cell>
          <cell r="H256" t="str">
            <v>General Line &amp; GI Line</v>
          </cell>
          <cell r="I256" t="str">
            <v>ZM_11</v>
          </cell>
          <cell r="J256" t="str">
            <v>AM</v>
          </cell>
          <cell r="K256" t="str">
            <v>Cairo</v>
          </cell>
          <cell r="L256">
            <v>1021539224</v>
          </cell>
          <cell r="M256">
            <v>44562</v>
          </cell>
          <cell r="N256" t="str">
            <v>Mohamed.Moneer.Hassan@averroes-eg.com</v>
          </cell>
          <cell r="O256">
            <v>877</v>
          </cell>
          <cell r="P256" t="str">
            <v>Banha - Atreeb</v>
          </cell>
        </row>
        <row r="257">
          <cell r="D257" t="str">
            <v>Marina Mourad Roshdy</v>
          </cell>
        </row>
        <row r="257">
          <cell r="F257" t="str">
            <v>Mohamed Moneer Hassan</v>
          </cell>
          <cell r="G257" t="str">
            <v>Ibrahim Ammar</v>
          </cell>
          <cell r="H257" t="str">
            <v>General Line &amp; GI Line</v>
          </cell>
          <cell r="I257" t="str">
            <v>DM002</v>
          </cell>
          <cell r="J257" t="str">
            <v>DM</v>
          </cell>
          <cell r="K257" t="str">
            <v>Cairo</v>
          </cell>
          <cell r="L257">
            <v>1202232402</v>
          </cell>
          <cell r="M257">
            <v>44870</v>
          </cell>
          <cell r="N257" t="str">
            <v>Marina.Mourad.Roshdy@averroes-eg.com</v>
          </cell>
          <cell r="O257">
            <v>1018</v>
          </cell>
          <cell r="P257" t="str">
            <v>El Marg</v>
          </cell>
        </row>
        <row r="258">
          <cell r="D258" t="str">
            <v>Ahmed Mohamed Hashem</v>
          </cell>
          <cell r="E258" t="str">
            <v>Marina Mourad Roshdy</v>
          </cell>
          <cell r="F258" t="str">
            <v>Mohamed Moneer Hassan</v>
          </cell>
          <cell r="G258" t="str">
            <v>Ibrahim Ammar</v>
          </cell>
          <cell r="H258" t="str">
            <v>General Line</v>
          </cell>
          <cell r="I258" t="str">
            <v>Rep989</v>
          </cell>
          <cell r="J258" t="str">
            <v>MR</v>
          </cell>
          <cell r="K258" t="str">
            <v>Cairo</v>
          </cell>
          <cell r="L258">
            <v>1156326788</v>
          </cell>
          <cell r="M258">
            <v>45423</v>
          </cell>
        </row>
        <row r="258">
          <cell r="O258">
            <v>1357</v>
          </cell>
          <cell r="P258" t="str">
            <v>Shobra El Khiema</v>
          </cell>
        </row>
        <row r="259">
          <cell r="D259" t="str">
            <v>Cathrena Adel Malky</v>
          </cell>
          <cell r="E259" t="str">
            <v>Marina Mourad Roshdy</v>
          </cell>
          <cell r="F259" t="str">
            <v>Mohamed Moneer Hassan</v>
          </cell>
          <cell r="G259" t="str">
            <v>Ibrahim Ammar</v>
          </cell>
          <cell r="H259" t="str">
            <v>General Line</v>
          </cell>
          <cell r="I259" t="str">
            <v>Rep_00021</v>
          </cell>
          <cell r="J259" t="str">
            <v>MR</v>
          </cell>
          <cell r="K259" t="str">
            <v>Cairo</v>
          </cell>
          <cell r="L259">
            <v>1278728885</v>
          </cell>
          <cell r="M259">
            <v>45689</v>
          </cell>
        </row>
        <row r="259">
          <cell r="O259">
            <v>1516</v>
          </cell>
          <cell r="P259" t="str">
            <v>Suez</v>
          </cell>
        </row>
        <row r="260">
          <cell r="D260" t="str">
            <v>Toka Mahmoud Mohamed</v>
          </cell>
          <cell r="E260" t="str">
            <v>Marina Mourad Roshdy</v>
          </cell>
          <cell r="F260" t="str">
            <v>Mohamed Moneer Hassan</v>
          </cell>
          <cell r="G260" t="str">
            <v>Ibrahim Ammar</v>
          </cell>
          <cell r="H260" t="str">
            <v>General Line</v>
          </cell>
          <cell r="I260" t="str">
            <v>Rep0071</v>
          </cell>
          <cell r="J260" t="str">
            <v>MR</v>
          </cell>
          <cell r="K260" t="str">
            <v>Cairo</v>
          </cell>
          <cell r="L260">
            <v>1205748726</v>
          </cell>
          <cell r="M260">
            <v>45627</v>
          </cell>
        </row>
        <row r="260">
          <cell r="O260">
            <v>1466</v>
          </cell>
          <cell r="P260" t="str">
            <v>Ismaelia City</v>
          </cell>
        </row>
        <row r="261">
          <cell r="D261" t="str">
            <v>L2_Vacant_Abbaseya</v>
          </cell>
          <cell r="E261" t="str">
            <v>Marina Mourad Roshdy</v>
          </cell>
          <cell r="F261" t="str">
            <v>Mohamed Moneer Hassan</v>
          </cell>
          <cell r="G261" t="str">
            <v>Ibrahim Ammar</v>
          </cell>
          <cell r="H261" t="str">
            <v>General Line</v>
          </cell>
          <cell r="I261" t="str">
            <v>Rep100061</v>
          </cell>
          <cell r="J261" t="str">
            <v>MR</v>
          </cell>
          <cell r="K261" t="str">
            <v>Cairo</v>
          </cell>
        </row>
        <row r="261">
          <cell r="O261">
            <v>0</v>
          </cell>
        </row>
        <row r="262">
          <cell r="D262" t="str">
            <v>Mostafa Ahmed Elshahat</v>
          </cell>
          <cell r="E262" t="str">
            <v>Marina Mourad Roshdy</v>
          </cell>
          <cell r="F262" t="str">
            <v>Mohamed Moneer Hassan</v>
          </cell>
          <cell r="G262" t="str">
            <v>Ibrahim Ammar</v>
          </cell>
          <cell r="H262" t="str">
            <v>GI Line</v>
          </cell>
          <cell r="I262" t="str">
            <v>Rep768</v>
          </cell>
          <cell r="J262" t="str">
            <v>MR</v>
          </cell>
          <cell r="K262" t="str">
            <v>Cairo</v>
          </cell>
          <cell r="L262">
            <v>1123307305</v>
          </cell>
          <cell r="M262">
            <v>45931</v>
          </cell>
        </row>
        <row r="262">
          <cell r="O262">
            <v>1765</v>
          </cell>
          <cell r="P262" t="str">
            <v>El Matarya</v>
          </cell>
        </row>
        <row r="263">
          <cell r="D263" t="str">
            <v>Eman Ahmed Taha Emara</v>
          </cell>
          <cell r="E263" t="str">
            <v>Marina Mourad Roshdy</v>
          </cell>
          <cell r="F263" t="str">
            <v>Mohamed Moneer Hassan</v>
          </cell>
          <cell r="G263" t="str">
            <v>Ibrahim Ammar</v>
          </cell>
          <cell r="H263" t="str">
            <v>GI Line</v>
          </cell>
          <cell r="I263" t="str">
            <v>Rep100017</v>
          </cell>
          <cell r="J263" t="str">
            <v>MR</v>
          </cell>
          <cell r="K263" t="str">
            <v>Cairo</v>
          </cell>
          <cell r="L263">
            <v>1122435600</v>
          </cell>
          <cell r="M263">
            <v>45505</v>
          </cell>
        </row>
        <row r="263">
          <cell r="O263">
            <v>1415</v>
          </cell>
          <cell r="P263" t="str">
            <v>El Sahel</v>
          </cell>
        </row>
        <row r="264">
          <cell r="D264" t="str">
            <v>Mohamed Gamal Saqr</v>
          </cell>
          <cell r="E264" t="str">
            <v>Marina Mourad Roshdy</v>
          </cell>
          <cell r="F264" t="str">
            <v>Mohamed Moneer Hassan</v>
          </cell>
          <cell r="G264" t="str">
            <v>Ibrahim Ammar</v>
          </cell>
          <cell r="H264" t="str">
            <v>GI Line</v>
          </cell>
          <cell r="I264" t="str">
            <v>Rep193</v>
          </cell>
          <cell r="J264" t="str">
            <v>MR</v>
          </cell>
          <cell r="K264" t="str">
            <v>Cairo</v>
          </cell>
          <cell r="L264">
            <v>1282594714</v>
          </cell>
          <cell r="M264">
            <v>44013</v>
          </cell>
        </row>
        <row r="264">
          <cell r="O264">
            <v>675</v>
          </cell>
          <cell r="P264" t="str">
            <v>Ismaelia City</v>
          </cell>
        </row>
        <row r="265">
          <cell r="D265" t="str">
            <v>Eman Samir Mohamed</v>
          </cell>
        </row>
        <row r="265">
          <cell r="F265" t="str">
            <v>Mohamed Moneer Hassan</v>
          </cell>
          <cell r="G265" t="str">
            <v>Ibrahim Ammar</v>
          </cell>
          <cell r="H265" t="str">
            <v>General Line &amp; GI Line</v>
          </cell>
          <cell r="I265" t="str">
            <v>Rep435</v>
          </cell>
          <cell r="J265" t="str">
            <v>DM</v>
          </cell>
          <cell r="K265" t="str">
            <v>Cairo</v>
          </cell>
          <cell r="L265">
            <v>1141868792</v>
          </cell>
          <cell r="M265">
            <v>44835</v>
          </cell>
          <cell r="N265" t="str">
            <v>Eman.Samir.Mohamed@averroes-eg.com</v>
          </cell>
          <cell r="O265">
            <v>1009</v>
          </cell>
          <cell r="P265" t="str">
            <v>Helwan</v>
          </cell>
        </row>
        <row r="266">
          <cell r="D266" t="str">
            <v>Karim Gomaa Douma</v>
          </cell>
          <cell r="E266" t="str">
            <v>Eman Samir Mohamed</v>
          </cell>
          <cell r="F266" t="str">
            <v>Mohamed Moneer Hassan</v>
          </cell>
          <cell r="G266" t="str">
            <v>Ibrahim Ammar</v>
          </cell>
          <cell r="H266" t="str">
            <v>General Line</v>
          </cell>
          <cell r="I266" t="str">
            <v>Rep_00009</v>
          </cell>
          <cell r="J266" t="str">
            <v>MR</v>
          </cell>
          <cell r="K266" t="str">
            <v>Cairo</v>
          </cell>
          <cell r="L266">
            <v>1061486661</v>
          </cell>
          <cell r="M266">
            <v>45789</v>
          </cell>
        </row>
        <row r="266">
          <cell r="O266">
            <v>1633</v>
          </cell>
          <cell r="P266" t="str">
            <v>6th of October City</v>
          </cell>
        </row>
        <row r="267">
          <cell r="D267" t="str">
            <v>Zeinab Mohamed ElSayed</v>
          </cell>
          <cell r="E267" t="str">
            <v>Eman Samir Mohamed</v>
          </cell>
          <cell r="F267" t="str">
            <v>Mohamed Moneer Hassan</v>
          </cell>
          <cell r="G267" t="str">
            <v>Ibrahim Ammar</v>
          </cell>
          <cell r="H267" t="str">
            <v>General Line</v>
          </cell>
          <cell r="I267" t="str">
            <v>Rep434</v>
          </cell>
          <cell r="J267" t="str">
            <v>MR</v>
          </cell>
          <cell r="K267" t="str">
            <v>Cairo</v>
          </cell>
          <cell r="L267">
            <v>1143176042</v>
          </cell>
          <cell r="M267">
            <v>45843</v>
          </cell>
        </row>
        <row r="267">
          <cell r="O267">
            <v>1704</v>
          </cell>
          <cell r="P267" t="str">
            <v>El Badrashien</v>
          </cell>
        </row>
        <row r="268">
          <cell r="D268" t="str">
            <v>Mariam Mikhail shafeek</v>
          </cell>
          <cell r="E268" t="str">
            <v>Eman Samir Mohamed</v>
          </cell>
          <cell r="F268" t="str">
            <v>Mohamed Moneer Hassan</v>
          </cell>
          <cell r="G268" t="str">
            <v>Ibrahim Ammar</v>
          </cell>
          <cell r="H268" t="str">
            <v>General Line</v>
          </cell>
          <cell r="I268" t="str">
            <v>Rep10041</v>
          </cell>
          <cell r="J268" t="str">
            <v>MR</v>
          </cell>
          <cell r="K268" t="str">
            <v>Cairo</v>
          </cell>
          <cell r="L268">
            <v>1126216801</v>
          </cell>
          <cell r="M268">
            <v>45934</v>
          </cell>
        </row>
        <row r="268">
          <cell r="O268">
            <v>1767</v>
          </cell>
          <cell r="P268" t="str">
            <v>Haram</v>
          </cell>
        </row>
        <row r="269">
          <cell r="D269" t="str">
            <v>Walaa Samy Mohamed</v>
          </cell>
          <cell r="E269" t="str">
            <v>Eman Samir Mohamed</v>
          </cell>
          <cell r="F269" t="str">
            <v>Mohamed Moneer Hassan</v>
          </cell>
          <cell r="G269" t="str">
            <v>Ibrahim Ammar</v>
          </cell>
          <cell r="H269" t="str">
            <v>General Line</v>
          </cell>
          <cell r="I269" t="str">
            <v>Rep810</v>
          </cell>
          <cell r="J269" t="str">
            <v>MR</v>
          </cell>
          <cell r="K269" t="str">
            <v>Cairo</v>
          </cell>
          <cell r="L269">
            <v>1154772559</v>
          </cell>
          <cell r="M269">
            <v>45143</v>
          </cell>
        </row>
        <row r="269">
          <cell r="O269">
            <v>1246</v>
          </cell>
          <cell r="P269" t="str">
            <v>Faisal</v>
          </cell>
        </row>
        <row r="270">
          <cell r="D270" t="str">
            <v>Eslam Musa AbdElHalem</v>
          </cell>
          <cell r="E270" t="str">
            <v>Eman Samir Mohamed</v>
          </cell>
          <cell r="F270" t="str">
            <v>Mohamed Moneer Hassan</v>
          </cell>
          <cell r="G270" t="str">
            <v>Ibrahim Ammar</v>
          </cell>
          <cell r="H270" t="str">
            <v>GI Line</v>
          </cell>
          <cell r="I270" t="str">
            <v>Rep880</v>
          </cell>
          <cell r="J270" t="str">
            <v>MR</v>
          </cell>
          <cell r="K270" t="str">
            <v>Cairo</v>
          </cell>
          <cell r="L270">
            <v>1552021270</v>
          </cell>
          <cell r="M270">
            <v>45717</v>
          </cell>
        </row>
        <row r="270">
          <cell r="O270">
            <v>1576</v>
          </cell>
          <cell r="P270" t="str">
            <v>Kerdasa</v>
          </cell>
        </row>
        <row r="271">
          <cell r="D271" t="str">
            <v>Dina Mohamed Ramadan</v>
          </cell>
          <cell r="E271" t="str">
            <v>Eman Samir Mohamed</v>
          </cell>
          <cell r="F271" t="str">
            <v>Mohamed Moneer Hassan</v>
          </cell>
          <cell r="G271" t="str">
            <v>Ibrahim Ammar</v>
          </cell>
          <cell r="H271" t="str">
            <v>GI Line</v>
          </cell>
        </row>
        <row r="271">
          <cell r="J271" t="str">
            <v>MR</v>
          </cell>
          <cell r="K271" t="str">
            <v>Cairo</v>
          </cell>
          <cell r="L271">
            <v>1009121775</v>
          </cell>
          <cell r="M271">
            <v>45675</v>
          </cell>
        </row>
        <row r="271">
          <cell r="O271">
            <v>1497</v>
          </cell>
          <cell r="P271" t="str">
            <v>El Badrashien</v>
          </cell>
        </row>
        <row r="272">
          <cell r="D272" t="str">
            <v>Mohamed Nagar Abdelrhim</v>
          </cell>
        </row>
        <row r="272">
          <cell r="F272" t="str">
            <v>Mohamed Moneer Hassan</v>
          </cell>
          <cell r="G272" t="str">
            <v>Ibrahim Ammar</v>
          </cell>
          <cell r="H272" t="str">
            <v>General Line &amp; GI Line</v>
          </cell>
          <cell r="I272" t="str">
            <v>DM_30</v>
          </cell>
          <cell r="J272" t="str">
            <v>DM</v>
          </cell>
          <cell r="K272" t="str">
            <v>Cairo</v>
          </cell>
          <cell r="L272">
            <v>1147609346</v>
          </cell>
          <cell r="M272">
            <v>44615</v>
          </cell>
          <cell r="N272" t="str">
            <v>Mohamed.Nagar.Abdelrhim@averroes-eg.com</v>
          </cell>
          <cell r="O272">
            <v>959</v>
          </cell>
          <cell r="P272" t="str">
            <v>Helwan</v>
          </cell>
        </row>
        <row r="273">
          <cell r="D273" t="str">
            <v>Esmail Ramadan Shehata</v>
          </cell>
          <cell r="E273" t="str">
            <v>Mohamed Nagar Abdelrhim</v>
          </cell>
          <cell r="F273" t="str">
            <v>Mohamed Moneer Hassan</v>
          </cell>
          <cell r="G273" t="str">
            <v>Ibrahim Ammar</v>
          </cell>
          <cell r="H273" t="str">
            <v>General Line</v>
          </cell>
          <cell r="I273" t="str">
            <v>Rep100050</v>
          </cell>
          <cell r="J273" t="str">
            <v>MR</v>
          </cell>
          <cell r="K273" t="str">
            <v>Cairo</v>
          </cell>
          <cell r="L273">
            <v>1060379764</v>
          </cell>
          <cell r="M273">
            <v>45584</v>
          </cell>
        </row>
        <row r="273">
          <cell r="O273">
            <v>1456</v>
          </cell>
          <cell r="P273" t="str">
            <v>Sanours - Sanhour</v>
          </cell>
        </row>
        <row r="274">
          <cell r="D274" t="str">
            <v>Radwa Waleed Hamdy</v>
          </cell>
          <cell r="E274" t="str">
            <v>Mohamed Nagar Abdelrhim</v>
          </cell>
          <cell r="F274" t="str">
            <v>Mohamed Moneer Hassan</v>
          </cell>
          <cell r="G274" t="str">
            <v>Ibrahim Ammar</v>
          </cell>
          <cell r="H274" t="str">
            <v>General Line</v>
          </cell>
          <cell r="I274" t="str">
            <v>Rep10044</v>
          </cell>
          <cell r="J274" t="str">
            <v>MR</v>
          </cell>
          <cell r="K274" t="str">
            <v>Cairo</v>
          </cell>
          <cell r="L274">
            <v>1095596027</v>
          </cell>
          <cell r="M274">
            <v>45934</v>
          </cell>
        </row>
        <row r="274">
          <cell r="O274">
            <v>1766</v>
          </cell>
          <cell r="P274" t="str">
            <v>el mohandesein</v>
          </cell>
        </row>
        <row r="275">
          <cell r="D275" t="str">
            <v>Ahmed Mohamed Elfarghaly</v>
          </cell>
          <cell r="E275" t="str">
            <v>Mohamed Nagar Abdelrhim</v>
          </cell>
          <cell r="F275" t="str">
            <v>Mohamed Moneer Hassan</v>
          </cell>
          <cell r="G275" t="str">
            <v>Ibrahim Ammar</v>
          </cell>
          <cell r="H275" t="str">
            <v>General Line</v>
          </cell>
          <cell r="I275" t="str">
            <v>Rep100024</v>
          </cell>
          <cell r="J275" t="str">
            <v>MR</v>
          </cell>
          <cell r="K275" t="str">
            <v>Cairo</v>
          </cell>
          <cell r="L275">
            <v>1146343694</v>
          </cell>
          <cell r="M275">
            <v>45866</v>
          </cell>
        </row>
        <row r="275">
          <cell r="O275">
            <v>1727</v>
          </cell>
          <cell r="P275" t="str">
            <v>Helwan</v>
          </cell>
        </row>
        <row r="276">
          <cell r="D276" t="str">
            <v>Mohamed Khaled Sayed</v>
          </cell>
          <cell r="E276" t="str">
            <v>Mohamed Nagar Abdelrhim</v>
          </cell>
          <cell r="F276" t="str">
            <v>Mohamed Moneer Hassan</v>
          </cell>
          <cell r="G276" t="str">
            <v>Ibrahim Ammar</v>
          </cell>
          <cell r="H276" t="str">
            <v>General Line</v>
          </cell>
          <cell r="I276" t="str">
            <v>Rep100018</v>
          </cell>
          <cell r="J276" t="str">
            <v>MR</v>
          </cell>
          <cell r="K276" t="str">
            <v>Cairo</v>
          </cell>
          <cell r="L276">
            <v>1155286453</v>
          </cell>
          <cell r="M276">
            <v>45505</v>
          </cell>
        </row>
        <row r="276">
          <cell r="O276">
            <v>1416</v>
          </cell>
          <cell r="P276" t="str">
            <v>Nahia</v>
          </cell>
        </row>
        <row r="277">
          <cell r="D277" t="str">
            <v>Mariam Hatem Mohamed</v>
          </cell>
          <cell r="E277" t="str">
            <v>Mohamed Nagar Abdelrhim</v>
          </cell>
          <cell r="F277" t="str">
            <v>Mohamed Moneer Hassan</v>
          </cell>
          <cell r="G277" t="str">
            <v>Ibrahim Ammar</v>
          </cell>
          <cell r="H277" t="str">
            <v>GI Line</v>
          </cell>
          <cell r="I277" t="str">
            <v>Rep372</v>
          </cell>
          <cell r="J277" t="str">
            <v>MR</v>
          </cell>
          <cell r="K277" t="str">
            <v>Cairo</v>
          </cell>
          <cell r="L277">
            <v>1148712223</v>
          </cell>
          <cell r="M277">
            <v>45724</v>
          </cell>
        </row>
        <row r="277">
          <cell r="O277">
            <v>1578</v>
          </cell>
          <cell r="P277" t="str">
            <v>El Tebeen + El Marazeek (El Tebeen)</v>
          </cell>
        </row>
        <row r="278">
          <cell r="D278" t="str">
            <v>Esraa Ahmed Aboelmagd</v>
          </cell>
          <cell r="E278" t="str">
            <v>Mohamed Nagar Abdelrhim</v>
          </cell>
          <cell r="F278" t="str">
            <v>Mohamed Moneer Hassan</v>
          </cell>
          <cell r="G278" t="str">
            <v>Ibrahim Ammar</v>
          </cell>
          <cell r="H278" t="str">
            <v>GI Line</v>
          </cell>
          <cell r="I278" t="str">
            <v>Rep841</v>
          </cell>
          <cell r="J278" t="str">
            <v>MR</v>
          </cell>
          <cell r="K278" t="str">
            <v>Cairo</v>
          </cell>
          <cell r="L278">
            <v>1121141552</v>
          </cell>
          <cell r="M278">
            <v>45914</v>
          </cell>
        </row>
        <row r="278">
          <cell r="O278">
            <v>1749</v>
          </cell>
          <cell r="P278" t="str">
            <v>Faisal</v>
          </cell>
        </row>
        <row r="279">
          <cell r="D279" t="str">
            <v>Zeina Abobakr Esmaiel</v>
          </cell>
          <cell r="E279" t="str">
            <v>Mohamed Nagar Abdelrhim</v>
          </cell>
          <cell r="F279" t="str">
            <v>Mohamed Moneer Hassan</v>
          </cell>
          <cell r="G279" t="str">
            <v>Ibrahim Ammar</v>
          </cell>
          <cell r="H279" t="str">
            <v>GI Line</v>
          </cell>
          <cell r="I279" t="str">
            <v>Rep839</v>
          </cell>
          <cell r="J279" t="str">
            <v>MR</v>
          </cell>
          <cell r="K279" t="str">
            <v>Cairo</v>
          </cell>
          <cell r="L279">
            <v>1096622287</v>
          </cell>
          <cell r="M279">
            <v>45910</v>
          </cell>
        </row>
        <row r="279">
          <cell r="O279">
            <v>1748</v>
          </cell>
          <cell r="P279" t="str">
            <v>Fayoum</v>
          </cell>
        </row>
        <row r="280">
          <cell r="D280" t="str">
            <v>Mousab Mahmoud Abdelkhalek</v>
          </cell>
        </row>
        <row r="280">
          <cell r="F280" t="str">
            <v>Mohamed Moneer Hassan</v>
          </cell>
          <cell r="G280" t="str">
            <v>Ibrahim Ammar</v>
          </cell>
          <cell r="H280" t="str">
            <v>General Line &amp; GI Line</v>
          </cell>
          <cell r="I280" t="str">
            <v>DM_20</v>
          </cell>
          <cell r="J280" t="str">
            <v>DM</v>
          </cell>
          <cell r="K280" t="str">
            <v>Cairo</v>
          </cell>
          <cell r="L280" t="str">
            <v> 01151376379</v>
          </cell>
          <cell r="M280">
            <v>43288</v>
          </cell>
          <cell r="N280" t="str">
            <v>mosaab.mahmoud@averroes-eg.com</v>
          </cell>
          <cell r="O280">
            <v>318</v>
          </cell>
          <cell r="P280" t="str">
            <v>Hadayek El Maadi</v>
          </cell>
        </row>
        <row r="281">
          <cell r="D281" t="str">
            <v>Merna Nasr Massoud</v>
          </cell>
          <cell r="E281" t="str">
            <v>Mousab Mahmoud Abdelkhalek</v>
          </cell>
          <cell r="F281" t="str">
            <v>Mohamed Moneer Hassan</v>
          </cell>
          <cell r="G281" t="str">
            <v>Ibrahim Ammar</v>
          </cell>
          <cell r="H281" t="str">
            <v>General Line</v>
          </cell>
          <cell r="I281" t="str">
            <v>Rep882</v>
          </cell>
          <cell r="J281" t="str">
            <v>MR</v>
          </cell>
          <cell r="K281" t="str">
            <v>Cairo</v>
          </cell>
          <cell r="L281">
            <v>1204293521</v>
          </cell>
          <cell r="M281">
            <v>45769</v>
          </cell>
        </row>
        <row r="281">
          <cell r="O281">
            <v>1616</v>
          </cell>
          <cell r="P281" t="str">
            <v>El Maadi El Gedeeda</v>
          </cell>
        </row>
        <row r="282">
          <cell r="D282" t="str">
            <v>Momtaz Emad Kamel</v>
          </cell>
          <cell r="E282" t="str">
            <v>Mousab Mahmoud Abdelkhalek</v>
          </cell>
          <cell r="F282" t="str">
            <v>Mohamed Moneer Hassan</v>
          </cell>
          <cell r="G282" t="str">
            <v>Ibrahim Ammar</v>
          </cell>
          <cell r="H282" t="str">
            <v>General Line</v>
          </cell>
          <cell r="I282" t="str">
            <v>Rep10013</v>
          </cell>
          <cell r="J282" t="str">
            <v>MR</v>
          </cell>
          <cell r="K282" t="str">
            <v>Cairo</v>
          </cell>
          <cell r="L282">
            <v>1280608490</v>
          </cell>
          <cell r="M282">
            <v>45857</v>
          </cell>
        </row>
        <row r="282">
          <cell r="O282">
            <v>1714</v>
          </cell>
          <cell r="P282" t="str">
            <v>Ain Shams</v>
          </cell>
        </row>
        <row r="283">
          <cell r="D283" t="str">
            <v>Mohamed Hossam Hussein</v>
          </cell>
          <cell r="E283" t="str">
            <v>Mousab Mahmoud Abdelkhalek</v>
          </cell>
          <cell r="F283" t="str">
            <v>Mohamed Moneer Hassan</v>
          </cell>
          <cell r="G283" t="str">
            <v>Ibrahim Ammar</v>
          </cell>
          <cell r="H283" t="str">
            <v>General Line</v>
          </cell>
          <cell r="I283" t="str">
            <v>Rep10014</v>
          </cell>
          <cell r="J283" t="str">
            <v>MR</v>
          </cell>
          <cell r="K283" t="str">
            <v>Cairo</v>
          </cell>
          <cell r="L283">
            <v>1559462246</v>
          </cell>
          <cell r="M283">
            <v>45885</v>
          </cell>
        </row>
        <row r="283">
          <cell r="O283">
            <v>1732</v>
          </cell>
          <cell r="P283" t="str">
            <v>El Sharabeya</v>
          </cell>
        </row>
        <row r="284">
          <cell r="D284" t="str">
            <v>Ganna Hamdy Mohammed</v>
          </cell>
          <cell r="E284" t="str">
            <v>Mousab Mahmoud Abdelkhalek</v>
          </cell>
          <cell r="F284" t="str">
            <v>Mohamed Moneer Hassan</v>
          </cell>
          <cell r="G284" t="str">
            <v>Ibrahim Ammar</v>
          </cell>
          <cell r="H284" t="str">
            <v>General Line</v>
          </cell>
          <cell r="I284" t="str">
            <v>Rep_00014</v>
          </cell>
          <cell r="J284" t="str">
            <v>MR</v>
          </cell>
          <cell r="K284" t="str">
            <v>Cairo</v>
          </cell>
          <cell r="L284">
            <v>1140083383</v>
          </cell>
          <cell r="M284">
            <v>45920</v>
          </cell>
        </row>
        <row r="284">
          <cell r="O284">
            <v>1752</v>
          </cell>
          <cell r="P284" t="str">
            <v>Rod Elfarag</v>
          </cell>
        </row>
        <row r="285">
          <cell r="D285" t="str">
            <v>L2_Vacant_Cairo Center 2</v>
          </cell>
          <cell r="E285" t="str">
            <v>Mousab Mahmoud Abdelkhalek</v>
          </cell>
          <cell r="F285" t="str">
            <v>Mohamed Moneer Hassan</v>
          </cell>
          <cell r="G285" t="str">
            <v>Ibrahim Ammar</v>
          </cell>
          <cell r="H285" t="str">
            <v>General Line</v>
          </cell>
          <cell r="I285" t="str">
            <v>Rep100048</v>
          </cell>
          <cell r="J285" t="str">
            <v>MR</v>
          </cell>
          <cell r="K285" t="str">
            <v>Cairo</v>
          </cell>
        </row>
        <row r="285">
          <cell r="O285">
            <v>0</v>
          </cell>
        </row>
        <row r="286">
          <cell r="D286" t="str">
            <v>L3_Vacant_Cairo South 1</v>
          </cell>
          <cell r="E286" t="str">
            <v>Mousab Mahmoud Abdelkhalek</v>
          </cell>
          <cell r="F286" t="str">
            <v>Mohamed Moneer Hassan</v>
          </cell>
          <cell r="G286" t="str">
            <v>Ibrahim Ammar</v>
          </cell>
          <cell r="H286" t="str">
            <v>GI Line</v>
          </cell>
          <cell r="I286" t="str">
            <v>Rep100046</v>
          </cell>
          <cell r="J286" t="str">
            <v>MR</v>
          </cell>
          <cell r="K286" t="str">
            <v>Cairo</v>
          </cell>
        </row>
        <row r="286">
          <cell r="O286">
            <v>0</v>
          </cell>
        </row>
        <row r="287">
          <cell r="D287" t="str">
            <v>Soaad Mohamed Mahmoud</v>
          </cell>
          <cell r="E287" t="str">
            <v>Mousab Mahmoud Abdelkhalek</v>
          </cell>
          <cell r="F287" t="str">
            <v>Mohamed Moneer Hassan</v>
          </cell>
          <cell r="G287" t="str">
            <v>Ibrahim Ammar</v>
          </cell>
          <cell r="H287" t="str">
            <v>GI Line</v>
          </cell>
          <cell r="I287" t="str">
            <v>Rep100044</v>
          </cell>
          <cell r="J287" t="str">
            <v>MR</v>
          </cell>
          <cell r="K287" t="str">
            <v>Cairo</v>
          </cell>
          <cell r="L287">
            <v>1155036529</v>
          </cell>
          <cell r="M287">
            <v>45871</v>
          </cell>
        </row>
        <row r="287">
          <cell r="O287">
            <v>1726</v>
          </cell>
          <cell r="P287" t="str">
            <v>Hadayek Elmaadi</v>
          </cell>
        </row>
        <row r="288">
          <cell r="D288" t="str">
            <v>Saleh Ahmed Saleh</v>
          </cell>
        </row>
        <row r="288">
          <cell r="F288" t="str">
            <v>Mohamed Moneer Hassan</v>
          </cell>
          <cell r="G288" t="str">
            <v>Ibrahim Ammar</v>
          </cell>
          <cell r="H288" t="str">
            <v>General Line &amp; GI Line</v>
          </cell>
          <cell r="I288" t="str">
            <v>DM_74</v>
          </cell>
          <cell r="J288" t="str">
            <v>DM</v>
          </cell>
          <cell r="K288" t="str">
            <v>Cairo</v>
          </cell>
          <cell r="L288">
            <v>1064782445</v>
          </cell>
          <cell r="M288">
            <v>43864</v>
          </cell>
          <cell r="N288" t="str">
            <v>saleh.ahmed@averroes-eg.com</v>
          </cell>
          <cell r="O288">
            <v>598</v>
          </cell>
          <cell r="P288" t="str">
            <v>EL KHANKA</v>
          </cell>
        </row>
        <row r="289">
          <cell r="D289" t="str">
            <v>L2_Vacant_Cairo East 1</v>
          </cell>
          <cell r="E289" t="str">
            <v>Saleh Ahmed Saleh</v>
          </cell>
          <cell r="F289" t="str">
            <v>Mohamed Moneer Hassan</v>
          </cell>
          <cell r="G289" t="str">
            <v>Ibrahim Ammar</v>
          </cell>
          <cell r="H289" t="str">
            <v>General Line</v>
          </cell>
          <cell r="I289" t="str">
            <v>Rep901</v>
          </cell>
          <cell r="J289" t="str">
            <v>MR</v>
          </cell>
          <cell r="K289" t="str">
            <v>Cairo</v>
          </cell>
        </row>
        <row r="289">
          <cell r="O289">
            <v>0</v>
          </cell>
        </row>
        <row r="290">
          <cell r="D290" t="str">
            <v>Hekmat AbdelHakeem ElSayed</v>
          </cell>
          <cell r="E290" t="str">
            <v>Saleh Ahmed Saleh</v>
          </cell>
          <cell r="F290" t="str">
            <v>Mohamed Moneer Hassan</v>
          </cell>
          <cell r="G290" t="str">
            <v>Ibrahim Ammar</v>
          </cell>
          <cell r="H290" t="str">
            <v>General Line</v>
          </cell>
          <cell r="I290" t="str">
            <v>Rep10029</v>
          </cell>
          <cell r="J290" t="str">
            <v>MR</v>
          </cell>
          <cell r="K290" t="str">
            <v>Cairo</v>
          </cell>
          <cell r="L290">
            <v>1030506280</v>
          </cell>
          <cell r="M290">
            <v>45792</v>
          </cell>
        </row>
        <row r="290">
          <cell r="O290">
            <v>1634</v>
          </cell>
          <cell r="P290" t="str">
            <v>NASR CITY I</v>
          </cell>
        </row>
        <row r="291">
          <cell r="D291" t="str">
            <v>Esraa Sayed AbdelMoneem</v>
          </cell>
          <cell r="E291" t="str">
            <v>Saleh Ahmed Saleh</v>
          </cell>
          <cell r="F291" t="str">
            <v>Mohamed Moneer Hassan</v>
          </cell>
          <cell r="G291" t="str">
            <v>Ibrahim Ammar</v>
          </cell>
          <cell r="H291" t="str">
            <v>General Line</v>
          </cell>
          <cell r="I291" t="str">
            <v>Rep100069</v>
          </cell>
          <cell r="J291" t="str">
            <v>MR</v>
          </cell>
          <cell r="K291" t="str">
            <v>Cairo</v>
          </cell>
          <cell r="L291">
            <v>1159453151</v>
          </cell>
          <cell r="M291">
            <v>45648</v>
          </cell>
        </row>
        <row r="291">
          <cell r="O291">
            <v>1479</v>
          </cell>
          <cell r="P291" t="str">
            <v>El Khanka</v>
          </cell>
        </row>
        <row r="292">
          <cell r="D292" t="str">
            <v>Mohamed Ayman Metwally</v>
          </cell>
          <cell r="E292" t="str">
            <v>Saleh Ahmed Saleh</v>
          </cell>
          <cell r="F292" t="str">
            <v>Mohamed Moneer Hassan</v>
          </cell>
          <cell r="G292" t="str">
            <v>Ibrahim Ammar</v>
          </cell>
          <cell r="H292" t="str">
            <v>General Line</v>
          </cell>
          <cell r="I292" t="str">
            <v>Rep_00019</v>
          </cell>
          <cell r="J292" t="str">
            <v>MR</v>
          </cell>
          <cell r="K292" t="str">
            <v>Cairo</v>
          </cell>
          <cell r="L292">
            <v>1067611287</v>
          </cell>
          <cell r="M292">
            <v>45717</v>
          </cell>
        </row>
        <row r="292">
          <cell r="O292">
            <v>1564</v>
          </cell>
          <cell r="P292" t="str">
            <v>NASR CITY I</v>
          </cell>
        </row>
        <row r="293">
          <cell r="D293" t="str">
            <v>L3_Vacant_ElSalam</v>
          </cell>
          <cell r="E293" t="str">
            <v>Saleh Ahmed Saleh</v>
          </cell>
          <cell r="F293" t="str">
            <v>Mohamed Moneer Hassan</v>
          </cell>
          <cell r="G293" t="str">
            <v>Ibrahim Ammar</v>
          </cell>
          <cell r="H293" t="str">
            <v>GI Line</v>
          </cell>
        </row>
        <row r="293">
          <cell r="J293" t="str">
            <v>MR</v>
          </cell>
          <cell r="K293" t="str">
            <v>Cairo</v>
          </cell>
        </row>
        <row r="293">
          <cell r="O293">
            <v>0</v>
          </cell>
        </row>
        <row r="294">
          <cell r="D294" t="str">
            <v>Kerollos AbdElMalak Rashed</v>
          </cell>
          <cell r="E294" t="str">
            <v>Saleh Ahmed Saleh</v>
          </cell>
          <cell r="F294" t="str">
            <v>Mohamed Moneer Hassan</v>
          </cell>
          <cell r="G294" t="str">
            <v>Ibrahim Ammar</v>
          </cell>
          <cell r="H294" t="str">
            <v>GI Line</v>
          </cell>
          <cell r="I294" t="str">
            <v>Rep516</v>
          </cell>
          <cell r="J294" t="str">
            <v>MR</v>
          </cell>
          <cell r="K294" t="str">
            <v>Cairo</v>
          </cell>
          <cell r="L294">
            <v>1096975812</v>
          </cell>
          <cell r="M294">
            <v>45738</v>
          </cell>
        </row>
        <row r="294">
          <cell r="O294">
            <v>1596</v>
          </cell>
          <cell r="P294" t="str">
            <v>El Marg</v>
          </cell>
        </row>
        <row r="295">
          <cell r="D295" t="str">
            <v>Omnia Wael Amin</v>
          </cell>
          <cell r="E295" t="str">
            <v>Saleh Ahmed Saleh</v>
          </cell>
          <cell r="F295" t="str">
            <v>Mohamed Moneer Hassan</v>
          </cell>
          <cell r="G295" t="str">
            <v>Ibrahim Ammar</v>
          </cell>
          <cell r="H295" t="str">
            <v>GI Line</v>
          </cell>
          <cell r="I295" t="str">
            <v>Rep10020</v>
          </cell>
          <cell r="J295" t="str">
            <v>MR</v>
          </cell>
          <cell r="K295" t="str">
            <v>Cairo</v>
          </cell>
          <cell r="L295">
            <v>1005431352</v>
          </cell>
          <cell r="M295">
            <v>45536</v>
          </cell>
        </row>
        <row r="295">
          <cell r="O295">
            <v>1438</v>
          </cell>
          <cell r="P295" t="str">
            <v>NASR CITY II</v>
          </cell>
        </row>
        <row r="296">
          <cell r="D296" t="str">
            <v>Habib Nady Habib</v>
          </cell>
        </row>
        <row r="296">
          <cell r="G296" t="str">
            <v>Ibrahim Ammar</v>
          </cell>
          <cell r="H296" t="str">
            <v>General Line &amp; GI Line</v>
          </cell>
        </row>
        <row r="296">
          <cell r="J296" t="str">
            <v>AM</v>
          </cell>
          <cell r="K296" t="str">
            <v>Upper Egypt</v>
          </cell>
          <cell r="L296" t="str">
            <v> 01228361150</v>
          </cell>
          <cell r="M296">
            <v>44819</v>
          </cell>
          <cell r="N296" t="str">
            <v>Habib.Nady.Habib@averroes-eg.com</v>
          </cell>
          <cell r="O296">
            <v>999</v>
          </cell>
          <cell r="P296" t="str">
            <v>Malawy</v>
          </cell>
        </row>
        <row r="297">
          <cell r="D297" t="str">
            <v>Mahmoud Sayed Ahmed Galal</v>
          </cell>
        </row>
        <row r="297">
          <cell r="F297" t="str">
            <v>Habib Nady Habib</v>
          </cell>
          <cell r="G297" t="str">
            <v>Ibrahim Ammar</v>
          </cell>
          <cell r="H297" t="str">
            <v>General Line &amp; GI Line</v>
          </cell>
          <cell r="I297" t="str">
            <v>DM_118</v>
          </cell>
          <cell r="J297" t="str">
            <v>DM</v>
          </cell>
          <cell r="K297" t="str">
            <v>Upper Egypt</v>
          </cell>
          <cell r="L297">
            <v>1000613861</v>
          </cell>
          <cell r="M297">
            <v>45087</v>
          </cell>
          <cell r="N297" t="str">
            <v>Mahmoud.Sayed.Ahmed@averroes-eg.com</v>
          </cell>
          <cell r="O297">
            <v>1224</v>
          </cell>
          <cell r="P297" t="str">
            <v>Luxor City</v>
          </cell>
        </row>
        <row r="298">
          <cell r="D298" t="str">
            <v>L2_Vacant_Nag Hamady</v>
          </cell>
          <cell r="E298" t="str">
            <v>Mahmoud Sayed Ahmed Galal</v>
          </cell>
          <cell r="F298" t="str">
            <v>Habib Nady Habib</v>
          </cell>
          <cell r="G298" t="str">
            <v>Ibrahim Ammar</v>
          </cell>
          <cell r="H298" t="str">
            <v>General Line</v>
          </cell>
          <cell r="I298" t="str">
            <v>Rep879</v>
          </cell>
          <cell r="J298" t="str">
            <v>MR</v>
          </cell>
          <cell r="K298" t="str">
            <v>Upper Egypt</v>
          </cell>
        </row>
        <row r="298">
          <cell r="O298">
            <v>0</v>
          </cell>
        </row>
        <row r="299">
          <cell r="D299" t="str">
            <v>Mohamed Boughdady Mahmoud</v>
          </cell>
          <cell r="E299" t="str">
            <v>Mahmoud Sayed Ahmed Galal</v>
          </cell>
          <cell r="F299" t="str">
            <v>Habib Nady Habib</v>
          </cell>
          <cell r="G299" t="str">
            <v>Ibrahim Ammar</v>
          </cell>
          <cell r="H299" t="str">
            <v>General Line</v>
          </cell>
          <cell r="I299" t="str">
            <v>Rep10030</v>
          </cell>
          <cell r="J299" t="str">
            <v>MR</v>
          </cell>
          <cell r="K299" t="str">
            <v>Upper Egypt</v>
          </cell>
          <cell r="L299">
            <v>1152582958</v>
          </cell>
          <cell r="M299">
            <v>45724</v>
          </cell>
        </row>
        <row r="299">
          <cell r="O299">
            <v>1581</v>
          </cell>
          <cell r="P299" t="str">
            <v>Luxor City</v>
          </cell>
        </row>
        <row r="300">
          <cell r="D300" t="str">
            <v>Aya AbdElLateef Ghazaly</v>
          </cell>
          <cell r="E300" t="str">
            <v>Mahmoud Sayed Ahmed Galal</v>
          </cell>
          <cell r="F300" t="str">
            <v>Habib Nady Habib</v>
          </cell>
          <cell r="G300" t="str">
            <v>Ibrahim Ammar</v>
          </cell>
          <cell r="H300" t="str">
            <v>General Line</v>
          </cell>
          <cell r="I300" t="str">
            <v>Rep0060</v>
          </cell>
          <cell r="J300" t="str">
            <v>MR</v>
          </cell>
          <cell r="K300" t="str">
            <v>Upper Egypt</v>
          </cell>
          <cell r="L300">
            <v>1018125725</v>
          </cell>
          <cell r="M300">
            <v>45519</v>
          </cell>
        </row>
        <row r="300">
          <cell r="O300">
            <v>1431</v>
          </cell>
          <cell r="P300" t="str">
            <v>Aswan City</v>
          </cell>
        </row>
        <row r="301">
          <cell r="D301" t="str">
            <v>Nahla Maghraby AbdElSalam</v>
          </cell>
          <cell r="E301" t="str">
            <v>Mahmoud Sayed Ahmed Galal</v>
          </cell>
          <cell r="F301" t="str">
            <v>Habib Nady Habib</v>
          </cell>
          <cell r="G301" t="str">
            <v>Ibrahim Ammar</v>
          </cell>
          <cell r="H301" t="str">
            <v>General Line</v>
          </cell>
          <cell r="I301" t="str">
            <v>Rep_00015</v>
          </cell>
          <cell r="J301" t="str">
            <v>MR</v>
          </cell>
          <cell r="K301" t="str">
            <v>Upper Egypt</v>
          </cell>
          <cell r="L301">
            <v>1015177409</v>
          </cell>
          <cell r="M301">
            <v>45724</v>
          </cell>
        </row>
        <row r="301">
          <cell r="O301">
            <v>1580</v>
          </cell>
          <cell r="P301" t="str">
            <v>Quena City</v>
          </cell>
        </row>
        <row r="302">
          <cell r="D302" t="str">
            <v>Ahmed AbdelSattar Mohamed Ahmed</v>
          </cell>
          <cell r="E302" t="str">
            <v>Mahmoud Sayed Ahmed Galal</v>
          </cell>
          <cell r="F302" t="str">
            <v>Habib Nady Habib</v>
          </cell>
          <cell r="G302" t="str">
            <v>Ibrahim Ammar</v>
          </cell>
          <cell r="H302" t="str">
            <v>GI Line</v>
          </cell>
          <cell r="I302" t="str">
            <v>Rep100033</v>
          </cell>
          <cell r="J302" t="str">
            <v>MR</v>
          </cell>
          <cell r="K302" t="str">
            <v>Upper Egypt</v>
          </cell>
          <cell r="L302">
            <v>1098199449</v>
          </cell>
          <cell r="M302">
            <v>45843</v>
          </cell>
        </row>
        <row r="302">
          <cell r="O302">
            <v>1705</v>
          </cell>
          <cell r="P302" t="str">
            <v>Quena City </v>
          </cell>
        </row>
        <row r="303">
          <cell r="D303" t="str">
            <v>Sama Mohamed Metwaly Hefny</v>
          </cell>
          <cell r="E303" t="str">
            <v>Mahmoud Sayed Ahmed Galal</v>
          </cell>
          <cell r="F303" t="str">
            <v>Habib Nady Habib</v>
          </cell>
          <cell r="G303" t="str">
            <v>Ibrahim Ammar</v>
          </cell>
          <cell r="H303" t="str">
            <v>GI Line</v>
          </cell>
          <cell r="I303" t="str">
            <v>Rep100033</v>
          </cell>
          <cell r="J303" t="str">
            <v>MR</v>
          </cell>
          <cell r="K303" t="str">
            <v>Upper Egypt</v>
          </cell>
          <cell r="L303">
            <v>1061847797</v>
          </cell>
          <cell r="M303">
            <v>45836</v>
          </cell>
        </row>
        <row r="303">
          <cell r="O303">
            <v>1698</v>
          </cell>
          <cell r="P303" t="str">
            <v>Naga Hamady </v>
          </cell>
        </row>
        <row r="304">
          <cell r="D304" t="str">
            <v>Mahmoud Sobhy Sayed</v>
          </cell>
          <cell r="E304" t="str">
            <v>Mahmoud Sayed Ahmed Galal</v>
          </cell>
          <cell r="F304" t="str">
            <v>Habib Nady Habib</v>
          </cell>
          <cell r="G304" t="str">
            <v>Ibrahim Ammar</v>
          </cell>
          <cell r="H304" t="str">
            <v>General Line</v>
          </cell>
        </row>
        <row r="304">
          <cell r="J304" t="str">
            <v>MR</v>
          </cell>
          <cell r="K304" t="str">
            <v>Upper Egypt</v>
          </cell>
          <cell r="L304">
            <v>1021414333</v>
          </cell>
          <cell r="M304">
            <v>45710</v>
          </cell>
        </row>
        <row r="304">
          <cell r="O304">
            <v>1558</v>
          </cell>
          <cell r="P304" t="str">
            <v>Hurghada </v>
          </cell>
        </row>
        <row r="305">
          <cell r="D305" t="str">
            <v>Nader Ahmed Kenawy</v>
          </cell>
          <cell r="E305" t="str">
            <v>Mahmoud Sayed Ahmed Galal</v>
          </cell>
          <cell r="F305" t="str">
            <v>Habib Nady Habib</v>
          </cell>
          <cell r="G305" t="str">
            <v>Ibrahim Ammar</v>
          </cell>
          <cell r="H305" t="str">
            <v>GI Line</v>
          </cell>
          <cell r="I305" t="str">
            <v>Rep0052</v>
          </cell>
          <cell r="J305" t="str">
            <v>MR</v>
          </cell>
          <cell r="K305" t="str">
            <v>Upper Egypt</v>
          </cell>
          <cell r="L305">
            <v>1020403405</v>
          </cell>
          <cell r="M305">
            <v>45479</v>
          </cell>
        </row>
        <row r="305">
          <cell r="O305">
            <v>1405</v>
          </cell>
          <cell r="P305" t="str">
            <v>Luxor City</v>
          </cell>
        </row>
        <row r="306">
          <cell r="D306" t="str">
            <v>Omima Hassan Temsah</v>
          </cell>
          <cell r="E306" t="str">
            <v>Mahmoud Sayed Ahmed Galal</v>
          </cell>
          <cell r="F306" t="str">
            <v>Habib Nady Habib</v>
          </cell>
          <cell r="G306" t="str">
            <v>Ibrahim Ammar</v>
          </cell>
          <cell r="H306" t="str">
            <v>GI Line</v>
          </cell>
          <cell r="I306" t="str">
            <v>Rep876</v>
          </cell>
          <cell r="J306" t="str">
            <v>MR</v>
          </cell>
          <cell r="K306" t="str">
            <v>Upper Egypt</v>
          </cell>
          <cell r="L306">
            <v>1142750065</v>
          </cell>
          <cell r="M306">
            <v>45269</v>
          </cell>
        </row>
        <row r="306">
          <cell r="O306">
            <v>1313</v>
          </cell>
          <cell r="P306" t="str">
            <v>Aswan City</v>
          </cell>
        </row>
        <row r="307">
          <cell r="D307" t="str">
            <v>Mostafa Mahmoud Ali Elkady</v>
          </cell>
        </row>
        <row r="307">
          <cell r="F307" t="str">
            <v>Habib Nady Habib</v>
          </cell>
          <cell r="G307" t="str">
            <v>Ibrahim Ammar</v>
          </cell>
          <cell r="H307" t="str">
            <v>General Line &amp; GI Line</v>
          </cell>
          <cell r="I307" t="str">
            <v>DM003</v>
          </cell>
          <cell r="J307" t="str">
            <v>DM</v>
          </cell>
          <cell r="K307" t="str">
            <v>Upper Egypt</v>
          </cell>
          <cell r="L307">
            <v>1062117440</v>
          </cell>
          <cell r="M307">
            <v>45719</v>
          </cell>
          <cell r="N307" t="str">
            <v>Mostafa.Mahmoud.Elkady@averroes-eg.com</v>
          </cell>
          <cell r="O307">
            <v>1585</v>
          </cell>
          <cell r="P307" t="str">
            <v>Assuit City</v>
          </cell>
        </row>
        <row r="308">
          <cell r="D308" t="str">
            <v>Ereny Mamdouh Demian</v>
          </cell>
          <cell r="E308" t="str">
            <v>Mostafa Mahmoud Ali Elkady</v>
          </cell>
          <cell r="F308" t="str">
            <v>Habib Nady Habib</v>
          </cell>
          <cell r="G308" t="str">
            <v>Ibrahim Ammar</v>
          </cell>
          <cell r="H308" t="str">
            <v>General Line</v>
          </cell>
          <cell r="I308" t="str">
            <v>Rep973</v>
          </cell>
          <cell r="J308" t="str">
            <v>MR</v>
          </cell>
          <cell r="K308" t="str">
            <v>Upper Egypt</v>
          </cell>
          <cell r="L308">
            <v>1212699924</v>
          </cell>
          <cell r="M308">
            <v>45809</v>
          </cell>
        </row>
        <row r="308">
          <cell r="O308">
            <v>1687</v>
          </cell>
          <cell r="P308" t="str">
            <v>Assuit City</v>
          </cell>
        </row>
        <row r="309">
          <cell r="D309" t="str">
            <v>Alber Alfons Fayek</v>
          </cell>
          <cell r="E309" t="str">
            <v>Mostafa Mahmoud Ali Elkady</v>
          </cell>
          <cell r="F309" t="str">
            <v>Habib Nady Habib</v>
          </cell>
          <cell r="G309" t="str">
            <v>Ibrahim Ammar</v>
          </cell>
          <cell r="H309" t="str">
            <v>General Line</v>
          </cell>
          <cell r="I309" t="str">
            <v>Rep415</v>
          </cell>
          <cell r="J309" t="str">
            <v>MR</v>
          </cell>
          <cell r="K309" t="str">
            <v>Upper Egypt</v>
          </cell>
          <cell r="L309">
            <v>1143134856</v>
          </cell>
          <cell r="M309">
            <v>45717</v>
          </cell>
        </row>
        <row r="309">
          <cell r="O309">
            <v>1584</v>
          </cell>
          <cell r="P309" t="str">
            <v>Assuit City</v>
          </cell>
        </row>
        <row r="310">
          <cell r="D310" t="str">
            <v>Fady George Nagy Shaker</v>
          </cell>
          <cell r="E310" t="str">
            <v>Mostafa Mahmoud Ali Elkady</v>
          </cell>
          <cell r="F310" t="str">
            <v>Habib Nady Habib</v>
          </cell>
          <cell r="G310" t="str">
            <v>Ibrahim Ammar</v>
          </cell>
          <cell r="H310" t="str">
            <v>GI Line</v>
          </cell>
          <cell r="I310" t="str">
            <v>Rep_00035</v>
          </cell>
          <cell r="J310" t="str">
            <v>MR</v>
          </cell>
          <cell r="K310" t="str">
            <v>Upper Egypt</v>
          </cell>
          <cell r="L310">
            <v>1284632943</v>
          </cell>
          <cell r="M310">
            <v>45839</v>
          </cell>
        </row>
        <row r="310">
          <cell r="O310">
            <v>1718</v>
          </cell>
          <cell r="P310" t="str">
            <v>Assuit City</v>
          </cell>
        </row>
        <row r="311">
          <cell r="D311" t="str">
            <v>Marina Medhat Farouk</v>
          </cell>
          <cell r="E311" t="str">
            <v>Mostafa Mahmoud Ali Elkady</v>
          </cell>
          <cell r="F311" t="str">
            <v>Habib Nady Habib</v>
          </cell>
          <cell r="G311" t="str">
            <v>Ibrahim Ammar</v>
          </cell>
          <cell r="H311" t="str">
            <v>GI Line</v>
          </cell>
          <cell r="I311" t="str">
            <v>Rep872</v>
          </cell>
          <cell r="J311" t="str">
            <v>MR</v>
          </cell>
          <cell r="K311" t="str">
            <v>Upper Egypt</v>
          </cell>
          <cell r="L311">
            <v>1280580485</v>
          </cell>
          <cell r="M311">
            <v>45262</v>
          </cell>
        </row>
        <row r="311">
          <cell r="O311">
            <v>1299</v>
          </cell>
          <cell r="P311" t="str">
            <v>Assuit City</v>
          </cell>
        </row>
        <row r="312">
          <cell r="D312" t="str">
            <v>Ahmed Gaber Abdelhamid</v>
          </cell>
        </row>
        <row r="312">
          <cell r="F312" t="str">
            <v>Habib Nady Habib</v>
          </cell>
          <cell r="G312" t="str">
            <v>Ibrahim Ammar</v>
          </cell>
          <cell r="H312" t="str">
            <v>General Line &amp; GI Line</v>
          </cell>
          <cell r="I312" t="str">
            <v>DM_93</v>
          </cell>
          <cell r="J312" t="str">
            <v>DM</v>
          </cell>
          <cell r="K312" t="str">
            <v>Upper Egypt</v>
          </cell>
          <cell r="L312" t="str">
            <v> 1050111554</v>
          </cell>
          <cell r="M312">
            <v>43876</v>
          </cell>
          <cell r="N312" t="str">
            <v>Ahmed.Gaber.Abdelhamid@averroes-eg.com</v>
          </cell>
          <cell r="O312">
            <v>617</v>
          </cell>
          <cell r="P312" t="str">
            <v>Sohag City</v>
          </cell>
        </row>
        <row r="313">
          <cell r="D313" t="str">
            <v>David Medhat Beshay Gamil</v>
          </cell>
          <cell r="E313" t="str">
            <v>Ahmed Gaber Abdelhamid</v>
          </cell>
          <cell r="F313" t="str">
            <v>Habib Nady Habib</v>
          </cell>
          <cell r="G313" t="str">
            <v>Ibrahim Ammar</v>
          </cell>
          <cell r="H313" t="str">
            <v>General Line</v>
          </cell>
          <cell r="I313" t="str">
            <v>Rep323</v>
          </cell>
          <cell r="J313" t="str">
            <v>MR</v>
          </cell>
          <cell r="K313" t="str">
            <v>Upper Egypt</v>
          </cell>
          <cell r="L313">
            <v>1221772445</v>
          </cell>
          <cell r="M313">
            <v>45761</v>
          </cell>
        </row>
        <row r="313">
          <cell r="O313">
            <v>1613</v>
          </cell>
          <cell r="P313" t="str">
            <v>Sohag City</v>
          </cell>
        </row>
        <row r="314">
          <cell r="D314" t="str">
            <v>Maha Magdy Saber Rezk</v>
          </cell>
          <cell r="E314" t="str">
            <v>Ahmed Gaber Abdelhamid</v>
          </cell>
          <cell r="F314" t="str">
            <v>Habib Nady Habib</v>
          </cell>
          <cell r="G314" t="str">
            <v>Ibrahim Ammar</v>
          </cell>
          <cell r="H314" t="str">
            <v>General Line</v>
          </cell>
          <cell r="I314" t="str">
            <v>Rep513</v>
          </cell>
          <cell r="J314" t="str">
            <v>MR</v>
          </cell>
          <cell r="K314" t="str">
            <v>Upper Egypt</v>
          </cell>
          <cell r="L314">
            <v>1098607150</v>
          </cell>
          <cell r="M314">
            <v>44880</v>
          </cell>
        </row>
        <row r="314">
          <cell r="O314">
            <v>1026</v>
          </cell>
          <cell r="P314" t="str">
            <v>Gerga</v>
          </cell>
        </row>
        <row r="315">
          <cell r="D315" t="str">
            <v>Shimaa Atef Moussa</v>
          </cell>
          <cell r="E315" t="str">
            <v>Ahmed Gaber Abdelhamid</v>
          </cell>
          <cell r="F315" t="str">
            <v>Habib Nady Habib</v>
          </cell>
          <cell r="G315" t="str">
            <v>Ibrahim Ammar</v>
          </cell>
          <cell r="H315" t="str">
            <v>General Line</v>
          </cell>
          <cell r="I315" t="str">
            <v>Rep10018</v>
          </cell>
          <cell r="J315" t="str">
            <v>MR</v>
          </cell>
          <cell r="K315" t="str">
            <v>Upper Egypt</v>
          </cell>
          <cell r="L315">
            <v>1145077868</v>
          </cell>
          <cell r="M315">
            <v>45505</v>
          </cell>
        </row>
        <row r="315">
          <cell r="O315">
            <v>1428</v>
          </cell>
          <cell r="P315" t="str">
            <v>El Maragha</v>
          </cell>
        </row>
        <row r="316">
          <cell r="D316" t="str">
            <v>Emmy Talat Zaki Adam</v>
          </cell>
          <cell r="E316" t="str">
            <v>Ahmed Gaber Abdelhamid</v>
          </cell>
          <cell r="F316" t="str">
            <v>Habib Nady Habib</v>
          </cell>
          <cell r="G316" t="str">
            <v>Ibrahim Ammar</v>
          </cell>
          <cell r="H316" t="str">
            <v>GI Line</v>
          </cell>
          <cell r="I316" t="str">
            <v>Rep100019</v>
          </cell>
          <cell r="J316" t="str">
            <v>MR</v>
          </cell>
          <cell r="K316" t="str">
            <v>Upper Egypt</v>
          </cell>
          <cell r="L316">
            <v>1284201992</v>
          </cell>
          <cell r="M316">
            <v>45505</v>
          </cell>
        </row>
        <row r="316">
          <cell r="O316">
            <v>1411</v>
          </cell>
          <cell r="P316" t="str">
            <v>Sohag City</v>
          </cell>
        </row>
        <row r="317">
          <cell r="D317" t="str">
            <v>Merna Nashaat Nakhla</v>
          </cell>
          <cell r="E317" t="str">
            <v>Ahmed Gaber Abdelhamid</v>
          </cell>
          <cell r="F317" t="str">
            <v>Habib Nady Habib</v>
          </cell>
          <cell r="G317" t="str">
            <v>Ibrahim Ammar</v>
          </cell>
          <cell r="H317" t="str">
            <v>GI Line</v>
          </cell>
          <cell r="I317" t="str">
            <v>Rep100034</v>
          </cell>
          <cell r="J317" t="str">
            <v>MR</v>
          </cell>
          <cell r="K317" t="str">
            <v>Upper Egypt</v>
          </cell>
          <cell r="L317">
            <v>1224865172</v>
          </cell>
          <cell r="M317">
            <v>45535</v>
          </cell>
        </row>
        <row r="317">
          <cell r="O317">
            <v>1436</v>
          </cell>
          <cell r="P317" t="str">
            <v>Gerga</v>
          </cell>
        </row>
        <row r="318">
          <cell r="D318" t="str">
            <v>Merna Nassan Ryad</v>
          </cell>
          <cell r="E318" t="str">
            <v>Ahmed Gaber Abdelhamid</v>
          </cell>
          <cell r="F318" t="str">
            <v>Habib Nady Habib</v>
          </cell>
          <cell r="G318" t="str">
            <v>Ibrahim Ammar</v>
          </cell>
          <cell r="H318" t="str">
            <v>GI Line</v>
          </cell>
          <cell r="I318" t="str">
            <v>Rep530</v>
          </cell>
          <cell r="J318" t="str">
            <v>MR</v>
          </cell>
          <cell r="K318" t="str">
            <v>Upper Egypt</v>
          </cell>
          <cell r="L318" t="str">
            <v> 01282580330</v>
          </cell>
          <cell r="M318">
            <v>44931</v>
          </cell>
        </row>
        <row r="318">
          <cell r="O318">
            <v>1049</v>
          </cell>
          <cell r="P318" t="str">
            <v>Tema</v>
          </cell>
        </row>
        <row r="319">
          <cell r="D319" t="str">
            <v>Osama Nabil Ahmed</v>
          </cell>
        </row>
        <row r="319">
          <cell r="F319" t="str">
            <v>Habib Nady Habib</v>
          </cell>
          <cell r="G319" t="str">
            <v>Ibrahim Ammar</v>
          </cell>
          <cell r="H319" t="str">
            <v>General Line &amp; GI Line</v>
          </cell>
          <cell r="I319" t="str">
            <v>Rep395</v>
          </cell>
          <cell r="J319" t="str">
            <v>DM</v>
          </cell>
          <cell r="K319" t="str">
            <v>Upper Egypt</v>
          </cell>
          <cell r="L319">
            <v>1127568118</v>
          </cell>
          <cell r="M319">
            <v>44774</v>
          </cell>
          <cell r="N319" t="str">
            <v>Osama.Nabil.Ahmed@averroes-eg.com</v>
          </cell>
          <cell r="O319">
            <v>980</v>
          </cell>
          <cell r="P319" t="str">
            <v>El Menia City</v>
          </cell>
        </row>
        <row r="320">
          <cell r="D320" t="str">
            <v>Alber Nabil Boshra</v>
          </cell>
          <cell r="E320" t="str">
            <v>Osama Nabil Ahmed</v>
          </cell>
          <cell r="F320" t="str">
            <v>Habib Nady Habib</v>
          </cell>
          <cell r="G320" t="str">
            <v>Ibrahim Ammar</v>
          </cell>
          <cell r="H320" t="str">
            <v>General Line</v>
          </cell>
          <cell r="I320" t="str">
            <v>Rep529</v>
          </cell>
          <cell r="J320" t="str">
            <v>MR</v>
          </cell>
          <cell r="K320" t="str">
            <v>Upper Egypt</v>
          </cell>
          <cell r="L320" t="str">
            <v> 01274256429</v>
          </cell>
          <cell r="M320">
            <v>44931</v>
          </cell>
        </row>
        <row r="320">
          <cell r="O320">
            <v>1042</v>
          </cell>
          <cell r="P320" t="str">
            <v>Dayrout</v>
          </cell>
        </row>
        <row r="321">
          <cell r="D321" t="str">
            <v>Arwa Ahmed Abdelsattar</v>
          </cell>
          <cell r="E321" t="str">
            <v>Osama Nabil Ahmed</v>
          </cell>
          <cell r="F321" t="str">
            <v>Habib Nady Habib</v>
          </cell>
          <cell r="G321" t="str">
            <v>Ibrahim Ammar</v>
          </cell>
          <cell r="H321" t="str">
            <v>General Line</v>
          </cell>
          <cell r="I321" t="str">
            <v>Rep10046</v>
          </cell>
          <cell r="J321" t="str">
            <v>MR</v>
          </cell>
          <cell r="K321" t="str">
            <v>Upper Egypt</v>
          </cell>
          <cell r="L321">
            <v>1143017245</v>
          </cell>
          <cell r="M321">
            <v>45878</v>
          </cell>
        </row>
        <row r="321">
          <cell r="O321">
            <v>1728</v>
          </cell>
        </row>
        <row r="322">
          <cell r="D322" t="str">
            <v>Nancy Naguib Nashed</v>
          </cell>
          <cell r="E322" t="str">
            <v>Osama Nabil Ahmed</v>
          </cell>
          <cell r="F322" t="str">
            <v>Habib Nady Habib</v>
          </cell>
          <cell r="G322" t="str">
            <v>Ibrahim Ammar</v>
          </cell>
          <cell r="H322" t="str">
            <v>General Line</v>
          </cell>
          <cell r="I322" t="str">
            <v>Rep100058</v>
          </cell>
          <cell r="J322" t="str">
            <v>MR</v>
          </cell>
          <cell r="K322" t="str">
            <v>Upper Egypt</v>
          </cell>
          <cell r="L322">
            <v>1552062824</v>
          </cell>
          <cell r="M322">
            <v>45640</v>
          </cell>
        </row>
        <row r="322">
          <cell r="O322">
            <v>1475</v>
          </cell>
          <cell r="P322" t="str">
            <v>Bani Mazar</v>
          </cell>
        </row>
        <row r="323">
          <cell r="D323" t="str">
            <v>Rehab Ramadan AboAlYamin</v>
          </cell>
          <cell r="E323" t="str">
            <v>Osama Nabil Ahmed</v>
          </cell>
          <cell r="F323" t="str">
            <v>Habib Nady Habib</v>
          </cell>
          <cell r="G323" t="str">
            <v>Ibrahim Ammar</v>
          </cell>
          <cell r="H323" t="str">
            <v>General Line</v>
          </cell>
          <cell r="I323" t="str">
            <v>Rep0072</v>
          </cell>
          <cell r="J323" t="str">
            <v>MR</v>
          </cell>
          <cell r="K323" t="str">
            <v>Upper Egypt</v>
          </cell>
          <cell r="L323">
            <v>1211720449</v>
          </cell>
          <cell r="M323">
            <v>45627</v>
          </cell>
        </row>
        <row r="323">
          <cell r="O323">
            <v>1463</v>
          </cell>
          <cell r="P323" t="str">
            <v>Abou Korkas</v>
          </cell>
        </row>
        <row r="324">
          <cell r="D324" t="str">
            <v>Ahmed Nasser Ahmed</v>
          </cell>
          <cell r="E324" t="str">
            <v>Osama Nabil Ahmed</v>
          </cell>
          <cell r="F324" t="str">
            <v>Habib Nady Habib</v>
          </cell>
          <cell r="G324" t="str">
            <v>Ibrahim Ammar</v>
          </cell>
          <cell r="H324" t="str">
            <v>GI Line</v>
          </cell>
          <cell r="I324" t="str">
            <v>Rep100070</v>
          </cell>
          <cell r="J324" t="str">
            <v>MR</v>
          </cell>
          <cell r="K324" t="str">
            <v>Upper Egypt</v>
          </cell>
          <cell r="L324">
            <v>1090818727</v>
          </cell>
          <cell r="M324">
            <v>45640</v>
          </cell>
        </row>
        <row r="324">
          <cell r="O324">
            <v>1486</v>
          </cell>
          <cell r="P324" t="str">
            <v>Bosh</v>
          </cell>
        </row>
        <row r="325">
          <cell r="D325" t="str">
            <v>Kholoud Badr Ismael</v>
          </cell>
          <cell r="E325" t="str">
            <v>Osama Nabil Ahmed</v>
          </cell>
          <cell r="F325" t="str">
            <v>Habib Nady Habib</v>
          </cell>
          <cell r="G325" t="str">
            <v>Ibrahim Ammar</v>
          </cell>
          <cell r="H325" t="str">
            <v>GI Line</v>
          </cell>
          <cell r="I325" t="str">
            <v>Rep198</v>
          </cell>
          <cell r="J325" t="str">
            <v>MR</v>
          </cell>
          <cell r="K325" t="str">
            <v>Upper Egypt</v>
          </cell>
          <cell r="L325" t="str">
            <v> 1090517953</v>
          </cell>
          <cell r="M325">
            <v>43160</v>
          </cell>
        </row>
        <row r="325">
          <cell r="O325">
            <v>259</v>
          </cell>
          <cell r="P325" t="str">
            <v>Malawy</v>
          </cell>
        </row>
        <row r="326">
          <cell r="D326" t="str">
            <v>Mariam Wageh Nashed</v>
          </cell>
          <cell r="E326" t="str">
            <v>Osama Nabil Ahmed</v>
          </cell>
          <cell r="F326" t="str">
            <v>Habib Nady Habib</v>
          </cell>
          <cell r="G326" t="str">
            <v>Ibrahim Ammar</v>
          </cell>
          <cell r="H326" t="str">
            <v>GI Line</v>
          </cell>
        </row>
        <row r="326">
          <cell r="J326" t="str">
            <v>MR</v>
          </cell>
          <cell r="K326" t="str">
            <v>Upper Egypt</v>
          </cell>
          <cell r="L326">
            <v>1211078769</v>
          </cell>
          <cell r="M326">
            <v>45675</v>
          </cell>
        </row>
        <row r="326">
          <cell r="O326">
            <v>1498</v>
          </cell>
          <cell r="P326" t="str">
            <v>ElMenya City</v>
          </cell>
        </row>
        <row r="327">
          <cell r="D327" t="str">
            <v>Youstina Nady habib</v>
          </cell>
          <cell r="E327" t="str">
            <v>Osama Nabil Ahmed</v>
          </cell>
          <cell r="F327" t="str">
            <v>Habib Nady Habib</v>
          </cell>
          <cell r="G327" t="str">
            <v>Ibrahim Ammar</v>
          </cell>
          <cell r="H327" t="str">
            <v>GI Line</v>
          </cell>
          <cell r="I327" t="str">
            <v>Rep196</v>
          </cell>
          <cell r="J327" t="str">
            <v>MR</v>
          </cell>
          <cell r="K327" t="str">
            <v>Upper Egypt</v>
          </cell>
          <cell r="L327" t="str">
            <v> 1285899058</v>
          </cell>
          <cell r="M327">
            <v>41314</v>
          </cell>
        </row>
        <row r="327">
          <cell r="O327">
            <v>104</v>
          </cell>
          <cell r="P327" t="str">
            <v>Bani Mazar</v>
          </cell>
        </row>
        <row r="328">
          <cell r="D328" t="str">
            <v>Karam Belal Mohamed</v>
          </cell>
        </row>
        <row r="328">
          <cell r="G328" t="str">
            <v>Abo El Abbas Samir</v>
          </cell>
          <cell r="H328" t="str">
            <v>CVM Line &amp; DIA Line</v>
          </cell>
          <cell r="I328" t="str">
            <v>ZM_10</v>
          </cell>
          <cell r="J328" t="str">
            <v>AM</v>
          </cell>
          <cell r="K328" t="str">
            <v>Delta</v>
          </cell>
          <cell r="L328" t="str">
            <v> 1028045240</v>
          </cell>
          <cell r="M328">
            <v>41601</v>
          </cell>
          <cell r="N328" t="str">
            <v>karam.belal@averroes-eg.com</v>
          </cell>
          <cell r="O328">
            <v>69</v>
          </cell>
          <cell r="P328" t="str">
            <v>Kafr El Shiekh</v>
          </cell>
        </row>
        <row r="329">
          <cell r="D329" t="str">
            <v>Islam Mosbah Mohamed</v>
          </cell>
        </row>
        <row r="329">
          <cell r="F329" t="str">
            <v>Karam Belal Mohamed</v>
          </cell>
          <cell r="G329" t="str">
            <v>Abo El Abbas Samir</v>
          </cell>
          <cell r="H329" t="str">
            <v>CVM Line &amp; DIA Line</v>
          </cell>
          <cell r="I329" t="str">
            <v>DM_7</v>
          </cell>
          <cell r="J329" t="str">
            <v>DM</v>
          </cell>
          <cell r="K329" t="str">
            <v>Delta</v>
          </cell>
        </row>
        <row r="329">
          <cell r="M329">
            <v>42019</v>
          </cell>
          <cell r="N329" t="str">
            <v>islam.mosbah@averroes-eg.com</v>
          </cell>
          <cell r="O329">
            <v>96</v>
          </cell>
          <cell r="P329" t="str">
            <v>Tanta City</v>
          </cell>
        </row>
        <row r="330">
          <cell r="D330" t="str">
            <v>Asala Ahmed Elfeky</v>
          </cell>
          <cell r="E330" t="str">
            <v>Islam Mosbah Mohamed</v>
          </cell>
          <cell r="F330" t="str">
            <v>Karam Belal Mohamed</v>
          </cell>
          <cell r="G330" t="str">
            <v>Abo El Abbas Samir</v>
          </cell>
          <cell r="H330" t="str">
            <v>DIA Line</v>
          </cell>
          <cell r="I330" t="str">
            <v>MR_1870</v>
          </cell>
          <cell r="J330" t="str">
            <v>MR</v>
          </cell>
          <cell r="K330" t="str">
            <v>Delta</v>
          </cell>
          <cell r="L330">
            <v>1227067386</v>
          </cell>
          <cell r="M330">
            <v>45780</v>
          </cell>
        </row>
        <row r="330">
          <cell r="O330">
            <v>1635</v>
          </cell>
          <cell r="P330" t="str">
            <v>Kfr zayat </v>
          </cell>
        </row>
        <row r="331">
          <cell r="D331" t="str">
            <v>Aya Adel ElDeeb</v>
          </cell>
          <cell r="E331" t="str">
            <v>Islam Mosbah Mohamed</v>
          </cell>
          <cell r="F331" t="str">
            <v>Karam Belal Mohamed</v>
          </cell>
          <cell r="G331" t="str">
            <v>Abo El Abbas Samir</v>
          </cell>
          <cell r="H331" t="str">
            <v>CVM Line</v>
          </cell>
          <cell r="I331" t="str">
            <v>AVR_81</v>
          </cell>
          <cell r="J331" t="str">
            <v>MR</v>
          </cell>
          <cell r="K331" t="str">
            <v>Delta</v>
          </cell>
          <cell r="L331">
            <v>1028507568</v>
          </cell>
          <cell r="M331">
            <v>45717</v>
          </cell>
        </row>
        <row r="331">
          <cell r="O331">
            <v>1559</v>
          </cell>
          <cell r="P331" t="str">
            <v>El sanata</v>
          </cell>
        </row>
        <row r="332">
          <cell r="D332" t="str">
            <v>Islam Mosaad Mohamed</v>
          </cell>
          <cell r="E332" t="str">
            <v>Islam Mosbah Mohamed</v>
          </cell>
          <cell r="F332" t="str">
            <v>Karam Belal Mohamed</v>
          </cell>
          <cell r="G332" t="str">
            <v>Abo El Abbas Samir</v>
          </cell>
          <cell r="H332" t="str">
            <v>DIA Line</v>
          </cell>
          <cell r="I332" t="str">
            <v>MR_1871</v>
          </cell>
          <cell r="J332" t="str">
            <v>MR</v>
          </cell>
          <cell r="K332" t="str">
            <v>Delta</v>
          </cell>
          <cell r="L332">
            <v>1140921800</v>
          </cell>
          <cell r="M332">
            <v>45780</v>
          </cell>
        </row>
        <row r="332">
          <cell r="O332">
            <v>1636</v>
          </cell>
          <cell r="P332" t="str">
            <v>Zefta</v>
          </cell>
        </row>
        <row r="333">
          <cell r="D333" t="str">
            <v>Ibrahim Khalid ElSayed Salama</v>
          </cell>
          <cell r="E333" t="str">
            <v>Islam Mosbah Mohamed</v>
          </cell>
          <cell r="F333" t="str">
            <v>Karam Belal Mohamed</v>
          </cell>
          <cell r="G333" t="str">
            <v>Abo El Abbas Samir</v>
          </cell>
          <cell r="H333" t="str">
            <v>DIA Line</v>
          </cell>
          <cell r="I333" t="str">
            <v>MR_1872</v>
          </cell>
          <cell r="J333" t="str">
            <v>MR</v>
          </cell>
          <cell r="K333" t="str">
            <v>Delta</v>
          </cell>
          <cell r="L333">
            <v>1092913323</v>
          </cell>
          <cell r="M333">
            <v>45811</v>
          </cell>
        </row>
        <row r="333">
          <cell r="O333">
            <v>1688</v>
          </cell>
          <cell r="P333" t="str">
            <v>Tanta City</v>
          </cell>
        </row>
        <row r="334">
          <cell r="D334" t="str">
            <v>Esraa Osama Matter</v>
          </cell>
          <cell r="E334" t="str">
            <v>Islam Mosbah Mohamed</v>
          </cell>
          <cell r="F334" t="str">
            <v>Karam Belal Mohamed</v>
          </cell>
          <cell r="G334" t="str">
            <v>Abo El Abbas Samir</v>
          </cell>
          <cell r="H334" t="str">
            <v>CVM Line</v>
          </cell>
          <cell r="I334" t="str">
            <v>Rep100028</v>
          </cell>
          <cell r="J334" t="str">
            <v>MR</v>
          </cell>
          <cell r="K334" t="str">
            <v>Delta</v>
          </cell>
          <cell r="L334">
            <v>1029175007</v>
          </cell>
          <cell r="M334">
            <v>45885</v>
          </cell>
        </row>
        <row r="334">
          <cell r="O334">
            <v>1730</v>
          </cell>
          <cell r="P334" t="str">
            <v>Kfr zayat </v>
          </cell>
        </row>
        <row r="335">
          <cell r="D335" t="str">
            <v>Mariam Sherif ElMessery</v>
          </cell>
          <cell r="E335" t="str">
            <v>Islam Mosbah Mohamed</v>
          </cell>
          <cell r="F335" t="str">
            <v>Karam Belal Mohamed</v>
          </cell>
          <cell r="G335" t="str">
            <v>Abo El Abbas Samir</v>
          </cell>
          <cell r="H335" t="str">
            <v>CVM Line</v>
          </cell>
          <cell r="I335" t="str">
            <v>Rep100127</v>
          </cell>
          <cell r="J335" t="str">
            <v>MR</v>
          </cell>
          <cell r="K335" t="str">
            <v>Delta</v>
          </cell>
          <cell r="L335">
            <v>1140921800</v>
          </cell>
          <cell r="M335">
            <v>45780</v>
          </cell>
        </row>
        <row r="335">
          <cell r="O335">
            <v>1637</v>
          </cell>
          <cell r="P335" t="str">
            <v>El Mahala El Kobra</v>
          </cell>
        </row>
        <row r="336">
          <cell r="D336" t="str">
            <v>Nada Hamdy Fathy</v>
          </cell>
          <cell r="E336" t="str">
            <v>Islam Mosbah Mohamed</v>
          </cell>
          <cell r="F336" t="str">
            <v>Karam Belal Mohamed</v>
          </cell>
          <cell r="G336" t="str">
            <v>Abo El Abbas Samir</v>
          </cell>
          <cell r="H336" t="str">
            <v>CVM Line</v>
          </cell>
          <cell r="I336" t="str">
            <v>AVR_82</v>
          </cell>
          <cell r="J336" t="str">
            <v>MR</v>
          </cell>
          <cell r="K336" t="str">
            <v>Delta</v>
          </cell>
          <cell r="L336">
            <v>1202861515</v>
          </cell>
          <cell r="M336">
            <v>45717</v>
          </cell>
        </row>
        <row r="336">
          <cell r="O336">
            <v>1560</v>
          </cell>
          <cell r="P336" t="str">
            <v>Tanta City</v>
          </cell>
        </row>
        <row r="337">
          <cell r="D337" t="str">
            <v>Mariam Aboelmagd Elnaggar</v>
          </cell>
          <cell r="E337" t="str">
            <v>Islam Mosbah Mohamed</v>
          </cell>
          <cell r="F337" t="str">
            <v>Karam Belal Mohamed</v>
          </cell>
          <cell r="G337" t="str">
            <v>Abo El Abbas Samir</v>
          </cell>
          <cell r="H337" t="str">
            <v>DIA Line</v>
          </cell>
          <cell r="I337" t="str">
            <v>Rep292</v>
          </cell>
          <cell r="J337" t="str">
            <v>MR</v>
          </cell>
          <cell r="K337" t="str">
            <v>Delta</v>
          </cell>
          <cell r="L337">
            <v>1012631488</v>
          </cell>
          <cell r="M337">
            <v>45885</v>
          </cell>
        </row>
        <row r="337">
          <cell r="O337">
            <v>1731</v>
          </cell>
          <cell r="P337" t="str">
            <v>El Mahala El Kobra</v>
          </cell>
        </row>
        <row r="338">
          <cell r="D338" t="str">
            <v>Mahmoud Baioumy Yassin</v>
          </cell>
        </row>
        <row r="338">
          <cell r="F338" t="str">
            <v>Karam Belal Mohamed</v>
          </cell>
          <cell r="G338" t="str">
            <v>Abo El Abbas Samir</v>
          </cell>
          <cell r="H338" t="str">
            <v>CVM Line &amp; DIA Line</v>
          </cell>
          <cell r="I338" t="str">
            <v>DM_49</v>
          </cell>
          <cell r="J338" t="str">
            <v>DM</v>
          </cell>
          <cell r="K338" t="str">
            <v>Delta</v>
          </cell>
          <cell r="L338" t="str">
            <v> 1013044449</v>
          </cell>
          <cell r="M338">
            <v>43857</v>
          </cell>
          <cell r="N338" t="str">
            <v>mahmoud.baioumy@averroes-eg.com</v>
          </cell>
          <cell r="O338">
            <v>560</v>
          </cell>
          <cell r="P338" t="str">
            <v>Sentrees</v>
          </cell>
        </row>
        <row r="339">
          <cell r="D339" t="str">
            <v>Ahmed Adel Mohamed</v>
          </cell>
          <cell r="E339" t="str">
            <v>Mahmoud Baioumy Yassin</v>
          </cell>
          <cell r="F339" t="str">
            <v>Karam Belal Mohamed</v>
          </cell>
          <cell r="G339" t="str">
            <v>Abo El Abbas Samir</v>
          </cell>
          <cell r="H339" t="str">
            <v>DIA Line</v>
          </cell>
          <cell r="I339" t="str">
            <v>MR_1873</v>
          </cell>
          <cell r="J339" t="str">
            <v>MR</v>
          </cell>
          <cell r="K339" t="str">
            <v>Delta</v>
          </cell>
          <cell r="L339">
            <v>1097112085</v>
          </cell>
          <cell r="M339">
            <v>45780</v>
          </cell>
        </row>
        <row r="339">
          <cell r="O339">
            <v>1638</v>
          </cell>
          <cell r="P339" t="str">
            <v>El Bagour</v>
          </cell>
        </row>
        <row r="340">
          <cell r="D340" t="str">
            <v>Ahmed Wagieh AbdElaziz</v>
          </cell>
          <cell r="E340" t="str">
            <v>Mahmoud Baioumy Yassin</v>
          </cell>
          <cell r="F340" t="str">
            <v>Karam Belal Mohamed</v>
          </cell>
          <cell r="G340" t="str">
            <v>Abo El Abbas Samir</v>
          </cell>
          <cell r="H340" t="str">
            <v>CVM Line</v>
          </cell>
          <cell r="I340" t="str">
            <v>Rep285</v>
          </cell>
          <cell r="J340" t="str">
            <v>MR</v>
          </cell>
          <cell r="K340" t="str">
            <v>Delta</v>
          </cell>
          <cell r="L340" t="str">
            <v> 1555838723</v>
          </cell>
          <cell r="M340">
            <v>44593</v>
          </cell>
        </row>
        <row r="340">
          <cell r="O340">
            <v>898</v>
          </cell>
          <cell r="P340" t="str">
            <v>Banha - Atreeb</v>
          </cell>
        </row>
        <row r="341">
          <cell r="D341" t="str">
            <v>Amany Mohamed El Sayed</v>
          </cell>
          <cell r="E341" t="str">
            <v>Mahmoud Baioumy Yassin</v>
          </cell>
          <cell r="F341" t="str">
            <v>Karam Belal Mohamed</v>
          </cell>
          <cell r="G341" t="str">
            <v>Abo El Abbas Samir</v>
          </cell>
          <cell r="H341" t="str">
            <v>DIA Line</v>
          </cell>
          <cell r="I341" t="str">
            <v>MR_1874</v>
          </cell>
          <cell r="J341" t="str">
            <v>MR</v>
          </cell>
          <cell r="K341" t="str">
            <v>Delta</v>
          </cell>
          <cell r="L341">
            <v>1551452530</v>
          </cell>
          <cell r="M341">
            <v>45783</v>
          </cell>
        </row>
        <row r="341">
          <cell r="O341">
            <v>1639</v>
          </cell>
          <cell r="P341" t="str">
            <v>Banha - Atreeb</v>
          </cell>
        </row>
        <row r="342">
          <cell r="D342" t="str">
            <v>Asmaa Mohamed AbdElAal</v>
          </cell>
          <cell r="E342" t="str">
            <v>Mahmoud Baioumy Yassin</v>
          </cell>
          <cell r="F342" t="str">
            <v>Karam Belal Mohamed</v>
          </cell>
          <cell r="G342" t="str">
            <v>Abo El Abbas Samir</v>
          </cell>
          <cell r="H342" t="str">
            <v>CVM Line</v>
          </cell>
          <cell r="I342" t="str">
            <v>Rep10045</v>
          </cell>
          <cell r="J342" t="str">
            <v>MR</v>
          </cell>
          <cell r="K342" t="str">
            <v>Delta</v>
          </cell>
          <cell r="L342">
            <v>1016372964</v>
          </cell>
          <cell r="M342">
            <v>45636</v>
          </cell>
        </row>
        <row r="342">
          <cell r="O342">
            <v>1472</v>
          </cell>
          <cell r="P342" t="str">
            <v>Shebien El Kanater</v>
          </cell>
        </row>
        <row r="343">
          <cell r="D343" t="str">
            <v>Aya Ezzat Ismail</v>
          </cell>
          <cell r="E343" t="str">
            <v>Mahmoud Baioumy Yassin</v>
          </cell>
          <cell r="F343" t="str">
            <v>Karam Belal Mohamed</v>
          </cell>
          <cell r="G343" t="str">
            <v>Abo El Abbas Samir</v>
          </cell>
          <cell r="H343" t="str">
            <v>CVM Line</v>
          </cell>
          <cell r="I343" t="str">
            <v>Rep832</v>
          </cell>
          <cell r="J343" t="str">
            <v>MR</v>
          </cell>
          <cell r="K343" t="str">
            <v>Delta</v>
          </cell>
          <cell r="L343">
            <v>1112370702</v>
          </cell>
          <cell r="M343">
            <v>45161</v>
          </cell>
        </row>
        <row r="343">
          <cell r="O343">
            <v>1248</v>
          </cell>
          <cell r="P343" t="str">
            <v>El Bagour</v>
          </cell>
        </row>
        <row r="344">
          <cell r="D344" t="str">
            <v>L11_Vacant_Minufia 3</v>
          </cell>
          <cell r="E344" t="str">
            <v>Mahmoud Baioumy Yassin</v>
          </cell>
          <cell r="F344" t="str">
            <v>Karam Belal Mohamed</v>
          </cell>
          <cell r="G344" t="str">
            <v>Abo El Abbas Samir</v>
          </cell>
          <cell r="H344" t="str">
            <v>DIA Line</v>
          </cell>
          <cell r="I344" t="str">
            <v>MR_1875</v>
          </cell>
          <cell r="J344" t="str">
            <v>MR</v>
          </cell>
          <cell r="K344" t="str">
            <v>Delta</v>
          </cell>
        </row>
        <row r="344">
          <cell r="O344">
            <v>0</v>
          </cell>
        </row>
        <row r="345">
          <cell r="D345" t="str">
            <v>Kholoud Mohamed Hashad</v>
          </cell>
          <cell r="E345" t="str">
            <v>Mahmoud Baioumy Yassin</v>
          </cell>
          <cell r="F345" t="str">
            <v>Karam Belal Mohamed</v>
          </cell>
          <cell r="G345" t="str">
            <v>Abo El Abbas Samir</v>
          </cell>
          <cell r="H345" t="str">
            <v>DIA Line</v>
          </cell>
          <cell r="I345" t="str">
            <v>Rep104</v>
          </cell>
          <cell r="J345" t="str">
            <v>MR</v>
          </cell>
          <cell r="K345" t="str">
            <v>Delta</v>
          </cell>
          <cell r="L345">
            <v>1003456648</v>
          </cell>
          <cell r="M345">
            <v>44222</v>
          </cell>
        </row>
        <row r="345">
          <cell r="O345">
            <v>711</v>
          </cell>
          <cell r="P345" t="str">
            <v>Shebien El Kom</v>
          </cell>
        </row>
        <row r="346">
          <cell r="D346" t="str">
            <v>Khaled Ahmed Fathy</v>
          </cell>
          <cell r="E346" t="str">
            <v>Mahmoud Baioumy Yassin</v>
          </cell>
          <cell r="F346" t="str">
            <v>Karam Belal Mohamed</v>
          </cell>
          <cell r="G346" t="str">
            <v>Abo El Abbas Samir</v>
          </cell>
          <cell r="H346" t="str">
            <v>DIA Line</v>
          </cell>
          <cell r="I346" t="str">
            <v>MR_1876</v>
          </cell>
          <cell r="J346" t="str">
            <v>MR</v>
          </cell>
          <cell r="K346" t="str">
            <v>Delta</v>
          </cell>
          <cell r="L346">
            <v>1223027139</v>
          </cell>
          <cell r="M346">
            <v>45810</v>
          </cell>
        </row>
        <row r="346">
          <cell r="O346">
            <v>1683</v>
          </cell>
          <cell r="P346" t="str">
            <v>Shebien El Kanater</v>
          </cell>
        </row>
        <row r="347">
          <cell r="D347" t="str">
            <v>Eman Mohamed Ibrahim</v>
          </cell>
          <cell r="E347" t="str">
            <v>Mahmoud Baioumy Yassin</v>
          </cell>
          <cell r="F347" t="str">
            <v>Karam Belal Mohamed</v>
          </cell>
          <cell r="G347" t="str">
            <v>Abo El Abbas Samir</v>
          </cell>
          <cell r="H347" t="str">
            <v>CVM Line</v>
          </cell>
          <cell r="I347" t="str">
            <v>Rep100126</v>
          </cell>
          <cell r="J347" t="str">
            <v>MR</v>
          </cell>
          <cell r="K347" t="str">
            <v>Delta</v>
          </cell>
          <cell r="L347">
            <v>1069724373</v>
          </cell>
          <cell r="M347">
            <v>45809</v>
          </cell>
        </row>
        <row r="347">
          <cell r="O347">
            <v>1684</v>
          </cell>
          <cell r="P347" t="str">
            <v>Shebien El Kom</v>
          </cell>
        </row>
        <row r="348">
          <cell r="D348" t="str">
            <v>Nermeen Mabrouk Mahmoud</v>
          </cell>
          <cell r="E348" t="str">
            <v>Mahmoud Baioumy Yassin</v>
          </cell>
          <cell r="F348" t="str">
            <v>Karam Belal Mohamed</v>
          </cell>
          <cell r="G348" t="str">
            <v>Abo El Abbas Samir</v>
          </cell>
          <cell r="H348" t="str">
            <v>CVM Line</v>
          </cell>
          <cell r="I348" t="str">
            <v>Rep288</v>
          </cell>
          <cell r="J348" t="str">
            <v>MR</v>
          </cell>
          <cell r="K348" t="str">
            <v>Delta</v>
          </cell>
          <cell r="L348" t="str">
            <v> 1050111662</v>
          </cell>
          <cell r="M348">
            <v>43863</v>
          </cell>
        </row>
        <row r="348">
          <cell r="O348">
            <v>591</v>
          </cell>
          <cell r="P348" t="str">
            <v>Beket ElSabaa</v>
          </cell>
        </row>
        <row r="349">
          <cell r="D349" t="str">
            <v>Osama Abdelkader Elsayed</v>
          </cell>
        </row>
        <row r="349">
          <cell r="F349" t="str">
            <v>Karam Belal Mohamed</v>
          </cell>
          <cell r="G349" t="str">
            <v>Abo El Abbas Samir</v>
          </cell>
          <cell r="H349" t="str">
            <v>CVM Line &amp; DIA Line</v>
          </cell>
          <cell r="I349" t="str">
            <v>DM_41</v>
          </cell>
          <cell r="J349" t="str">
            <v>DM</v>
          </cell>
          <cell r="K349" t="str">
            <v>Delta</v>
          </cell>
          <cell r="L349" t="str">
            <v> 1007960128</v>
          </cell>
          <cell r="M349">
            <v>44228</v>
          </cell>
          <cell r="N349" t="str">
            <v>Osama.Abdelkader@averroes-eg.com</v>
          </cell>
          <cell r="O349">
            <v>718</v>
          </cell>
          <cell r="P349" t="str">
            <v>Center</v>
          </cell>
        </row>
        <row r="350">
          <cell r="D350" t="str">
            <v>Ahmed Ebrahim ElSaied ElSayed</v>
          </cell>
          <cell r="E350" t="str">
            <v>Osama Abdelkader Elsayed</v>
          </cell>
          <cell r="F350" t="str">
            <v>Karam Belal Mohamed</v>
          </cell>
          <cell r="G350" t="str">
            <v>Abo El Abbas Samir</v>
          </cell>
          <cell r="H350" t="str">
            <v>CVM Line</v>
          </cell>
          <cell r="I350" t="str">
            <v>AVR_14</v>
          </cell>
          <cell r="J350" t="str">
            <v>MR</v>
          </cell>
          <cell r="K350" t="str">
            <v>Delta</v>
          </cell>
          <cell r="L350">
            <v>1017721753</v>
          </cell>
          <cell r="M350">
            <v>45690</v>
          </cell>
        </row>
        <row r="350">
          <cell r="O350">
            <v>1513</v>
          </cell>
          <cell r="P350" t="str">
            <v>Abou Kebeer</v>
          </cell>
        </row>
        <row r="351">
          <cell r="D351" t="str">
            <v>Manar Mohamed Abdelmoneim</v>
          </cell>
          <cell r="E351" t="str">
            <v>Osama Abdelkader Elsayed</v>
          </cell>
          <cell r="F351" t="str">
            <v>Karam Belal Mohamed</v>
          </cell>
          <cell r="G351" t="str">
            <v>Abo El Abbas Samir</v>
          </cell>
          <cell r="H351" t="str">
            <v>CVM Line</v>
          </cell>
          <cell r="I351" t="str">
            <v>Rep0021</v>
          </cell>
          <cell r="J351" t="str">
            <v>MR</v>
          </cell>
          <cell r="K351" t="str">
            <v>Delta</v>
          </cell>
          <cell r="L351">
            <v>1276710587</v>
          </cell>
          <cell r="M351">
            <v>45871</v>
          </cell>
        </row>
        <row r="351">
          <cell r="O351">
            <v>1724</v>
          </cell>
          <cell r="P351" t="str">
            <v>El Zakazik City</v>
          </cell>
        </row>
        <row r="352">
          <cell r="D352" t="str">
            <v>Amira ElSayed Behkit Saeed</v>
          </cell>
          <cell r="E352" t="str">
            <v>Osama Abdelkader Elsayed</v>
          </cell>
          <cell r="F352" t="str">
            <v>Karam Belal Mohamed</v>
          </cell>
          <cell r="G352" t="str">
            <v>Abo El Abbas Samir</v>
          </cell>
          <cell r="H352" t="str">
            <v>DIA Line</v>
          </cell>
          <cell r="I352" t="str">
            <v>MR_1877</v>
          </cell>
          <cell r="J352" t="str">
            <v>MR</v>
          </cell>
          <cell r="K352" t="str">
            <v>Delta</v>
          </cell>
          <cell r="L352">
            <v>1277040381</v>
          </cell>
          <cell r="M352">
            <v>45780</v>
          </cell>
        </row>
        <row r="352">
          <cell r="O352">
            <v>1641</v>
          </cell>
          <cell r="P352" t="str">
            <v>Hehia</v>
          </cell>
        </row>
        <row r="353">
          <cell r="D353" t="str">
            <v>Hagar ElSayed Mohamed</v>
          </cell>
          <cell r="E353" t="str">
            <v>Osama Abdelkader Elsayed</v>
          </cell>
          <cell r="F353" t="str">
            <v>Karam Belal Mohamed</v>
          </cell>
          <cell r="G353" t="str">
            <v>Abo El Abbas Samir</v>
          </cell>
          <cell r="H353" t="str">
            <v>DIA Line</v>
          </cell>
          <cell r="I353" t="str">
            <v>AVR_15</v>
          </cell>
          <cell r="J353" t="str">
            <v>MR</v>
          </cell>
          <cell r="K353" t="str">
            <v>Delta</v>
          </cell>
          <cell r="L353">
            <v>1152702939</v>
          </cell>
          <cell r="M353">
            <v>45690</v>
          </cell>
        </row>
        <row r="353">
          <cell r="O353">
            <v>1514</v>
          </cell>
          <cell r="P353" t="str">
            <v>El Zakazik City</v>
          </cell>
        </row>
        <row r="354">
          <cell r="D354" t="str">
            <v>L11_Vacant_Sharkia 4</v>
          </cell>
          <cell r="E354" t="str">
            <v>Osama Abdelkader Elsayed</v>
          </cell>
          <cell r="F354" t="str">
            <v>Karam Belal Mohamed</v>
          </cell>
          <cell r="G354" t="str">
            <v>Abo El Abbas Samir</v>
          </cell>
          <cell r="H354" t="str">
            <v>DIA Line</v>
          </cell>
          <cell r="I354" t="str">
            <v>MR_1879</v>
          </cell>
          <cell r="J354" t="str">
            <v>MR</v>
          </cell>
          <cell r="K354" t="str">
            <v>Delta</v>
          </cell>
        </row>
        <row r="354">
          <cell r="O354">
            <v>0</v>
          </cell>
        </row>
        <row r="355">
          <cell r="D355" t="str">
            <v>Rawan Ahmed Fathy</v>
          </cell>
          <cell r="E355" t="str">
            <v>Osama Abdelkader Elsayed</v>
          </cell>
          <cell r="F355" t="str">
            <v>Karam Belal Mohamed</v>
          </cell>
          <cell r="G355" t="str">
            <v>Abo El Abbas Samir</v>
          </cell>
          <cell r="H355" t="str">
            <v>CVM Line</v>
          </cell>
          <cell r="I355" t="str">
            <v>Rep889</v>
          </cell>
          <cell r="J355" t="str">
            <v>MR</v>
          </cell>
          <cell r="K355" t="str">
            <v>Delta</v>
          </cell>
          <cell r="L355">
            <v>1092250404</v>
          </cell>
          <cell r="M355">
            <v>45871</v>
          </cell>
        </row>
        <row r="355">
          <cell r="O355">
            <v>1725</v>
          </cell>
          <cell r="P355" t="str">
            <v>El Zakazik City</v>
          </cell>
        </row>
        <row r="356">
          <cell r="D356" t="str">
            <v>Mohamed Ahmed Elnagar</v>
          </cell>
          <cell r="E356" t="str">
            <v>Osama Abdelkader Elsayed</v>
          </cell>
          <cell r="F356" t="str">
            <v>Karam Belal Mohamed</v>
          </cell>
          <cell r="G356" t="str">
            <v>Abo El Abbas Samir</v>
          </cell>
          <cell r="H356" t="str">
            <v>CVM Line</v>
          </cell>
          <cell r="I356" t="str">
            <v>Rep10027</v>
          </cell>
          <cell r="J356" t="str">
            <v>MR</v>
          </cell>
          <cell r="K356" t="str">
            <v>Delta</v>
          </cell>
          <cell r="L356">
            <v>1092791354</v>
          </cell>
          <cell r="M356">
            <v>45551</v>
          </cell>
        </row>
        <row r="356">
          <cell r="O356">
            <v>1446</v>
          </cell>
          <cell r="P356" t="str">
            <v>Fakoos</v>
          </cell>
        </row>
        <row r="357">
          <cell r="D357" t="str">
            <v>Mohamed Mabrouk Rady</v>
          </cell>
          <cell r="E357" t="str">
            <v>Osama Abdelkader Elsayed</v>
          </cell>
          <cell r="F357" t="str">
            <v>Karam Belal Mohamed</v>
          </cell>
          <cell r="G357" t="str">
            <v>Abo El Abbas Samir</v>
          </cell>
          <cell r="H357" t="str">
            <v>DIA Line</v>
          </cell>
          <cell r="I357" t="str">
            <v>MR_1878</v>
          </cell>
          <cell r="J357" t="str">
            <v>MR</v>
          </cell>
          <cell r="K357" t="str">
            <v>Delta</v>
          </cell>
          <cell r="L357">
            <v>1093833488</v>
          </cell>
          <cell r="M357">
            <v>45783</v>
          </cell>
        </row>
        <row r="357">
          <cell r="O357">
            <v>1642</v>
          </cell>
          <cell r="P357" t="str">
            <v>El Zakazik City</v>
          </cell>
        </row>
        <row r="358">
          <cell r="D358" t="str">
            <v>Rana Khaled ElMogy</v>
          </cell>
          <cell r="E358" t="str">
            <v>Osama Abdelkader Elsayed</v>
          </cell>
          <cell r="F358" t="str">
            <v>Karam Belal Mohamed</v>
          </cell>
          <cell r="G358" t="str">
            <v>Abo El Abbas Samir</v>
          </cell>
          <cell r="H358" t="str">
            <v>CVM Line</v>
          </cell>
          <cell r="I358" t="str">
            <v>Rep0020</v>
          </cell>
          <cell r="J358" t="str">
            <v>MR</v>
          </cell>
          <cell r="K358" t="str">
            <v>Delta</v>
          </cell>
          <cell r="L358">
            <v>1050215810</v>
          </cell>
          <cell r="M358">
            <v>45444</v>
          </cell>
        </row>
        <row r="358">
          <cell r="O358">
            <v>1372</v>
          </cell>
          <cell r="P358" t="str">
            <v>Belbais</v>
          </cell>
        </row>
        <row r="359">
          <cell r="D359" t="str">
            <v>Sara Fathi Azam</v>
          </cell>
        </row>
        <row r="359">
          <cell r="F359" t="str">
            <v>Karam Belal Mohamed</v>
          </cell>
          <cell r="G359" t="str">
            <v>Abo El Abbas Samir</v>
          </cell>
          <cell r="H359" t="str">
            <v>CVM Line &amp; DIA Line</v>
          </cell>
          <cell r="I359" t="str">
            <v>AVR_201</v>
          </cell>
          <cell r="J359" t="str">
            <v>DM</v>
          </cell>
          <cell r="K359" t="str">
            <v>Delta</v>
          </cell>
          <cell r="L359">
            <v>1096446526</v>
          </cell>
          <cell r="M359">
            <v>45780</v>
          </cell>
          <cell r="N359" t="str">
            <v>Sara.Fathi.Azam@averroes-eg.com</v>
          </cell>
          <cell r="O359">
            <v>1629</v>
          </cell>
          <cell r="P359" t="str">
            <v>El Mansoura</v>
          </cell>
        </row>
        <row r="360">
          <cell r="D360" t="str">
            <v>Adham Sherief AbdElhamid</v>
          </cell>
          <cell r="E360" t="str">
            <v>Sara Fathi Azam</v>
          </cell>
          <cell r="F360" t="str">
            <v>Karam Belal Mohamed</v>
          </cell>
          <cell r="G360" t="str">
            <v>Abo El Abbas Samir</v>
          </cell>
          <cell r="H360" t="str">
            <v>CVM Line</v>
          </cell>
          <cell r="I360" t="str">
            <v>Rep053</v>
          </cell>
          <cell r="J360" t="str">
            <v>MR</v>
          </cell>
          <cell r="K360" t="str">
            <v>Delta</v>
          </cell>
          <cell r="L360">
            <v>1023684432</v>
          </cell>
          <cell r="M360">
            <v>45451</v>
          </cell>
        </row>
        <row r="360">
          <cell r="O360">
            <v>1392</v>
          </cell>
          <cell r="P360" t="str">
            <v>Domiat</v>
          </cell>
        </row>
        <row r="361">
          <cell r="D361" t="str">
            <v>Amr Khaled Belal</v>
          </cell>
          <cell r="E361" t="str">
            <v>Sara Fathi Azam</v>
          </cell>
          <cell r="F361" t="str">
            <v>Karam Belal Mohamed</v>
          </cell>
          <cell r="G361" t="str">
            <v>Abo El Abbas Samir</v>
          </cell>
          <cell r="H361" t="str">
            <v>CVM Line</v>
          </cell>
          <cell r="I361" t="str">
            <v>AVR_83</v>
          </cell>
          <cell r="J361" t="str">
            <v>MR</v>
          </cell>
          <cell r="K361" t="str">
            <v>Delta</v>
          </cell>
          <cell r="L361">
            <v>1286052148</v>
          </cell>
          <cell r="M361">
            <v>45717</v>
          </cell>
        </row>
        <row r="361">
          <cell r="O361">
            <v>1561</v>
          </cell>
          <cell r="P361" t="str">
            <v>El Manzala</v>
          </cell>
        </row>
        <row r="362">
          <cell r="D362" t="str">
            <v>Kareem Khaled Mohamed Samir</v>
          </cell>
          <cell r="E362" t="str">
            <v>Sara Fathi Azam</v>
          </cell>
          <cell r="F362" t="str">
            <v>Karam Belal Mohamed</v>
          </cell>
          <cell r="G362" t="str">
            <v>Abo El Abbas Samir</v>
          </cell>
          <cell r="H362" t="str">
            <v>CVM Line</v>
          </cell>
          <cell r="I362" t="str">
            <v>Rep100122</v>
          </cell>
          <cell r="J362" t="str">
            <v>MR</v>
          </cell>
          <cell r="K362" t="str">
            <v>Delta</v>
          </cell>
          <cell r="L362">
            <v>1008340456</v>
          </cell>
          <cell r="M362">
            <v>45766</v>
          </cell>
        </row>
        <row r="362">
          <cell r="O362">
            <v>1617</v>
          </cell>
          <cell r="P362" t="str">
            <v>El Mansoura</v>
          </cell>
        </row>
        <row r="363">
          <cell r="D363" t="str">
            <v>Marwa Taha Ahmed</v>
          </cell>
          <cell r="E363" t="str">
            <v>Sara Fathi Azam</v>
          </cell>
          <cell r="F363" t="str">
            <v>Karam Belal Mohamed</v>
          </cell>
          <cell r="G363" t="str">
            <v>Abo El Abbas Samir</v>
          </cell>
          <cell r="H363" t="str">
            <v>DIA Line</v>
          </cell>
          <cell r="I363" t="str">
            <v>MR_1880</v>
          </cell>
          <cell r="J363" t="str">
            <v>MR</v>
          </cell>
          <cell r="K363" t="str">
            <v>Delta</v>
          </cell>
          <cell r="L363">
            <v>1063854197</v>
          </cell>
          <cell r="M363">
            <v>45783</v>
          </cell>
        </row>
        <row r="363">
          <cell r="O363">
            <v>1643</v>
          </cell>
          <cell r="P363" t="str">
            <v>Domiatte</v>
          </cell>
        </row>
        <row r="364">
          <cell r="D364" t="str">
            <v>Menna Fakhry Metwally</v>
          </cell>
          <cell r="E364" t="str">
            <v>Sara Fathi Azam</v>
          </cell>
          <cell r="F364" t="str">
            <v>Karam Belal Mohamed</v>
          </cell>
          <cell r="G364" t="str">
            <v>Abo El Abbas Samir</v>
          </cell>
          <cell r="H364" t="str">
            <v>DIA Line</v>
          </cell>
          <cell r="I364" t="str">
            <v>MR_1881</v>
          </cell>
          <cell r="J364" t="str">
            <v>MR</v>
          </cell>
          <cell r="K364" t="str">
            <v>Delta</v>
          </cell>
          <cell r="L364">
            <v>1001303361</v>
          </cell>
          <cell r="M364">
            <v>45783</v>
          </cell>
        </row>
        <row r="364">
          <cell r="O364">
            <v>1644</v>
          </cell>
          <cell r="P364" t="str">
            <v>Mansoura</v>
          </cell>
        </row>
        <row r="365">
          <cell r="D365" t="str">
            <v>Mohamed Adel Hassan</v>
          </cell>
          <cell r="E365" t="str">
            <v>Sara Fathi Azam</v>
          </cell>
          <cell r="F365" t="str">
            <v>Karam Belal Mohamed</v>
          </cell>
          <cell r="G365" t="str">
            <v>Abo El Abbas Samir</v>
          </cell>
          <cell r="H365" t="str">
            <v>DIA Line</v>
          </cell>
          <cell r="I365" t="str">
            <v>MR_1882</v>
          </cell>
          <cell r="J365" t="str">
            <v>MR</v>
          </cell>
          <cell r="K365" t="str">
            <v>Delta</v>
          </cell>
          <cell r="L365">
            <v>1014902948</v>
          </cell>
          <cell r="M365">
            <v>45780</v>
          </cell>
        </row>
        <row r="365">
          <cell r="O365">
            <v>1645</v>
          </cell>
          <cell r="P365" t="str">
            <v>Mit ghamr</v>
          </cell>
        </row>
        <row r="366">
          <cell r="D366" t="str">
            <v>Nourhan Sherif Mohamed</v>
          </cell>
          <cell r="E366" t="str">
            <v>Sara Fathi Azam</v>
          </cell>
          <cell r="F366" t="str">
            <v>Karam Belal Mohamed</v>
          </cell>
          <cell r="G366" t="str">
            <v>Abo El Abbas Samir</v>
          </cell>
          <cell r="H366" t="str">
            <v>CVM Line</v>
          </cell>
          <cell r="I366" t="str">
            <v>AVR_84</v>
          </cell>
          <cell r="J366" t="str">
            <v>MR</v>
          </cell>
          <cell r="K366" t="str">
            <v>Delta</v>
          </cell>
          <cell r="L366">
            <v>1124830067</v>
          </cell>
          <cell r="M366">
            <v>45717</v>
          </cell>
        </row>
        <row r="366">
          <cell r="O366">
            <v>1562</v>
          </cell>
          <cell r="P366" t="str">
            <v>Meet Ghamr</v>
          </cell>
        </row>
        <row r="367">
          <cell r="D367" t="str">
            <v>Omar Ashraf Fekry</v>
          </cell>
          <cell r="E367" t="str">
            <v>Sara Fathi Azam</v>
          </cell>
          <cell r="F367" t="str">
            <v>Karam Belal Mohamed</v>
          </cell>
          <cell r="G367" t="str">
            <v>Abo El Abbas Samir</v>
          </cell>
          <cell r="H367" t="str">
            <v>CVM Line</v>
          </cell>
          <cell r="I367" t="str">
            <v>Rep10066</v>
          </cell>
          <cell r="J367" t="str">
            <v>MR</v>
          </cell>
          <cell r="K367" t="str">
            <v>Delta</v>
          </cell>
          <cell r="L367">
            <v>1018292275</v>
          </cell>
          <cell r="M367">
            <v>45759</v>
          </cell>
        </row>
        <row r="367">
          <cell r="O367">
            <v>1612</v>
          </cell>
          <cell r="P367" t="str">
            <v>Sherbeen</v>
          </cell>
        </row>
        <row r="368">
          <cell r="D368" t="str">
            <v>L5_Vacant_Dakahlia 1</v>
          </cell>
          <cell r="E368" t="str">
            <v>Sara Fathi Azam</v>
          </cell>
          <cell r="F368" t="str">
            <v>Karam Belal Mohamed</v>
          </cell>
          <cell r="G368" t="str">
            <v>Abo El Abbas Samir</v>
          </cell>
          <cell r="H368" t="str">
            <v>CVM Line</v>
          </cell>
          <cell r="I368" t="str">
            <v>Rep0010</v>
          </cell>
          <cell r="J368" t="str">
            <v>MR</v>
          </cell>
          <cell r="K368" t="str">
            <v>Delta</v>
          </cell>
        </row>
        <row r="368">
          <cell r="O368">
            <v>0</v>
          </cell>
        </row>
        <row r="369">
          <cell r="D369" t="str">
            <v>Yara Tarek Gaber</v>
          </cell>
          <cell r="E369" t="str">
            <v>Sara Fathi Azam</v>
          </cell>
          <cell r="F369" t="str">
            <v>Karam Belal Mohamed</v>
          </cell>
          <cell r="G369" t="str">
            <v>Abo El Abbas Samir</v>
          </cell>
          <cell r="H369" t="str">
            <v>DIA Line</v>
          </cell>
          <cell r="I369" t="str">
            <v>MR_1883</v>
          </cell>
          <cell r="J369" t="str">
            <v>MR</v>
          </cell>
          <cell r="K369" t="str">
            <v>Delta</v>
          </cell>
          <cell r="L369">
            <v>1287860208</v>
          </cell>
          <cell r="M369">
            <v>45780</v>
          </cell>
        </row>
        <row r="369">
          <cell r="O369">
            <v>1646</v>
          </cell>
          <cell r="P369" t="str">
            <v>Manzala</v>
          </cell>
        </row>
        <row r="370">
          <cell r="D370" t="str">
            <v>Yousef Mohamed ElSerwi</v>
          </cell>
          <cell r="E370" t="str">
            <v>Sara Fathi Azam</v>
          </cell>
          <cell r="F370" t="str">
            <v>Karam Belal Mohamed</v>
          </cell>
          <cell r="G370" t="str">
            <v>Abo El Abbas Samir</v>
          </cell>
          <cell r="H370" t="str">
            <v>DIA Line</v>
          </cell>
          <cell r="I370" t="str">
            <v>MR_1884</v>
          </cell>
          <cell r="J370" t="str">
            <v>MR</v>
          </cell>
          <cell r="K370" t="str">
            <v>Delta</v>
          </cell>
          <cell r="L370">
            <v>1001868967</v>
          </cell>
          <cell r="M370">
            <v>45783</v>
          </cell>
        </row>
        <row r="370">
          <cell r="O370">
            <v>1647</v>
          </cell>
          <cell r="P370" t="str">
            <v>Mansoura</v>
          </cell>
        </row>
        <row r="371">
          <cell r="D371" t="str">
            <v>Mohamed Mostafa Osman</v>
          </cell>
        </row>
        <row r="371">
          <cell r="G371" t="str">
            <v>Abo El Abbas Samir</v>
          </cell>
          <cell r="H371" t="str">
            <v>CVM Line &amp; DIA Line</v>
          </cell>
          <cell r="I371" t="str">
            <v>DM_50</v>
          </cell>
          <cell r="J371" t="str">
            <v>AM</v>
          </cell>
          <cell r="K371" t="str">
            <v>Cairo</v>
          </cell>
          <cell r="L371" t="str">
            <v> 1270022536</v>
          </cell>
          <cell r="M371">
            <v>44654</v>
          </cell>
          <cell r="N371" t="str">
            <v>Mohamed.Osman@Averroes-eg.com</v>
          </cell>
          <cell r="O371">
            <v>964</v>
          </cell>
          <cell r="P371" t="str">
            <v>Shobra El Khiema</v>
          </cell>
        </row>
        <row r="372">
          <cell r="D372" t="str">
            <v>Ahmed Adel Kasem</v>
          </cell>
        </row>
        <row r="372">
          <cell r="F372" t="str">
            <v>Mohamed Mostafa Osman</v>
          </cell>
          <cell r="G372" t="str">
            <v>Abo El Abbas Samir</v>
          </cell>
          <cell r="H372" t="str">
            <v>CVM Line &amp; DIA Line</v>
          </cell>
          <cell r="I372" t="str">
            <v>DM_94</v>
          </cell>
          <cell r="J372" t="str">
            <v>DM</v>
          </cell>
          <cell r="K372" t="str">
            <v>Cairo</v>
          </cell>
          <cell r="L372" t="str">
            <v> 01121229559</v>
          </cell>
          <cell r="M372">
            <v>44940</v>
          </cell>
          <cell r="N372" t="str">
            <v>Ahmed.Adel.Kasem@averroes-eg.com</v>
          </cell>
          <cell r="O372">
            <v>1080</v>
          </cell>
          <cell r="P372" t="str">
            <v>El Badrashien</v>
          </cell>
        </row>
        <row r="373">
          <cell r="D373" t="str">
            <v>AbdelRahman Raafat Helmy</v>
          </cell>
          <cell r="E373" t="str">
            <v>Ahmed Adel Kasem</v>
          </cell>
          <cell r="F373" t="str">
            <v>Mohamed Mostafa Osman</v>
          </cell>
          <cell r="G373" t="str">
            <v>Abo El Abbas Samir</v>
          </cell>
          <cell r="H373" t="str">
            <v>CVM Line</v>
          </cell>
          <cell r="I373" t="str">
            <v>Rep728</v>
          </cell>
          <cell r="J373" t="str">
            <v>MR</v>
          </cell>
          <cell r="K373" t="str">
            <v>Cairo</v>
          </cell>
          <cell r="L373">
            <v>1030086979</v>
          </cell>
          <cell r="M373">
            <v>44982</v>
          </cell>
        </row>
        <row r="373">
          <cell r="O373">
            <v>1203</v>
          </cell>
          <cell r="P373" t="str">
            <v>El Omrania</v>
          </cell>
        </row>
        <row r="374">
          <cell r="D374" t="str">
            <v>L11_Vacant_Giza &amp; Giza Prepheirals</v>
          </cell>
          <cell r="E374" t="str">
            <v>Ahmed Adel Kasem</v>
          </cell>
          <cell r="F374" t="str">
            <v>Mohamed Mostafa Osman</v>
          </cell>
          <cell r="G374" t="str">
            <v>Abo El Abbas Samir</v>
          </cell>
          <cell r="H374" t="str">
            <v>DIA Line</v>
          </cell>
          <cell r="I374" t="str">
            <v>MR_1887</v>
          </cell>
          <cell r="J374" t="str">
            <v>MR</v>
          </cell>
          <cell r="K374" t="str">
            <v>Cairo</v>
          </cell>
        </row>
        <row r="374">
          <cell r="O374">
            <v>0</v>
          </cell>
        </row>
        <row r="375">
          <cell r="D375" t="str">
            <v>Ahmed Youssif Tawfeek</v>
          </cell>
          <cell r="E375" t="str">
            <v>Ahmed Adel Kasem</v>
          </cell>
          <cell r="F375" t="str">
            <v>Mohamed Mostafa Osman</v>
          </cell>
          <cell r="G375" t="str">
            <v>Abo El Abbas Samir</v>
          </cell>
          <cell r="H375" t="str">
            <v>CVM Line</v>
          </cell>
          <cell r="I375" t="str">
            <v>Rep281</v>
          </cell>
          <cell r="J375" t="str">
            <v>MR</v>
          </cell>
          <cell r="K375" t="str">
            <v>Cairo</v>
          </cell>
          <cell r="L375" t="str">
            <v> 1014244448</v>
          </cell>
          <cell r="M375">
            <v>43893</v>
          </cell>
        </row>
        <row r="375">
          <cell r="O375">
            <v>642</v>
          </cell>
          <cell r="P375" t="str">
            <v>El Badrashien</v>
          </cell>
        </row>
        <row r="376">
          <cell r="D376" t="str">
            <v>Kermina Kamal Ameen Mekhail</v>
          </cell>
          <cell r="E376" t="str">
            <v>Ahmed Adel Kasem</v>
          </cell>
          <cell r="F376" t="str">
            <v>Mohamed Mostafa Osman</v>
          </cell>
          <cell r="G376" t="str">
            <v>Abo El Abbas Samir</v>
          </cell>
          <cell r="H376" t="str">
            <v>DIA Line</v>
          </cell>
          <cell r="I376" t="str">
            <v>MR_1886</v>
          </cell>
          <cell r="J376" t="str">
            <v>MR</v>
          </cell>
          <cell r="K376" t="str">
            <v>Cairo</v>
          </cell>
          <cell r="L376">
            <v>1027259611</v>
          </cell>
          <cell r="M376">
            <v>45780</v>
          </cell>
        </row>
        <row r="376">
          <cell r="O376">
            <v>1649</v>
          </cell>
          <cell r="P376" t="str">
            <v>Fayoum</v>
          </cell>
        </row>
        <row r="377">
          <cell r="D377" t="str">
            <v>Mostafa Ekramy Mostafa</v>
          </cell>
          <cell r="E377" t="str">
            <v>Ahmed Adel Kasem</v>
          </cell>
          <cell r="F377" t="str">
            <v>Mohamed Mostafa Osman</v>
          </cell>
          <cell r="G377" t="str">
            <v>Abo El Abbas Samir</v>
          </cell>
          <cell r="H377" t="str">
            <v>DIA Line</v>
          </cell>
          <cell r="I377" t="str">
            <v>MR_1885</v>
          </cell>
          <cell r="J377" t="str">
            <v>MR</v>
          </cell>
          <cell r="K377" t="str">
            <v>Cairo</v>
          </cell>
          <cell r="L377">
            <v>1111751972</v>
          </cell>
          <cell r="M377">
            <v>45920</v>
          </cell>
        </row>
        <row r="377">
          <cell r="O377">
            <v>1753</v>
          </cell>
          <cell r="P377" t="str">
            <v>Faisal</v>
          </cell>
        </row>
        <row r="378">
          <cell r="D378" t="str">
            <v>L5_Vacant_October</v>
          </cell>
          <cell r="E378" t="str">
            <v>Ahmed Adel Kasem</v>
          </cell>
          <cell r="F378" t="str">
            <v>Mohamed Mostafa Osman</v>
          </cell>
          <cell r="G378" t="str">
            <v>Abo El Abbas Samir</v>
          </cell>
          <cell r="H378" t="str">
            <v>CVM Line</v>
          </cell>
          <cell r="I378" t="str">
            <v>Rep0059</v>
          </cell>
          <cell r="J378" t="str">
            <v>MR</v>
          </cell>
          <cell r="K378" t="str">
            <v>Cairo</v>
          </cell>
        </row>
        <row r="378">
          <cell r="O378">
            <v>0</v>
          </cell>
        </row>
        <row r="379">
          <cell r="D379" t="str">
            <v>Mohamed Yasser Zakaria Mohamed</v>
          </cell>
          <cell r="E379" t="str">
            <v>Ahmed Adel Kasem</v>
          </cell>
          <cell r="F379" t="str">
            <v>Mohamed Mostafa Osman</v>
          </cell>
          <cell r="G379" t="str">
            <v>Abo El Abbas Samir</v>
          </cell>
          <cell r="H379" t="str">
            <v>DIA Line</v>
          </cell>
          <cell r="I379" t="str">
            <v>MR_1888</v>
          </cell>
          <cell r="J379" t="str">
            <v>MR</v>
          </cell>
          <cell r="K379" t="str">
            <v>Cairo</v>
          </cell>
          <cell r="L379">
            <v>1060036380</v>
          </cell>
          <cell r="M379">
            <v>45780</v>
          </cell>
        </row>
        <row r="379">
          <cell r="O379">
            <v>1651</v>
          </cell>
          <cell r="P379" t="str">
            <v>October</v>
          </cell>
        </row>
        <row r="380">
          <cell r="D380" t="str">
            <v>Mohannad Mohamed Salah</v>
          </cell>
          <cell r="E380" t="str">
            <v>Ahmed Adel Kasem</v>
          </cell>
          <cell r="F380" t="str">
            <v>Mohamed Mostafa Osman</v>
          </cell>
          <cell r="G380" t="str">
            <v>Abo El Abbas Samir</v>
          </cell>
          <cell r="H380" t="str">
            <v>CVM Line</v>
          </cell>
          <cell r="I380" t="str">
            <v>Rep100059</v>
          </cell>
          <cell r="J380" t="str">
            <v>MR</v>
          </cell>
          <cell r="K380" t="str">
            <v>Cairo</v>
          </cell>
          <cell r="L380">
            <v>1007877709</v>
          </cell>
          <cell r="M380">
            <v>45643</v>
          </cell>
        </row>
        <row r="380">
          <cell r="O380">
            <v>1478</v>
          </cell>
          <cell r="P380" t="str">
            <v>Fayoum</v>
          </cell>
        </row>
        <row r="381">
          <cell r="D381" t="str">
            <v>Ahmed Mohamed ElSayed Ali</v>
          </cell>
        </row>
        <row r="381">
          <cell r="F381" t="str">
            <v>Mohamed Mostafa Osman</v>
          </cell>
          <cell r="G381" t="str">
            <v>Abo El Abbas Samir</v>
          </cell>
          <cell r="H381" t="str">
            <v>CVM Line &amp; DIA Line</v>
          </cell>
          <cell r="I381" t="str">
            <v>DM1016</v>
          </cell>
          <cell r="J381" t="str">
            <v>DM</v>
          </cell>
          <cell r="K381" t="str">
            <v>Cairo</v>
          </cell>
          <cell r="L381">
            <v>1152596661</v>
          </cell>
          <cell r="M381">
            <v>45752</v>
          </cell>
          <cell r="N381" t="str">
            <v>Ahmed.Mohamed.ElSayed@averroes-eg.com</v>
          </cell>
          <cell r="O381">
            <v>1600</v>
          </cell>
          <cell r="P381" t="str">
            <v>Elmataria</v>
          </cell>
        </row>
        <row r="382">
          <cell r="D382" t="str">
            <v>Alaa Ragab Ibrahim Mahran</v>
          </cell>
          <cell r="E382" t="str">
            <v>Ahmed Mohamed ElSayed Ali</v>
          </cell>
          <cell r="F382" t="str">
            <v>Mohamed Mostafa Osman</v>
          </cell>
          <cell r="G382" t="str">
            <v>Abo El Abbas Samir</v>
          </cell>
          <cell r="H382" t="str">
            <v>DIA Line</v>
          </cell>
          <cell r="I382" t="str">
            <v>MR_1889</v>
          </cell>
          <cell r="J382" t="str">
            <v>MR</v>
          </cell>
          <cell r="K382" t="str">
            <v>Cairo</v>
          </cell>
          <cell r="L382">
            <v>1012890069</v>
          </cell>
          <cell r="M382">
            <v>45780</v>
          </cell>
        </row>
        <row r="382">
          <cell r="O382">
            <v>1652</v>
          </cell>
          <cell r="P382" t="str">
            <v>Shoubra</v>
          </cell>
        </row>
        <row r="383">
          <cell r="D383" t="str">
            <v>L5_Vacant_Nasr City</v>
          </cell>
          <cell r="E383" t="str">
            <v>Ahmed Mohamed ElSayed Ali</v>
          </cell>
          <cell r="F383" t="str">
            <v>Mohamed Mostafa Osman</v>
          </cell>
          <cell r="G383" t="str">
            <v>Abo El Abbas Samir</v>
          </cell>
          <cell r="H383" t="str">
            <v>CVM Line</v>
          </cell>
          <cell r="I383" t="str">
            <v>Rep100132</v>
          </cell>
          <cell r="J383" t="str">
            <v>MR</v>
          </cell>
          <cell r="K383" t="str">
            <v>Cairo</v>
          </cell>
        </row>
        <row r="383">
          <cell r="O383">
            <v>0</v>
          </cell>
        </row>
        <row r="384">
          <cell r="D384" t="str">
            <v>Moamen Mohamed Saleh</v>
          </cell>
          <cell r="E384" t="str">
            <v>Ahmed Mohamed ElSayed Ali</v>
          </cell>
          <cell r="F384" t="str">
            <v>Mohamed Mostafa Osman</v>
          </cell>
          <cell r="G384" t="str">
            <v>Abo El Abbas Samir</v>
          </cell>
          <cell r="H384" t="str">
            <v>CVM Line</v>
          </cell>
          <cell r="I384" t="str">
            <v>AVR_30</v>
          </cell>
          <cell r="J384" t="str">
            <v>MR</v>
          </cell>
          <cell r="K384" t="str">
            <v>Cairo</v>
          </cell>
          <cell r="L384">
            <v>1221429587</v>
          </cell>
          <cell r="M384">
            <v>45689</v>
          </cell>
        </row>
        <row r="384">
          <cell r="O384">
            <v>1527</v>
          </cell>
        </row>
        <row r="385">
          <cell r="D385" t="str">
            <v>L11_Vacant_Nasr City &amp; Heliopolis</v>
          </cell>
          <cell r="E385" t="str">
            <v>Ahmed Mohamed ElSayed Ali</v>
          </cell>
          <cell r="F385" t="str">
            <v>Mohamed Mostafa Osman</v>
          </cell>
          <cell r="G385" t="str">
            <v>Abo El Abbas Samir</v>
          </cell>
          <cell r="H385" t="str">
            <v>DIA Line</v>
          </cell>
          <cell r="I385" t="str">
            <v>Rep146</v>
          </cell>
          <cell r="J385" t="str">
            <v>MR</v>
          </cell>
          <cell r="K385" t="str">
            <v>Cairo</v>
          </cell>
        </row>
        <row r="385">
          <cell r="O385">
            <v>0</v>
          </cell>
        </row>
        <row r="386">
          <cell r="D386" t="str">
            <v>Moustafa AbdElhalim Mohamed Osman</v>
          </cell>
          <cell r="E386" t="str">
            <v>Ahmed Mohamed ElSayed Ali</v>
          </cell>
          <cell r="F386" t="str">
            <v>Mohamed Mostafa Osman</v>
          </cell>
          <cell r="G386" t="str">
            <v>Abo El Abbas Samir</v>
          </cell>
          <cell r="H386" t="str">
            <v>CVM Line</v>
          </cell>
          <cell r="I386" t="str">
            <v>Rep147</v>
          </cell>
          <cell r="J386" t="str">
            <v>MR</v>
          </cell>
          <cell r="K386" t="str">
            <v>Cairo</v>
          </cell>
          <cell r="L386">
            <v>1113219760</v>
          </cell>
          <cell r="M386">
            <v>44440</v>
          </cell>
        </row>
        <row r="386">
          <cell r="O386">
            <v>822</v>
          </cell>
          <cell r="P386" t="str">
            <v>Roksi</v>
          </cell>
        </row>
        <row r="387">
          <cell r="D387" t="str">
            <v>Sarah Safwat Fadel Mohamed</v>
          </cell>
          <cell r="E387" t="str">
            <v>Ahmed Mohamed ElSayed Ali</v>
          </cell>
          <cell r="F387" t="str">
            <v>Mohamed Mostafa Osman</v>
          </cell>
          <cell r="G387" t="str">
            <v>Abo El Abbas Samir</v>
          </cell>
          <cell r="H387" t="str">
            <v>CVM Line</v>
          </cell>
          <cell r="I387" t="str">
            <v>Rep10009</v>
          </cell>
          <cell r="J387" t="str">
            <v>MR</v>
          </cell>
          <cell r="K387" t="str">
            <v>Cairo</v>
          </cell>
          <cell r="L387">
            <v>1094978573</v>
          </cell>
          <cell r="M387">
            <v>45465</v>
          </cell>
        </row>
        <row r="387">
          <cell r="O387">
            <v>1402</v>
          </cell>
          <cell r="P387" t="str">
            <v>Shobra El Khiema</v>
          </cell>
        </row>
        <row r="388">
          <cell r="D388" t="str">
            <v>Moustafa Mohamed Diab</v>
          </cell>
        </row>
        <row r="388">
          <cell r="F388" t="str">
            <v>Mohamed Mostafa Osman</v>
          </cell>
          <cell r="G388" t="str">
            <v>Abo El Abbas Samir</v>
          </cell>
          <cell r="H388" t="str">
            <v>CVM Line &amp; DIA Line</v>
          </cell>
          <cell r="I388" t="str">
            <v>Rep275</v>
          </cell>
          <cell r="J388" t="str">
            <v>DM</v>
          </cell>
          <cell r="K388" t="str">
            <v>Cairo</v>
          </cell>
          <cell r="L388" t="str">
            <v> 1150520440</v>
          </cell>
          <cell r="M388">
            <v>44598</v>
          </cell>
          <cell r="N388" t="str">
            <v>Moustafa.Diab@averroes-eg.com</v>
          </cell>
          <cell r="O388">
            <v>919</v>
          </cell>
          <cell r="P388" t="str">
            <v>El Marg</v>
          </cell>
        </row>
        <row r="389">
          <cell r="D389" t="str">
            <v>Alaa Sameh Mohamed</v>
          </cell>
          <cell r="E389" t="str">
            <v>Moustafa Mohamed Diab</v>
          </cell>
          <cell r="F389" t="str">
            <v>Mohamed Mostafa Osman</v>
          </cell>
          <cell r="G389" t="str">
            <v>Abo El Abbas Samir</v>
          </cell>
          <cell r="H389" t="str">
            <v>CVM Line</v>
          </cell>
          <cell r="I389" t="str">
            <v>Rep313</v>
          </cell>
          <cell r="J389" t="str">
            <v>MR</v>
          </cell>
          <cell r="K389" t="str">
            <v>Cairo</v>
          </cell>
          <cell r="L389" t="str">
            <v> 1021465722</v>
          </cell>
          <cell r="M389">
            <v>44625</v>
          </cell>
        </row>
        <row r="389">
          <cell r="O389">
            <v>957</v>
          </cell>
          <cell r="P389" t="str">
            <v>Ismaelia City</v>
          </cell>
        </row>
        <row r="390">
          <cell r="D390" t="str">
            <v>Androw Ayman Gaied Sharmoch</v>
          </cell>
          <cell r="E390" t="str">
            <v>Moustafa Mohamed Diab</v>
          </cell>
          <cell r="F390" t="str">
            <v>Mohamed Mostafa Osman</v>
          </cell>
          <cell r="G390" t="str">
            <v>Abo El Abbas Samir</v>
          </cell>
          <cell r="H390" t="str">
            <v>DIA Line</v>
          </cell>
          <cell r="I390" t="str">
            <v>MR_1891</v>
          </cell>
          <cell r="J390" t="str">
            <v>MR</v>
          </cell>
          <cell r="K390" t="str">
            <v>Cairo</v>
          </cell>
          <cell r="L390">
            <v>1278644170</v>
          </cell>
          <cell r="M390">
            <v>45780</v>
          </cell>
        </row>
        <row r="390">
          <cell r="O390">
            <v>1653</v>
          </cell>
          <cell r="P390" t="str">
            <v>Hadayek elkobba</v>
          </cell>
        </row>
        <row r="391">
          <cell r="D391" t="str">
            <v>Asmaa Ahmed Farrag</v>
          </cell>
          <cell r="E391" t="str">
            <v>Moustafa Mohamed Diab</v>
          </cell>
          <cell r="F391" t="str">
            <v>Mohamed Mostafa Osman</v>
          </cell>
          <cell r="G391" t="str">
            <v>Abo El Abbas Samir</v>
          </cell>
          <cell r="H391" t="str">
            <v>CVM Line</v>
          </cell>
          <cell r="I391" t="str">
            <v>Rep10054</v>
          </cell>
          <cell r="J391" t="str">
            <v>MR</v>
          </cell>
          <cell r="K391" t="str">
            <v>Cairo</v>
          </cell>
          <cell r="L391">
            <v>1017334085</v>
          </cell>
          <cell r="M391">
            <v>45717</v>
          </cell>
        </row>
        <row r="391">
          <cell r="O391">
            <v>1575</v>
          </cell>
          <cell r="P391" t="str">
            <v>El Salam</v>
          </cell>
        </row>
        <row r="392">
          <cell r="D392" t="str">
            <v>Kerolos Shehata Hakeem</v>
          </cell>
          <cell r="E392" t="str">
            <v>Moustafa Mohamed Diab</v>
          </cell>
          <cell r="F392" t="str">
            <v>Mohamed Mostafa Osman</v>
          </cell>
          <cell r="G392" t="str">
            <v>Abo El Abbas Samir</v>
          </cell>
          <cell r="H392" t="str">
            <v>DIA Line</v>
          </cell>
          <cell r="I392" t="str">
            <v>MR_1892</v>
          </cell>
          <cell r="J392" t="str">
            <v>MR</v>
          </cell>
          <cell r="K392" t="str">
            <v>Cairo</v>
          </cell>
          <cell r="L392">
            <v>1208821340</v>
          </cell>
          <cell r="M392">
            <v>45780</v>
          </cell>
        </row>
        <row r="392">
          <cell r="O392">
            <v>1654</v>
          </cell>
          <cell r="P392" t="str">
            <v>Khsos</v>
          </cell>
        </row>
        <row r="393">
          <cell r="D393" t="str">
            <v>Nourhan Ahmed Abdelhamed</v>
          </cell>
          <cell r="E393" t="str">
            <v>Moustafa Mohamed Diab</v>
          </cell>
          <cell r="F393" t="str">
            <v>Mohamed Mostafa Osman</v>
          </cell>
          <cell r="G393" t="str">
            <v>Abo El Abbas Samir</v>
          </cell>
          <cell r="H393" t="str">
            <v>DIA Line</v>
          </cell>
          <cell r="I393" t="str">
            <v>MR_1890</v>
          </cell>
          <cell r="J393" t="str">
            <v>MR</v>
          </cell>
          <cell r="K393" t="str">
            <v>Cairo</v>
          </cell>
          <cell r="L393">
            <v>1068982036</v>
          </cell>
          <cell r="M393">
            <v>45780</v>
          </cell>
        </row>
        <row r="393">
          <cell r="O393">
            <v>1655</v>
          </cell>
          <cell r="P393" t="str">
            <v>Ismaillia</v>
          </cell>
        </row>
        <row r="394">
          <cell r="D394" t="str">
            <v>Salma Karem Mahmoud Khalifa</v>
          </cell>
          <cell r="E394" t="str">
            <v>Moustafa Mohamed Diab</v>
          </cell>
          <cell r="F394" t="str">
            <v>Mohamed Mostafa Osman</v>
          </cell>
          <cell r="G394" t="str">
            <v>Abo El Abbas Samir</v>
          </cell>
          <cell r="H394" t="str">
            <v>CVM Line</v>
          </cell>
          <cell r="I394" t="str">
            <v>Rep0030</v>
          </cell>
          <cell r="J394" t="str">
            <v>MR</v>
          </cell>
          <cell r="K394" t="str">
            <v>Cairo</v>
          </cell>
          <cell r="L394">
            <v>1151554870</v>
          </cell>
          <cell r="M394">
            <v>45444</v>
          </cell>
        </row>
        <row r="394">
          <cell r="O394">
            <v>1378</v>
          </cell>
          <cell r="P394" t="str">
            <v>El Marg</v>
          </cell>
        </row>
        <row r="395">
          <cell r="D395" t="str">
            <v>L5_Vacant_Abbaseya</v>
          </cell>
          <cell r="E395" t="str">
            <v>Moustafa Mohamed Diab</v>
          </cell>
          <cell r="F395" t="str">
            <v>Mohamed Mostafa Osman</v>
          </cell>
          <cell r="G395" t="str">
            <v>Abo El Abbas Samir</v>
          </cell>
          <cell r="H395" t="str">
            <v>CVM Line</v>
          </cell>
          <cell r="I395" t="str">
            <v>Rep006</v>
          </cell>
          <cell r="J395" t="str">
            <v>MR</v>
          </cell>
          <cell r="K395" t="str">
            <v>Cairo</v>
          </cell>
        </row>
        <row r="395">
          <cell r="O395">
            <v>0</v>
          </cell>
        </row>
        <row r="396">
          <cell r="D396" t="str">
            <v>Nermeen Zaki AbdElMaseh</v>
          </cell>
        </row>
        <row r="396">
          <cell r="F396" t="str">
            <v>Mohamed Mostafa Osman</v>
          </cell>
          <cell r="G396" t="str">
            <v>Abo El Abbas Samir</v>
          </cell>
          <cell r="H396" t="str">
            <v>CVM Line &amp; DIA Line</v>
          </cell>
          <cell r="I396" t="str">
            <v>DM_143</v>
          </cell>
          <cell r="J396" t="str">
            <v>DM</v>
          </cell>
          <cell r="K396" t="str">
            <v>Cairo</v>
          </cell>
          <cell r="L396">
            <v>1068816736</v>
          </cell>
          <cell r="M396">
            <v>45419</v>
          </cell>
          <cell r="N396" t="str">
            <v>Nermeen.Zaki.AbdElMaseh@averroes-eg.com</v>
          </cell>
          <cell r="O396">
            <v>1350</v>
          </cell>
          <cell r="P396" t="str">
            <v>el sahel</v>
          </cell>
        </row>
        <row r="397">
          <cell r="D397" t="str">
            <v>Ahmed khaled AboNwar</v>
          </cell>
          <cell r="E397" t="str">
            <v>Nermeen Zaki AbdElMaseh</v>
          </cell>
          <cell r="F397" t="str">
            <v>Mohamed Mostafa Osman</v>
          </cell>
          <cell r="G397" t="str">
            <v>Abo El Abbas Samir</v>
          </cell>
          <cell r="H397" t="str">
            <v>CVM Line</v>
          </cell>
          <cell r="I397" t="str">
            <v>Rep100027</v>
          </cell>
          <cell r="J397" t="str">
            <v>MR</v>
          </cell>
          <cell r="K397" t="str">
            <v>Cairo</v>
          </cell>
          <cell r="L397">
            <v>1150767238</v>
          </cell>
          <cell r="M397">
            <v>45514</v>
          </cell>
        </row>
        <row r="397">
          <cell r="O397">
            <v>1423</v>
          </cell>
          <cell r="P397" t="str">
            <v>Embaba</v>
          </cell>
        </row>
        <row r="398">
          <cell r="D398" t="str">
            <v>Donia Nasry Afandy</v>
          </cell>
          <cell r="E398" t="str">
            <v>Nermeen Zaki AbdElMaseh</v>
          </cell>
          <cell r="F398" t="str">
            <v>Mohamed Mostafa Osman</v>
          </cell>
          <cell r="G398" t="str">
            <v>Abo El Abbas Samir</v>
          </cell>
          <cell r="H398" t="str">
            <v>DIA Line</v>
          </cell>
          <cell r="I398" t="str">
            <v>MR_1894</v>
          </cell>
          <cell r="J398" t="str">
            <v>MR</v>
          </cell>
          <cell r="K398" t="str">
            <v>Cairo</v>
          </cell>
          <cell r="L398">
            <v>1284911947</v>
          </cell>
          <cell r="M398">
            <v>45780</v>
          </cell>
        </row>
        <row r="398">
          <cell r="O398">
            <v>1656</v>
          </cell>
          <cell r="P398" t="str">
            <v>Imbaba</v>
          </cell>
        </row>
        <row r="399">
          <cell r="D399" t="str">
            <v>Esraa ELDesoky Saad</v>
          </cell>
          <cell r="E399" t="str">
            <v>Nermeen Zaki AbdElMaseh</v>
          </cell>
          <cell r="F399" t="str">
            <v>Mohamed Mostafa Osman</v>
          </cell>
          <cell r="G399" t="str">
            <v>Abo El Abbas Samir</v>
          </cell>
          <cell r="H399" t="str">
            <v>CVM Line</v>
          </cell>
          <cell r="I399" t="str">
            <v>Rep100029</v>
          </cell>
          <cell r="J399" t="str">
            <v>MR</v>
          </cell>
          <cell r="K399" t="str">
            <v>Cairo</v>
          </cell>
          <cell r="L399">
            <v>1128800071</v>
          </cell>
          <cell r="M399">
            <v>45507</v>
          </cell>
        </row>
        <row r="399">
          <cell r="O399">
            <v>1420</v>
          </cell>
          <cell r="P399" t="str">
            <v>El Talbeia (Faisal)</v>
          </cell>
        </row>
        <row r="400">
          <cell r="D400" t="str">
            <v>Shahd Alaa Zakaria</v>
          </cell>
          <cell r="E400" t="str">
            <v>Nermeen Zaki AbdElMaseh</v>
          </cell>
          <cell r="F400" t="str">
            <v>Mohamed Mostafa Osman</v>
          </cell>
          <cell r="G400" t="str">
            <v>Abo El Abbas Samir</v>
          </cell>
          <cell r="H400" t="str">
            <v>DIA Line</v>
          </cell>
          <cell r="I400" t="str">
            <v>MR_1895</v>
          </cell>
          <cell r="J400" t="str">
            <v>MR</v>
          </cell>
          <cell r="K400" t="str">
            <v>Cairo</v>
          </cell>
          <cell r="L400">
            <v>1008528492</v>
          </cell>
          <cell r="M400">
            <v>45885</v>
          </cell>
        </row>
        <row r="400">
          <cell r="O400">
            <v>1737</v>
          </cell>
          <cell r="P400" t="str">
            <v>El Warak</v>
          </cell>
        </row>
        <row r="401">
          <cell r="D401" t="str">
            <v>L5_Vacant_DownTown</v>
          </cell>
          <cell r="E401" t="str">
            <v>Nermeen Zaki AbdElMaseh</v>
          </cell>
          <cell r="F401" t="str">
            <v>Mohamed Mostafa Osman</v>
          </cell>
          <cell r="G401" t="str">
            <v>Abo El Abbas Samir</v>
          </cell>
          <cell r="H401" t="str">
            <v>CVM Line</v>
          </cell>
          <cell r="I401" t="str">
            <v>Rep100073</v>
          </cell>
          <cell r="J401" t="str">
            <v>MR</v>
          </cell>
          <cell r="K401" t="str">
            <v>Cairo</v>
          </cell>
        </row>
        <row r="401">
          <cell r="O401">
            <v>0</v>
          </cell>
        </row>
        <row r="402">
          <cell r="D402" t="str">
            <v>L11_Vacant_Maadi</v>
          </cell>
          <cell r="E402" t="str">
            <v>Nermeen Zaki AbdElMaseh</v>
          </cell>
          <cell r="F402" t="str">
            <v>Mohamed Mostafa Osman</v>
          </cell>
          <cell r="G402" t="str">
            <v>Abo El Abbas Samir</v>
          </cell>
          <cell r="H402" t="str">
            <v>DIA Line</v>
          </cell>
          <cell r="I402" t="str">
            <v>MR_1893</v>
          </cell>
          <cell r="J402" t="str">
            <v>MR</v>
          </cell>
          <cell r="K402" t="str">
            <v>Cairo</v>
          </cell>
        </row>
        <row r="402">
          <cell r="O402">
            <v>0</v>
          </cell>
        </row>
        <row r="403">
          <cell r="D403" t="str">
            <v>Nourhan Mohamed Ali</v>
          </cell>
          <cell r="E403" t="str">
            <v>Nermeen Zaki AbdElMaseh</v>
          </cell>
          <cell r="F403" t="str">
            <v>Mohamed Mostafa Osman</v>
          </cell>
          <cell r="G403" t="str">
            <v>Abo El Abbas Samir</v>
          </cell>
          <cell r="H403" t="str">
            <v>CVM Line</v>
          </cell>
          <cell r="I403" t="str">
            <v>Rep279</v>
          </cell>
          <cell r="J403" t="str">
            <v>MR</v>
          </cell>
          <cell r="K403" t="str">
            <v>Cairo</v>
          </cell>
          <cell r="L403" t="str">
            <v> 1140755966</v>
          </cell>
          <cell r="M403">
            <v>44598</v>
          </cell>
        </row>
        <row r="403">
          <cell r="O403">
            <v>902</v>
          </cell>
          <cell r="P403" t="str">
            <v>Helwan</v>
          </cell>
        </row>
        <row r="404">
          <cell r="D404" t="str">
            <v>L11_Vacant_DownTown</v>
          </cell>
          <cell r="E404" t="str">
            <v>Nermeen Zaki AbdElMaseh</v>
          </cell>
          <cell r="F404" t="str">
            <v>Mohamed Mostafa Osman</v>
          </cell>
          <cell r="G404" t="str">
            <v>Abo El Abbas Samir</v>
          </cell>
          <cell r="H404" t="str">
            <v>DIA Line</v>
          </cell>
          <cell r="I404" t="str">
            <v>MR_1896</v>
          </cell>
          <cell r="J404" t="str">
            <v>MR</v>
          </cell>
          <cell r="K404" t="str">
            <v>Cairo</v>
          </cell>
        </row>
        <row r="404">
          <cell r="O404">
            <v>0</v>
          </cell>
        </row>
        <row r="405">
          <cell r="D405" t="str">
            <v>Shimaa Esmat Mohamed</v>
          </cell>
          <cell r="E405" t="str">
            <v>Nermeen Zaki AbdElMaseh</v>
          </cell>
          <cell r="F405" t="str">
            <v>Mohamed Mostafa Osman</v>
          </cell>
          <cell r="G405" t="str">
            <v>Abo El Abbas Samir</v>
          </cell>
          <cell r="H405" t="str">
            <v>CVM Line</v>
          </cell>
          <cell r="I405" t="str">
            <v>Rep1018</v>
          </cell>
          <cell r="J405" t="str">
            <v>MR</v>
          </cell>
          <cell r="K405" t="str">
            <v>Cairo</v>
          </cell>
          <cell r="L405">
            <v>1155571637</v>
          </cell>
          <cell r="M405">
            <v>45752</v>
          </cell>
        </row>
        <row r="405">
          <cell r="O405">
            <v>1607</v>
          </cell>
          <cell r="P405" t="str">
            <v>El Maasara</v>
          </cell>
        </row>
        <row r="406">
          <cell r="D406" t="str">
            <v>Mostafa Maged Mohamed</v>
          </cell>
        </row>
        <row r="406">
          <cell r="G406" t="str">
            <v>Abo El Abbas Samir</v>
          </cell>
          <cell r="H406" t="str">
            <v>CVM Line &amp; DIA Line</v>
          </cell>
          <cell r="I406" t="str">
            <v>ZM_37</v>
          </cell>
          <cell r="J406" t="str">
            <v>AM</v>
          </cell>
          <cell r="K406" t="str">
            <v>Upper Egypt</v>
          </cell>
          <cell r="L406">
            <v>1092111119</v>
          </cell>
          <cell r="M406">
            <v>45231</v>
          </cell>
          <cell r="N406" t="str">
            <v>Mostafa.Maged.Mohamed@averroes-eg.com</v>
          </cell>
          <cell r="O406">
            <v>1290</v>
          </cell>
          <cell r="P406" t="str">
            <v>Tahta</v>
          </cell>
        </row>
        <row r="407">
          <cell r="D407" t="str">
            <v>AbdelRahman Ibrahim Mahran</v>
          </cell>
        </row>
        <row r="407">
          <cell r="F407" t="str">
            <v>Mostafa Maged Mohamed</v>
          </cell>
          <cell r="G407" t="str">
            <v>Abo El Abbas Samir</v>
          </cell>
          <cell r="H407" t="str">
            <v>CVM Line &amp; DIA Line</v>
          </cell>
          <cell r="I407" t="str">
            <v>AVR_202</v>
          </cell>
          <cell r="J407" t="str">
            <v>DM</v>
          </cell>
          <cell r="K407" t="str">
            <v>Upper Egypt</v>
          </cell>
          <cell r="L407">
            <v>1024670853</v>
          </cell>
          <cell r="M407">
            <v>45783</v>
          </cell>
          <cell r="N407" t="str">
            <v>AbdelRahman.Ibrahim.Mahran@averroes-eg.com</v>
          </cell>
          <cell r="O407">
            <v>1659</v>
          </cell>
          <cell r="P407" t="str">
            <v>el minia city </v>
          </cell>
        </row>
        <row r="408">
          <cell r="D408" t="str">
            <v>Ahmed Ramadan Kamal</v>
          </cell>
          <cell r="E408" t="str">
            <v>AbdelRahman Ibrahim Mahran</v>
          </cell>
          <cell r="F408" t="str">
            <v>Mostafa Maged Mohamed</v>
          </cell>
          <cell r="G408" t="str">
            <v>Abo El Abbas Samir</v>
          </cell>
          <cell r="H408" t="str">
            <v>CVM Line</v>
          </cell>
          <cell r="I408" t="str">
            <v>AVR_29</v>
          </cell>
          <cell r="J408" t="str">
            <v>MR</v>
          </cell>
          <cell r="K408" t="str">
            <v>Upper Egypt</v>
          </cell>
          <cell r="L408">
            <v>1069607055</v>
          </cell>
          <cell r="M408">
            <v>45689</v>
          </cell>
        </row>
        <row r="408">
          <cell r="O408">
            <v>1526</v>
          </cell>
          <cell r="P408" t="str">
            <v>Malawy</v>
          </cell>
        </row>
        <row r="409">
          <cell r="D409" t="str">
            <v>Basmala Altaher Yehia</v>
          </cell>
          <cell r="E409" t="str">
            <v>AbdelRahman Ibrahim Mahran</v>
          </cell>
          <cell r="F409" t="str">
            <v>Mostafa Maged Mohamed</v>
          </cell>
          <cell r="G409" t="str">
            <v>Abo El Abbas Samir</v>
          </cell>
          <cell r="H409" t="str">
            <v>DIA Line</v>
          </cell>
          <cell r="I409" t="str">
            <v>Rep100090</v>
          </cell>
          <cell r="J409" t="str">
            <v>MR</v>
          </cell>
          <cell r="K409" t="str">
            <v>Upper Egypt</v>
          </cell>
          <cell r="L409">
            <v>1114976499</v>
          </cell>
          <cell r="M409">
            <v>45818</v>
          </cell>
        </row>
        <row r="409">
          <cell r="O409">
            <v>1694</v>
          </cell>
          <cell r="P409" t="str">
            <v>El Menya</v>
          </cell>
        </row>
        <row r="410">
          <cell r="D410" t="str">
            <v>Fady Thabet Zakher</v>
          </cell>
          <cell r="E410" t="str">
            <v>AbdelRahman Ibrahim Mahran</v>
          </cell>
          <cell r="F410" t="str">
            <v>Mostafa Maged Mohamed</v>
          </cell>
          <cell r="G410" t="str">
            <v>Abo El Abbas Samir</v>
          </cell>
          <cell r="H410" t="str">
            <v>CVM Line</v>
          </cell>
          <cell r="I410" t="str">
            <v>Rep834</v>
          </cell>
          <cell r="J410" t="str">
            <v>MR</v>
          </cell>
          <cell r="K410" t="str">
            <v>Upper Egypt</v>
          </cell>
          <cell r="L410">
            <v>1211455979</v>
          </cell>
          <cell r="M410">
            <v>45172</v>
          </cell>
        </row>
        <row r="410">
          <cell r="O410">
            <v>1259</v>
          </cell>
          <cell r="P410" t="str">
            <v>Bani Mazar</v>
          </cell>
        </row>
        <row r="411">
          <cell r="D411" t="str">
            <v>Mariam Toadros AbdElMalak</v>
          </cell>
          <cell r="E411" t="str">
            <v>AbdelRahman Ibrahim Mahran</v>
          </cell>
          <cell r="F411" t="str">
            <v>Mostafa Maged Mohamed</v>
          </cell>
          <cell r="G411" t="str">
            <v>Abo El Abbas Samir</v>
          </cell>
          <cell r="H411" t="str">
            <v>DIA Line</v>
          </cell>
          <cell r="I411" t="str">
            <v>MR_1897</v>
          </cell>
          <cell r="J411" t="str">
            <v>MR</v>
          </cell>
          <cell r="K411" t="str">
            <v>Upper Egypt</v>
          </cell>
          <cell r="L411">
            <v>1222876437</v>
          </cell>
          <cell r="M411">
            <v>45778</v>
          </cell>
        </row>
        <row r="411">
          <cell r="O411">
            <v>1660</v>
          </cell>
          <cell r="P411" t="str">
            <v>Malawy</v>
          </cell>
        </row>
        <row r="412">
          <cell r="D412" t="str">
            <v>Mark Mamdouh Watson</v>
          </cell>
          <cell r="E412" t="str">
            <v>AbdelRahman Ibrahim Mahran</v>
          </cell>
          <cell r="F412" t="str">
            <v>Mostafa Maged Mohamed</v>
          </cell>
          <cell r="G412" t="str">
            <v>Abo El Abbas Samir</v>
          </cell>
          <cell r="H412" t="str">
            <v>CVM Line</v>
          </cell>
          <cell r="I412" t="str">
            <v>Rep317</v>
          </cell>
          <cell r="J412" t="str">
            <v>MR</v>
          </cell>
          <cell r="K412" t="str">
            <v>Upper Egypt</v>
          </cell>
        </row>
        <row r="412">
          <cell r="M412">
            <v>44440</v>
          </cell>
        </row>
        <row r="412">
          <cell r="O412">
            <v>816</v>
          </cell>
          <cell r="P412" t="str">
            <v>El Menia City</v>
          </cell>
        </row>
        <row r="413">
          <cell r="D413" t="str">
            <v>Mary Yousef Atya</v>
          </cell>
          <cell r="E413" t="str">
            <v>AbdelRahman Ibrahim Mahran</v>
          </cell>
          <cell r="F413" t="str">
            <v>Mostafa Maged Mohamed</v>
          </cell>
          <cell r="G413" t="str">
            <v>Abo El Abbas Samir</v>
          </cell>
          <cell r="H413" t="str">
            <v>DIA Line</v>
          </cell>
          <cell r="I413" t="str">
            <v>MR_1898</v>
          </cell>
          <cell r="J413" t="str">
            <v>MR</v>
          </cell>
          <cell r="K413" t="str">
            <v>Upper Egypt</v>
          </cell>
          <cell r="L413">
            <v>1223895479</v>
          </cell>
          <cell r="M413">
            <v>45783</v>
          </cell>
        </row>
        <row r="413">
          <cell r="O413">
            <v>1661</v>
          </cell>
          <cell r="P413" t="str">
            <v>Samalout</v>
          </cell>
        </row>
        <row r="414">
          <cell r="D414" t="str">
            <v>L5_Vacant_BaniSuif</v>
          </cell>
          <cell r="E414" t="str">
            <v>AbdelRahman Ibrahim Mahran</v>
          </cell>
          <cell r="F414" t="str">
            <v>Mostafa Maged Mohamed</v>
          </cell>
          <cell r="G414" t="str">
            <v>Abo El Abbas Samir</v>
          </cell>
          <cell r="H414" t="str">
            <v>CVM Line</v>
          </cell>
          <cell r="I414" t="str">
            <v>Rep255</v>
          </cell>
          <cell r="J414" t="str">
            <v>MR</v>
          </cell>
          <cell r="K414" t="str">
            <v>Upper Egypt</v>
          </cell>
        </row>
        <row r="414">
          <cell r="O414">
            <v>0</v>
          </cell>
        </row>
        <row r="415">
          <cell r="D415" t="str">
            <v>Andrew Joseph boules</v>
          </cell>
        </row>
        <row r="415">
          <cell r="F415" t="str">
            <v>Mostafa Maged Mohamed</v>
          </cell>
          <cell r="G415" t="str">
            <v>Abo El Abbas Samir</v>
          </cell>
          <cell r="H415" t="str">
            <v>CVM Line &amp; DIA Line</v>
          </cell>
          <cell r="I415" t="str">
            <v>Rep325</v>
          </cell>
          <cell r="J415" t="str">
            <v>DM</v>
          </cell>
          <cell r="K415" t="str">
            <v>Upper Egypt</v>
          </cell>
          <cell r="L415" t="str">
            <v> 1203325561</v>
          </cell>
          <cell r="M415">
            <v>44621</v>
          </cell>
          <cell r="N415" t="str">
            <v>Andrew.Joseph.boules@averroes-eg.com</v>
          </cell>
          <cell r="O415">
            <v>941</v>
          </cell>
          <cell r="P415" t="str">
            <v>Quena City</v>
          </cell>
        </row>
        <row r="416">
          <cell r="D416" t="str">
            <v>Aya Mohamed Abo ElMagd</v>
          </cell>
          <cell r="E416" t="str">
            <v>Andrew Joseph boules</v>
          </cell>
          <cell r="F416" t="str">
            <v>Mostafa Maged Mohamed</v>
          </cell>
          <cell r="G416" t="str">
            <v>Abo El Abbas Samir</v>
          </cell>
          <cell r="H416" t="str">
            <v>CVM Line</v>
          </cell>
          <cell r="I416" t="str">
            <v>Rep326</v>
          </cell>
          <cell r="J416" t="str">
            <v>MR</v>
          </cell>
          <cell r="K416" t="str">
            <v>Upper Egypt</v>
          </cell>
          <cell r="L416" t="str">
            <v> 1095144727</v>
          </cell>
          <cell r="M416">
            <v>44593</v>
          </cell>
        </row>
        <row r="416">
          <cell r="O416">
            <v>916</v>
          </cell>
          <cell r="P416" t="str">
            <v>Luxor City</v>
          </cell>
        </row>
        <row r="417">
          <cell r="D417" t="str">
            <v>Fatma Mounir Ali</v>
          </cell>
          <cell r="E417" t="str">
            <v>Andrew Joseph boules</v>
          </cell>
          <cell r="F417" t="str">
            <v>Mostafa Maged Mohamed</v>
          </cell>
          <cell r="G417" t="str">
            <v>Abo El Abbas Samir</v>
          </cell>
          <cell r="H417" t="str">
            <v>CVM Line</v>
          </cell>
          <cell r="I417" t="str">
            <v>Rep100129</v>
          </cell>
          <cell r="J417" t="str">
            <v>MR</v>
          </cell>
          <cell r="K417" t="str">
            <v>Upper Egypt</v>
          </cell>
          <cell r="L417">
            <v>1143119675</v>
          </cell>
          <cell r="M417">
            <v>45787</v>
          </cell>
        </row>
        <row r="417">
          <cell r="O417">
            <v>1631</v>
          </cell>
          <cell r="P417" t="str">
            <v>Aswan City</v>
          </cell>
        </row>
        <row r="418">
          <cell r="D418" t="str">
            <v>Mream Nashaat Ameen Atya</v>
          </cell>
          <cell r="E418" t="str">
            <v>Andrew Joseph boules</v>
          </cell>
          <cell r="F418" t="str">
            <v>Mostafa Maged Mohamed</v>
          </cell>
          <cell r="G418" t="str">
            <v>Abo El Abbas Samir</v>
          </cell>
          <cell r="H418" t="str">
            <v>CVM Line</v>
          </cell>
          <cell r="I418" t="str">
            <v>Rep100130</v>
          </cell>
          <cell r="J418" t="str">
            <v>MR</v>
          </cell>
          <cell r="K418" t="str">
            <v>Upper Egypt</v>
          </cell>
          <cell r="L418">
            <v>1286199823</v>
          </cell>
          <cell r="M418">
            <v>45822</v>
          </cell>
        </row>
        <row r="418">
          <cell r="O418">
            <v>1689</v>
          </cell>
          <cell r="P418" t="str">
            <v>Quena City</v>
          </cell>
        </row>
        <row r="419">
          <cell r="D419" t="str">
            <v>Mahmoud Mohamed Gaber Saeed</v>
          </cell>
          <cell r="E419" t="str">
            <v>Andrew Joseph boules</v>
          </cell>
          <cell r="F419" t="str">
            <v>Mostafa Maged Mohamed</v>
          </cell>
          <cell r="G419" t="str">
            <v>Abo El Abbas Samir</v>
          </cell>
          <cell r="H419" t="str">
            <v>DIA Line</v>
          </cell>
          <cell r="I419" t="str">
            <v>MR_1899</v>
          </cell>
          <cell r="J419" t="str">
            <v>MR</v>
          </cell>
          <cell r="K419" t="str">
            <v>Upper Egypt</v>
          </cell>
          <cell r="L419">
            <v>1026493259</v>
          </cell>
          <cell r="M419">
            <v>45780</v>
          </cell>
        </row>
        <row r="419">
          <cell r="O419">
            <v>1662</v>
          </cell>
          <cell r="P419" t="str">
            <v>Quena City</v>
          </cell>
        </row>
        <row r="420">
          <cell r="D420" t="str">
            <v>Yousef AbdElNaeem AboElhamd Ahmed</v>
          </cell>
          <cell r="E420" t="str">
            <v>Andrew Joseph boules</v>
          </cell>
          <cell r="F420" t="str">
            <v>Mostafa Maged Mohamed</v>
          </cell>
          <cell r="G420" t="str">
            <v>Abo El Abbas Samir</v>
          </cell>
          <cell r="H420" t="str">
            <v>DIA Line</v>
          </cell>
          <cell r="I420" t="str">
            <v>MR_1900</v>
          </cell>
          <cell r="J420" t="str">
            <v>MR</v>
          </cell>
          <cell r="K420" t="str">
            <v>Upper Egypt</v>
          </cell>
          <cell r="L420">
            <v>1128798543</v>
          </cell>
          <cell r="M420">
            <v>45780</v>
          </cell>
        </row>
        <row r="420">
          <cell r="O420">
            <v>1663</v>
          </cell>
          <cell r="P420" t="str">
            <v>Aswan City</v>
          </cell>
        </row>
        <row r="421">
          <cell r="D421" t="str">
            <v>Yousef Gabra William Gabra</v>
          </cell>
          <cell r="E421" t="str">
            <v>Andrew Joseph boules</v>
          </cell>
          <cell r="F421" t="str">
            <v>Mostafa Maged Mohamed</v>
          </cell>
          <cell r="G421" t="str">
            <v>Abo El Abbas Samir</v>
          </cell>
          <cell r="H421" t="str">
            <v>DIA Line</v>
          </cell>
          <cell r="I421" t="str">
            <v>MR_1901</v>
          </cell>
          <cell r="J421" t="str">
            <v>MR</v>
          </cell>
          <cell r="K421" t="str">
            <v>Upper Egypt</v>
          </cell>
          <cell r="L421">
            <v>1064738945</v>
          </cell>
          <cell r="M421">
            <v>45780</v>
          </cell>
        </row>
        <row r="421">
          <cell r="O421">
            <v>1664</v>
          </cell>
          <cell r="P421" t="str">
            <v>Luxor City</v>
          </cell>
        </row>
        <row r="422">
          <cell r="D422" t="str">
            <v>Medhat AbdElnasser Mohamed</v>
          </cell>
        </row>
        <row r="422">
          <cell r="F422" t="str">
            <v>Mostafa Maged Mohamed</v>
          </cell>
          <cell r="G422" t="str">
            <v>Abo El Abbas Samir</v>
          </cell>
          <cell r="H422" t="str">
            <v>CVM Line &amp; DIA Line</v>
          </cell>
          <cell r="I422" t="str">
            <v>DM_38</v>
          </cell>
          <cell r="J422" t="str">
            <v>DM</v>
          </cell>
          <cell r="K422" t="str">
            <v>Upper Egypt</v>
          </cell>
          <cell r="L422" t="str">
            <v> 1030827666</v>
          </cell>
          <cell r="M422">
            <v>41658</v>
          </cell>
          <cell r="N422" t="str">
            <v>medhat.abdelnasser@averroes-eg.com</v>
          </cell>
          <cell r="O422">
            <v>83</v>
          </cell>
          <cell r="P422" t="str">
            <v>Nagaa Hamady</v>
          </cell>
        </row>
        <row r="423">
          <cell r="D423" t="str">
            <v>Ahmed Osama ElSayed Abudeaf</v>
          </cell>
          <cell r="E423" t="str">
            <v>Medhat AbdElnasser Mohamed</v>
          </cell>
          <cell r="F423" t="str">
            <v>Mostafa Maged Mohamed</v>
          </cell>
          <cell r="G423" t="str">
            <v>Abo El Abbas Samir</v>
          </cell>
          <cell r="H423" t="str">
            <v>DIA Line</v>
          </cell>
          <cell r="I423" t="str">
            <v>MR_1903</v>
          </cell>
          <cell r="J423" t="str">
            <v>MR</v>
          </cell>
          <cell r="K423" t="str">
            <v>Upper Egypt</v>
          </cell>
          <cell r="L423">
            <v>1029279612</v>
          </cell>
          <cell r="M423">
            <v>45780</v>
          </cell>
        </row>
        <row r="423">
          <cell r="O423">
            <v>1665</v>
          </cell>
          <cell r="P423" t="str">
            <v>Sohag City</v>
          </cell>
        </row>
        <row r="424">
          <cell r="D424" t="str">
            <v>Asmaa Nasser Abdelhalim</v>
          </cell>
          <cell r="E424" t="str">
            <v>Medhat AbdElnasser Mohamed</v>
          </cell>
          <cell r="F424" t="str">
            <v>Mostafa Maged Mohamed</v>
          </cell>
          <cell r="G424" t="str">
            <v>Abo El Abbas Samir</v>
          </cell>
          <cell r="H424" t="str">
            <v>CVM Line</v>
          </cell>
          <cell r="I424" t="str">
            <v>Rep203</v>
          </cell>
          <cell r="J424" t="str">
            <v>MR</v>
          </cell>
          <cell r="K424" t="str">
            <v>Upper Egypt</v>
          </cell>
          <cell r="L424">
            <v>1114454222</v>
          </cell>
          <cell r="M424">
            <v>43834</v>
          </cell>
        </row>
        <row r="424">
          <cell r="O424">
            <v>513</v>
          </cell>
          <cell r="P424" t="str">
            <v>Sakalta</v>
          </cell>
        </row>
        <row r="425">
          <cell r="D425" t="str">
            <v>Fatma Mahmoud Ali AbdElRahman</v>
          </cell>
          <cell r="E425" t="str">
            <v>Medhat AbdElnasser Mohamed</v>
          </cell>
          <cell r="F425" t="str">
            <v>Mostafa Maged Mohamed</v>
          </cell>
          <cell r="G425" t="str">
            <v>Abo El Abbas Samir</v>
          </cell>
          <cell r="H425" t="str">
            <v>DIA Line</v>
          </cell>
          <cell r="I425" t="str">
            <v>MR_1902</v>
          </cell>
          <cell r="J425" t="str">
            <v>MR</v>
          </cell>
          <cell r="K425" t="str">
            <v>Upper Egypt</v>
          </cell>
          <cell r="L425">
            <v>1023720048</v>
          </cell>
          <cell r="M425">
            <v>45780</v>
          </cell>
        </row>
        <row r="425">
          <cell r="O425">
            <v>1666</v>
          </cell>
          <cell r="P425" t="str">
            <v>Sohag City</v>
          </cell>
        </row>
        <row r="426">
          <cell r="D426" t="str">
            <v>Mahmoud Ahmed Omar Mohamed</v>
          </cell>
          <cell r="E426" t="str">
            <v>Medhat AbdElnasser Mohamed</v>
          </cell>
          <cell r="F426" t="str">
            <v>Mostafa Maged Mohamed</v>
          </cell>
          <cell r="G426" t="str">
            <v>Abo El Abbas Samir</v>
          </cell>
          <cell r="H426" t="str">
            <v>DIA Line</v>
          </cell>
          <cell r="I426" t="str">
            <v>MR_1904</v>
          </cell>
          <cell r="J426" t="str">
            <v>MR</v>
          </cell>
          <cell r="K426" t="str">
            <v>Upper Egypt</v>
          </cell>
          <cell r="L426">
            <v>1094639007</v>
          </cell>
          <cell r="M426">
            <v>45780</v>
          </cell>
        </row>
        <row r="426">
          <cell r="O426">
            <v>1667</v>
          </cell>
          <cell r="P426" t="str">
            <v>Farshout</v>
          </cell>
        </row>
        <row r="427">
          <cell r="D427" t="str">
            <v>Merna Nasser Adly</v>
          </cell>
          <cell r="E427" t="str">
            <v>Medhat AbdElnasser Mohamed</v>
          </cell>
          <cell r="F427" t="str">
            <v>Mostafa Maged Mohamed</v>
          </cell>
          <cell r="G427" t="str">
            <v>Abo El Abbas Samir</v>
          </cell>
          <cell r="H427" t="str">
            <v>DIA Line</v>
          </cell>
          <cell r="I427" t="str">
            <v>Rep10093</v>
          </cell>
          <cell r="J427" t="str">
            <v>MR</v>
          </cell>
          <cell r="K427" t="str">
            <v>Upper Egypt</v>
          </cell>
          <cell r="L427" t="str">
            <v>1225161169‬</v>
          </cell>
          <cell r="M427">
            <v>45822</v>
          </cell>
        </row>
        <row r="427">
          <cell r="O427">
            <v>1695</v>
          </cell>
          <cell r="P427" t="str">
            <v>Tahta</v>
          </cell>
        </row>
        <row r="428">
          <cell r="D428" t="str">
            <v>Merna Emeel Shokralla</v>
          </cell>
          <cell r="E428" t="str">
            <v>Medhat AbdElnasser Mohamed</v>
          </cell>
          <cell r="F428" t="str">
            <v>Mostafa Maged Mohamed</v>
          </cell>
          <cell r="G428" t="str">
            <v>Abo El Abbas Samir</v>
          </cell>
          <cell r="H428" t="str">
            <v>CVM Line</v>
          </cell>
          <cell r="I428" t="str">
            <v>Rep321</v>
          </cell>
          <cell r="J428" t="str">
            <v>MR</v>
          </cell>
          <cell r="K428" t="str">
            <v>Upper Egypt</v>
          </cell>
        </row>
        <row r="428">
          <cell r="M428">
            <v>44409</v>
          </cell>
        </row>
        <row r="428">
          <cell r="O428">
            <v>804</v>
          </cell>
          <cell r="P428" t="str">
            <v>Gerga</v>
          </cell>
        </row>
        <row r="429">
          <cell r="D429" t="str">
            <v>Simon Nageh kamel</v>
          </cell>
          <cell r="E429" t="str">
            <v>Medhat AbdElnasser Mohamed</v>
          </cell>
          <cell r="F429" t="str">
            <v>Mostafa Maged Mohamed</v>
          </cell>
          <cell r="G429" t="str">
            <v>Abo El Abbas Samir</v>
          </cell>
          <cell r="H429" t="str">
            <v>CVM Line</v>
          </cell>
          <cell r="I429" t="str">
            <v>Rep034</v>
          </cell>
          <cell r="J429" t="str">
            <v>MR</v>
          </cell>
          <cell r="K429" t="str">
            <v>Upper Egypt</v>
          </cell>
          <cell r="L429">
            <v>1227048802</v>
          </cell>
          <cell r="M429">
            <v>45185</v>
          </cell>
        </row>
        <row r="429">
          <cell r="O429">
            <v>1268</v>
          </cell>
          <cell r="P429" t="str">
            <v>Tahta</v>
          </cell>
        </row>
        <row r="430">
          <cell r="D430" t="str">
            <v>Yasser Mohammed Hamdy</v>
          </cell>
          <cell r="E430" t="str">
            <v>Medhat AbdElnasser Mohamed</v>
          </cell>
          <cell r="F430" t="str">
            <v>Mostafa Maged Mohamed</v>
          </cell>
          <cell r="G430" t="str">
            <v>Abo El Abbas Samir</v>
          </cell>
          <cell r="H430" t="str">
            <v>CVM Line</v>
          </cell>
          <cell r="I430" t="str">
            <v>Rep324</v>
          </cell>
          <cell r="J430" t="str">
            <v>MR</v>
          </cell>
          <cell r="K430" t="str">
            <v>Upper Egypt</v>
          </cell>
          <cell r="L430" t="str">
            <v> 1030828882</v>
          </cell>
          <cell r="M430">
            <v>43407</v>
          </cell>
        </row>
        <row r="430">
          <cell r="O430">
            <v>353</v>
          </cell>
          <cell r="P430" t="str">
            <v>Nagaa Hamady</v>
          </cell>
        </row>
        <row r="431">
          <cell r="D431" t="str">
            <v>Mohamed Saad Sedik</v>
          </cell>
        </row>
        <row r="431">
          <cell r="F431" t="str">
            <v>Mostafa Maged Mohamed</v>
          </cell>
          <cell r="G431" t="str">
            <v>Abo El Abbas Samir</v>
          </cell>
          <cell r="H431" t="str">
            <v>CVM Line &amp; DIA Line</v>
          </cell>
          <cell r="I431" t="str">
            <v>Rep415</v>
          </cell>
          <cell r="J431" t="str">
            <v>DM</v>
          </cell>
          <cell r="K431" t="str">
            <v>Upper Egypt</v>
          </cell>
          <cell r="L431" t="str">
            <v> 1022285517</v>
          </cell>
          <cell r="M431">
            <v>44819</v>
          </cell>
          <cell r="N431" t="str">
            <v>Mohamed.Saad.Sedik@averroes-eg.com</v>
          </cell>
          <cell r="O431">
            <v>348</v>
          </cell>
          <cell r="P431" t="str">
            <v>Manqabad</v>
          </cell>
        </row>
        <row r="432">
          <cell r="D432" t="str">
            <v>Aml Yacoub Attia</v>
          </cell>
          <cell r="E432" t="str">
            <v>Mohamed Saad Sedik</v>
          </cell>
          <cell r="F432" t="str">
            <v>Mostafa Maged Mohamed</v>
          </cell>
          <cell r="G432" t="str">
            <v>Abo El Abbas Samir</v>
          </cell>
          <cell r="H432" t="str">
            <v>CVM Line</v>
          </cell>
          <cell r="I432" t="str">
            <v>Rep10065</v>
          </cell>
          <cell r="J432" t="str">
            <v>MR</v>
          </cell>
          <cell r="K432" t="str">
            <v>Upper Egypt</v>
          </cell>
          <cell r="L432">
            <v>1140705790</v>
          </cell>
          <cell r="M432">
            <v>45752</v>
          </cell>
        </row>
        <row r="432">
          <cell r="O432">
            <v>1611</v>
          </cell>
          <cell r="P432" t="str">
            <v>Manfalout</v>
          </cell>
        </row>
        <row r="433">
          <cell r="D433" t="str">
            <v>Manal Elsayed Ahmed</v>
          </cell>
          <cell r="E433" t="str">
            <v>Mohamed Saad Sedik</v>
          </cell>
          <cell r="F433" t="str">
            <v>Mostafa Maged Mohamed</v>
          </cell>
          <cell r="G433" t="str">
            <v>Abo El Abbas Samir</v>
          </cell>
          <cell r="H433" t="str">
            <v>DIA Line</v>
          </cell>
          <cell r="I433" t="str">
            <v>Rep100092</v>
          </cell>
          <cell r="J433" t="str">
            <v>MR</v>
          </cell>
          <cell r="K433" t="str">
            <v>Upper Egypt</v>
          </cell>
          <cell r="L433">
            <v>1010670188</v>
          </cell>
          <cell r="M433">
            <v>45950</v>
          </cell>
        </row>
        <row r="433">
          <cell r="O433">
            <v>1771</v>
          </cell>
          <cell r="P433" t="str">
            <v>Dayrout</v>
          </cell>
        </row>
        <row r="434">
          <cell r="D434" t="str">
            <v>L5_Vacant_Assuit 1</v>
          </cell>
          <cell r="E434" t="str">
            <v>Mohamed Saad Sedik</v>
          </cell>
          <cell r="F434" t="str">
            <v>Mostafa Maged Mohamed</v>
          </cell>
          <cell r="G434" t="str">
            <v>Abo El Abbas Samir</v>
          </cell>
          <cell r="H434" t="str">
            <v>CVM Line</v>
          </cell>
          <cell r="I434" t="str">
            <v>AVR_27</v>
          </cell>
          <cell r="J434" t="str">
            <v>MR</v>
          </cell>
          <cell r="K434" t="str">
            <v>Upper Egypt</v>
          </cell>
        </row>
        <row r="434">
          <cell r="O434">
            <v>0</v>
          </cell>
        </row>
        <row r="435">
          <cell r="D435" t="str">
            <v>L11_Vacant_Assuit 1</v>
          </cell>
          <cell r="E435" t="str">
            <v>Mohamed Saad Sedik</v>
          </cell>
          <cell r="F435" t="str">
            <v>Mostafa Maged Mohamed</v>
          </cell>
          <cell r="G435" t="str">
            <v>Abo El Abbas Samir</v>
          </cell>
          <cell r="H435" t="str">
            <v>DIA Line</v>
          </cell>
          <cell r="I435" t="str">
            <v>MR_1905</v>
          </cell>
          <cell r="J435" t="str">
            <v>MR</v>
          </cell>
          <cell r="K435" t="str">
            <v>Upper Egypt</v>
          </cell>
        </row>
        <row r="435">
          <cell r="O435">
            <v>0</v>
          </cell>
        </row>
        <row r="436">
          <cell r="D436" t="str">
            <v>Jacqueline Salah Sedhom</v>
          </cell>
          <cell r="E436" t="str">
            <v>Mohamed Saad Sedik</v>
          </cell>
          <cell r="F436" t="str">
            <v>Mostafa Maged Mohamed</v>
          </cell>
          <cell r="G436" t="str">
            <v>Abo El Abbas Samir</v>
          </cell>
          <cell r="H436" t="str">
            <v>DIA Line</v>
          </cell>
          <cell r="I436" t="str">
            <v>MR_1906</v>
          </cell>
          <cell r="J436" t="str">
            <v>MR</v>
          </cell>
          <cell r="K436" t="str">
            <v>Upper Egypt</v>
          </cell>
          <cell r="L436">
            <v>1229878146</v>
          </cell>
          <cell r="M436">
            <v>45778</v>
          </cell>
        </row>
        <row r="436">
          <cell r="O436">
            <v>1669</v>
          </cell>
          <cell r="P436" t="str">
            <v>Assiut city</v>
          </cell>
        </row>
        <row r="437">
          <cell r="D437" t="str">
            <v>L5_Vacant_Assuit 2</v>
          </cell>
          <cell r="E437" t="str">
            <v>Mohamed Saad Sedik</v>
          </cell>
          <cell r="F437" t="str">
            <v>Mostafa Maged Mohamed</v>
          </cell>
          <cell r="G437" t="str">
            <v>Abo El Abbas Samir</v>
          </cell>
          <cell r="H437" t="str">
            <v>CVM Line</v>
          </cell>
          <cell r="I437" t="str">
            <v>Rep724</v>
          </cell>
          <cell r="J437" t="str">
            <v>MR</v>
          </cell>
          <cell r="K437" t="str">
            <v>Upper Egypt</v>
          </cell>
        </row>
        <row r="437">
          <cell r="O437">
            <v>0</v>
          </cell>
        </row>
        <row r="438">
          <cell r="D438" t="str">
            <v>Marwa AbdElAty Tammam</v>
          </cell>
          <cell r="E438" t="str">
            <v>Mohamed Saad Sedik</v>
          </cell>
          <cell r="F438" t="str">
            <v>Mostafa Maged Mohamed</v>
          </cell>
          <cell r="G438" t="str">
            <v>Abo El Abbas Samir</v>
          </cell>
          <cell r="H438" t="str">
            <v>DIA Line</v>
          </cell>
          <cell r="I438" t="str">
            <v>AVR_28</v>
          </cell>
          <cell r="J438" t="str">
            <v>MR</v>
          </cell>
          <cell r="K438" t="str">
            <v>Upper Egypt</v>
          </cell>
          <cell r="L438">
            <v>109632335</v>
          </cell>
          <cell r="M438">
            <v>45689</v>
          </cell>
        </row>
        <row r="438">
          <cell r="O438">
            <v>1525</v>
          </cell>
          <cell r="P438" t="str">
            <v>beba</v>
          </cell>
        </row>
        <row r="439">
          <cell r="D439" t="str">
            <v>Ramy Ahmed Mohamed</v>
          </cell>
        </row>
        <row r="439">
          <cell r="G439" t="str">
            <v>Abo El Abbas Samir</v>
          </cell>
          <cell r="H439" t="str">
            <v>CVM Line &amp; DIA Line</v>
          </cell>
          <cell r="I439" t="str">
            <v>DM_32</v>
          </cell>
          <cell r="J439" t="str">
            <v>AM</v>
          </cell>
          <cell r="K439" t="str">
            <v>Alex</v>
          </cell>
          <cell r="L439" t="str">
            <v> 1030826111</v>
          </cell>
          <cell r="M439">
            <v>42463</v>
          </cell>
          <cell r="N439" t="str">
            <v>ramyahmed@averroes-eg.com</v>
          </cell>
          <cell r="O439">
            <v>91</v>
          </cell>
          <cell r="P439" t="str">
            <v>El Asafra</v>
          </cell>
        </row>
        <row r="440">
          <cell r="D440" t="str">
            <v>Ahmed Abdallah Zedan</v>
          </cell>
        </row>
        <row r="440">
          <cell r="F440" t="str">
            <v>Ramy Ahmed Mohamed</v>
          </cell>
          <cell r="G440" t="str">
            <v>Abo El Abbas Samir</v>
          </cell>
          <cell r="H440" t="str">
            <v>CVM Line &amp; DIA Line</v>
          </cell>
          <cell r="I440" t="str">
            <v>DM_45</v>
          </cell>
          <cell r="J440" t="str">
            <v>DM</v>
          </cell>
          <cell r="K440" t="str">
            <v>Alex</v>
          </cell>
          <cell r="L440" t="str">
            <v> 1030813444</v>
          </cell>
          <cell r="M440">
            <v>41183</v>
          </cell>
          <cell r="N440" t="str">
            <v>ahmed.zeidan@averroes-eg.com</v>
          </cell>
          <cell r="O440">
            <v>89</v>
          </cell>
          <cell r="P440" t="str">
            <v>Damanhour</v>
          </cell>
        </row>
        <row r="441">
          <cell r="D441" t="str">
            <v>Ahmed Hamdy El Hamrawy</v>
          </cell>
          <cell r="E441" t="str">
            <v>Ahmed Abdallah Zedan</v>
          </cell>
          <cell r="F441" t="str">
            <v>Ramy Ahmed Mohamed</v>
          </cell>
          <cell r="G441" t="str">
            <v>Abo El Abbas Samir</v>
          </cell>
          <cell r="H441" t="str">
            <v>DIA Line</v>
          </cell>
          <cell r="I441" t="str">
            <v>MR_1909</v>
          </cell>
          <cell r="J441" t="str">
            <v>MR</v>
          </cell>
          <cell r="K441" t="str">
            <v>Alex</v>
          </cell>
          <cell r="L441">
            <v>1002525478</v>
          </cell>
          <cell r="M441">
            <v>45780</v>
          </cell>
        </row>
        <row r="441">
          <cell r="O441">
            <v>1670</v>
          </cell>
          <cell r="P441" t="str">
            <v>Kafr El Dawar</v>
          </cell>
        </row>
        <row r="442">
          <cell r="D442" t="str">
            <v>Basma Dief ElShemy</v>
          </cell>
          <cell r="E442" t="str">
            <v>Ahmed Abdallah Zedan</v>
          </cell>
          <cell r="F442" t="str">
            <v>Ramy Ahmed Mohamed</v>
          </cell>
          <cell r="G442" t="str">
            <v>Abo El Abbas Samir</v>
          </cell>
          <cell r="H442" t="str">
            <v>CVM Line</v>
          </cell>
          <cell r="I442" t="str">
            <v>Rep725</v>
          </cell>
          <cell r="J442" t="str">
            <v>MR</v>
          </cell>
          <cell r="K442" t="str">
            <v>Alex</v>
          </cell>
          <cell r="L442">
            <v>1030180007</v>
          </cell>
          <cell r="M442">
            <v>44983</v>
          </cell>
        </row>
        <row r="442">
          <cell r="O442">
            <v>1198</v>
          </cell>
          <cell r="P442" t="str">
            <v>Housh Easa</v>
          </cell>
        </row>
        <row r="443">
          <cell r="D443" t="str">
            <v>Engy Ahmed Abass</v>
          </cell>
          <cell r="E443" t="str">
            <v>Ahmed Abdallah Zedan</v>
          </cell>
          <cell r="F443" t="str">
            <v>Ramy Ahmed Mohamed</v>
          </cell>
          <cell r="G443" t="str">
            <v>Abo El Abbas Samir</v>
          </cell>
          <cell r="H443" t="str">
            <v>CVM Line</v>
          </cell>
          <cell r="I443" t="str">
            <v>AVR_141</v>
          </cell>
          <cell r="J443" t="str">
            <v>MR</v>
          </cell>
          <cell r="K443" t="str">
            <v>Alex</v>
          </cell>
          <cell r="L443">
            <v>1015226684</v>
          </cell>
          <cell r="M443">
            <v>45731</v>
          </cell>
        </row>
        <row r="443">
          <cell r="O443">
            <v>1589</v>
          </cell>
          <cell r="P443" t="str">
            <v>Damanhour</v>
          </cell>
        </row>
        <row r="444">
          <cell r="D444" t="str">
            <v>Habiba Hussein Mohamed</v>
          </cell>
          <cell r="E444" t="str">
            <v>Ahmed Abdallah Zedan</v>
          </cell>
          <cell r="F444" t="str">
            <v>Ramy Ahmed Mohamed</v>
          </cell>
          <cell r="G444" t="str">
            <v>Abo El Abbas Samir</v>
          </cell>
          <cell r="H444" t="str">
            <v>DIA Line</v>
          </cell>
          <cell r="I444" t="str">
            <v>MR_1910</v>
          </cell>
          <cell r="J444" t="str">
            <v>MR</v>
          </cell>
          <cell r="K444" t="str">
            <v>Alex</v>
          </cell>
          <cell r="L444">
            <v>1112336659</v>
          </cell>
          <cell r="M444">
            <v>45780</v>
          </cell>
        </row>
        <row r="444">
          <cell r="O444">
            <v>1671</v>
          </cell>
          <cell r="P444" t="str">
            <v>Damanhour</v>
          </cell>
        </row>
        <row r="445">
          <cell r="D445" t="str">
            <v>Rana Salah AbdElGhafar</v>
          </cell>
          <cell r="E445" t="str">
            <v>Ahmed Abdallah Zedan</v>
          </cell>
          <cell r="F445" t="str">
            <v>Ramy Ahmed Mohamed</v>
          </cell>
          <cell r="G445" t="str">
            <v>Abo El Abbas Samir</v>
          </cell>
          <cell r="H445" t="str">
            <v>CVM Line</v>
          </cell>
          <cell r="I445" t="str">
            <v>Rep1009</v>
          </cell>
          <cell r="J445" t="str">
            <v>MR</v>
          </cell>
          <cell r="K445" t="str">
            <v>Alex</v>
          </cell>
          <cell r="L445">
            <v>1024660751</v>
          </cell>
          <cell r="M445">
            <v>45809</v>
          </cell>
        </row>
        <row r="445">
          <cell r="O445">
            <v>1686</v>
          </cell>
          <cell r="P445" t="str">
            <v>Kafr El Dawar</v>
          </cell>
        </row>
        <row r="446">
          <cell r="D446" t="str">
            <v>Mohamed Shawky Misbah</v>
          </cell>
          <cell r="E446" t="str">
            <v>Ahmed Abdallah Zedan</v>
          </cell>
          <cell r="F446" t="str">
            <v>Ramy Ahmed Mohamed</v>
          </cell>
          <cell r="G446" t="str">
            <v>Abo El Abbas Samir</v>
          </cell>
          <cell r="H446" t="str">
            <v>CVM Line</v>
          </cell>
          <cell r="I446" t="str">
            <v>Rep309</v>
          </cell>
          <cell r="J446" t="str">
            <v>MR</v>
          </cell>
          <cell r="K446" t="str">
            <v>Alex</v>
          </cell>
          <cell r="L446" t="str">
            <v> 1027473139</v>
          </cell>
          <cell r="M446">
            <v>44593</v>
          </cell>
        </row>
        <row r="446">
          <cell r="O446">
            <v>894</v>
          </cell>
          <cell r="P446" t="str">
            <v>Damanhour</v>
          </cell>
        </row>
        <row r="447">
          <cell r="D447" t="str">
            <v>Safaa Khaled Arkoup</v>
          </cell>
          <cell r="E447" t="str">
            <v>Ahmed Abdallah Zedan</v>
          </cell>
          <cell r="F447" t="str">
            <v>Ramy Ahmed Mohamed</v>
          </cell>
          <cell r="G447" t="str">
            <v>Abo El Abbas Samir</v>
          </cell>
          <cell r="H447" t="str">
            <v>DIA Line</v>
          </cell>
          <cell r="I447" t="str">
            <v>MR_1907</v>
          </cell>
          <cell r="J447" t="str">
            <v>MR</v>
          </cell>
          <cell r="K447" t="str">
            <v>Alex</v>
          </cell>
          <cell r="L447">
            <v>1009150205</v>
          </cell>
          <cell r="M447">
            <v>45780</v>
          </cell>
        </row>
        <row r="447">
          <cell r="O447">
            <v>1672</v>
          </cell>
          <cell r="P447" t="str">
            <v>Abou El Matameer</v>
          </cell>
        </row>
        <row r="448">
          <cell r="D448" t="str">
            <v>Sahar Asran Shahat</v>
          </cell>
          <cell r="E448" t="str">
            <v>Ahmed Abdallah Zedan</v>
          </cell>
          <cell r="F448" t="str">
            <v>Ramy Ahmed Mohamed</v>
          </cell>
          <cell r="G448" t="str">
            <v>Abo El Abbas Samir</v>
          </cell>
          <cell r="H448" t="str">
            <v>DIA Line</v>
          </cell>
          <cell r="I448" t="str">
            <v>MR_1908</v>
          </cell>
          <cell r="J448" t="str">
            <v>MR</v>
          </cell>
          <cell r="K448" t="str">
            <v>Alex</v>
          </cell>
          <cell r="L448">
            <v>1555784253</v>
          </cell>
          <cell r="M448">
            <v>45780</v>
          </cell>
        </row>
        <row r="448">
          <cell r="O448">
            <v>1673</v>
          </cell>
          <cell r="P448" t="str">
            <v>Abou Homous</v>
          </cell>
        </row>
        <row r="449">
          <cell r="D449" t="str">
            <v>Elhoseny Kasem Mohamed</v>
          </cell>
        </row>
        <row r="449">
          <cell r="F449" t="str">
            <v>Ramy Ahmed Mohamed</v>
          </cell>
          <cell r="G449" t="str">
            <v>Abo El Abbas Samir</v>
          </cell>
          <cell r="H449" t="str">
            <v>CVM Line &amp; DIA Line</v>
          </cell>
          <cell r="I449" t="str">
            <v>DM_92</v>
          </cell>
          <cell r="J449" t="str">
            <v>DM</v>
          </cell>
          <cell r="K449" t="str">
            <v>Alex</v>
          </cell>
          <cell r="L449" t="str">
            <v> 01090039538</v>
          </cell>
          <cell r="M449">
            <v>42345</v>
          </cell>
          <cell r="N449" t="str">
            <v>elhusseiny.kassem@averroes-eg.com</v>
          </cell>
          <cell r="O449">
            <v>128</v>
          </cell>
          <cell r="P449" t="str">
            <v>Kafr El Shiekh</v>
          </cell>
        </row>
        <row r="450">
          <cell r="D450" t="str">
            <v>Ahmed Fakih Mohamed</v>
          </cell>
          <cell r="E450" t="str">
            <v>Elhoseny Kasem Mohamed</v>
          </cell>
          <cell r="F450" t="str">
            <v>Ramy Ahmed Mohamed</v>
          </cell>
          <cell r="G450" t="str">
            <v>Abo El Abbas Samir</v>
          </cell>
          <cell r="H450" t="str">
            <v>CVM Line</v>
          </cell>
          <cell r="I450" t="str">
            <v>Rep312</v>
          </cell>
          <cell r="J450" t="str">
            <v>MR</v>
          </cell>
          <cell r="K450" t="str">
            <v>Alex</v>
          </cell>
          <cell r="L450" t="str">
            <v> 1050122000</v>
          </cell>
          <cell r="M450">
            <v>43840</v>
          </cell>
        </row>
        <row r="450">
          <cell r="O450">
            <v>520</v>
          </cell>
          <cell r="P450" t="str">
            <v>Etay El Baroud</v>
          </cell>
        </row>
        <row r="451">
          <cell r="D451" t="str">
            <v>Ahmed Niem ElTabakh</v>
          </cell>
          <cell r="E451" t="str">
            <v>Elhoseny Kasem Mohamed</v>
          </cell>
          <cell r="F451" t="str">
            <v>Ramy Ahmed Mohamed</v>
          </cell>
          <cell r="G451" t="str">
            <v>Abo El Abbas Samir</v>
          </cell>
          <cell r="H451" t="str">
            <v>DIA Line</v>
          </cell>
          <cell r="I451" t="str">
            <v>MR_1911</v>
          </cell>
          <cell r="J451" t="str">
            <v>MR</v>
          </cell>
          <cell r="K451" t="str">
            <v>Alex</v>
          </cell>
          <cell r="L451">
            <v>1281450546</v>
          </cell>
          <cell r="M451">
            <v>45780</v>
          </cell>
        </row>
        <row r="451">
          <cell r="O451">
            <v>1674</v>
          </cell>
          <cell r="P451" t="str">
            <v>Itay elbaroud</v>
          </cell>
        </row>
        <row r="452">
          <cell r="D452" t="str">
            <v>Aml Nashaat Ali Hamed</v>
          </cell>
          <cell r="E452" t="str">
            <v>Elhoseny Kasem Mohamed</v>
          </cell>
          <cell r="F452" t="str">
            <v>Ramy Ahmed Mohamed</v>
          </cell>
          <cell r="G452" t="str">
            <v>Abo El Abbas Samir</v>
          </cell>
          <cell r="H452" t="str">
            <v>CVM Line</v>
          </cell>
          <cell r="I452" t="str">
            <v>Rep100060</v>
          </cell>
          <cell r="J452" t="str">
            <v>MR</v>
          </cell>
          <cell r="K452" t="str">
            <v>Alex</v>
          </cell>
          <cell r="L452">
            <v>1060267938</v>
          </cell>
          <cell r="M452">
            <v>45640</v>
          </cell>
        </row>
        <row r="452">
          <cell r="O452">
            <v>1476</v>
          </cell>
          <cell r="P452" t="str">
            <v>Kafr El Shiekh</v>
          </cell>
        </row>
        <row r="453">
          <cell r="D453" t="str">
            <v>Merna Abdelrahman Elshazly</v>
          </cell>
          <cell r="E453" t="str">
            <v>Elhoseny Kasem Mohamed</v>
          </cell>
          <cell r="F453" t="str">
            <v>Ramy Ahmed Mohamed</v>
          </cell>
          <cell r="G453" t="str">
            <v>Abo El Abbas Samir</v>
          </cell>
          <cell r="H453" t="str">
            <v>CVM Line</v>
          </cell>
          <cell r="I453" t="str">
            <v>Rep298</v>
          </cell>
          <cell r="J453" t="str">
            <v>MR</v>
          </cell>
          <cell r="K453" t="str">
            <v>Alex</v>
          </cell>
          <cell r="L453">
            <v>1026755342</v>
          </cell>
          <cell r="M453">
            <v>45901</v>
          </cell>
        </row>
        <row r="453">
          <cell r="O453">
            <v>1735</v>
          </cell>
          <cell r="P453" t="str">
            <v>Fowa</v>
          </cell>
        </row>
        <row r="454">
          <cell r="D454" t="str">
            <v>Donia ElSayed Mahmoud</v>
          </cell>
          <cell r="E454" t="str">
            <v>Elhoseny Kasem Mohamed</v>
          </cell>
          <cell r="F454" t="str">
            <v>Ramy Ahmed Mohamed</v>
          </cell>
          <cell r="G454" t="str">
            <v>Abo El Abbas Samir</v>
          </cell>
          <cell r="H454" t="str">
            <v>DIA Line</v>
          </cell>
          <cell r="I454" t="str">
            <v>MR_1912</v>
          </cell>
          <cell r="J454" t="str">
            <v>MR</v>
          </cell>
          <cell r="K454" t="str">
            <v>Alex</v>
          </cell>
          <cell r="L454">
            <v>1061962082</v>
          </cell>
          <cell r="M454">
            <v>45780</v>
          </cell>
        </row>
        <row r="454">
          <cell r="O454">
            <v>1675</v>
          </cell>
          <cell r="P454" t="str">
            <v>Fowa</v>
          </cell>
        </row>
        <row r="455">
          <cell r="D455" t="str">
            <v>Elsayed Hamdallah Elsayed</v>
          </cell>
          <cell r="E455" t="str">
            <v>Elhoseny Kasem Mohamed</v>
          </cell>
          <cell r="F455" t="str">
            <v>Ramy Ahmed Mohamed</v>
          </cell>
          <cell r="G455" t="str">
            <v>Abo El Abbas Samir</v>
          </cell>
          <cell r="H455" t="str">
            <v>DIA Line</v>
          </cell>
          <cell r="I455" t="str">
            <v>Rep814</v>
          </cell>
          <cell r="J455" t="str">
            <v>MR</v>
          </cell>
          <cell r="K455" t="str">
            <v>Alex</v>
          </cell>
          <cell r="L455">
            <v>1093099282</v>
          </cell>
          <cell r="M455">
            <v>45780</v>
          </cell>
        </row>
        <row r="455">
          <cell r="O455">
            <v>1676</v>
          </cell>
          <cell r="P455" t="str">
            <v>Kafr elsheikh</v>
          </cell>
        </row>
        <row r="456">
          <cell r="D456" t="str">
            <v>Yasmina Moharam ElNahas</v>
          </cell>
          <cell r="E456" t="str">
            <v>Elhoseny Kasem Mohamed</v>
          </cell>
          <cell r="F456" t="str">
            <v>Ramy Ahmed Mohamed</v>
          </cell>
          <cell r="G456" t="str">
            <v>Abo El Abbas Samir</v>
          </cell>
          <cell r="H456" t="str">
            <v>CVM Line</v>
          </cell>
          <cell r="I456" t="str">
            <v>Rep922</v>
          </cell>
          <cell r="J456" t="str">
            <v>MR</v>
          </cell>
          <cell r="K456" t="str">
            <v>Alex</v>
          </cell>
          <cell r="L456">
            <v>1022565719</v>
          </cell>
          <cell r="M456">
            <v>45318</v>
          </cell>
        </row>
        <row r="456">
          <cell r="O456">
            <v>1335</v>
          </cell>
          <cell r="P456" t="str">
            <v>Kafr El Shiekh</v>
          </cell>
        </row>
        <row r="457">
          <cell r="D457" t="str">
            <v>Esraa Abdelkader Ahmed Rashwan</v>
          </cell>
        </row>
        <row r="457">
          <cell r="F457" t="str">
            <v>Ramy Ahmed Mohamed</v>
          </cell>
          <cell r="G457" t="str">
            <v>Abo El Abbas Samir</v>
          </cell>
          <cell r="H457" t="str">
            <v>CVM Line &amp; DIA Line</v>
          </cell>
          <cell r="I457" t="str">
            <v>Rep186</v>
          </cell>
          <cell r="J457" t="str">
            <v>DM</v>
          </cell>
          <cell r="K457" t="str">
            <v>Alex</v>
          </cell>
          <cell r="L457">
            <v>1159806707</v>
          </cell>
          <cell r="M457">
            <v>44479</v>
          </cell>
          <cell r="N457" t="str">
            <v>Esraa.Abdelkader.Ahmed.Rashwan@averroes-eg.com</v>
          </cell>
          <cell r="O457">
            <v>841</v>
          </cell>
          <cell r="P457" t="str">
            <v>Smoha - Ezbet Saad</v>
          </cell>
        </row>
        <row r="458">
          <cell r="D458" t="str">
            <v>Shady Fares ElFouli</v>
          </cell>
          <cell r="E458" t="str">
            <v>Esraa Abdelkader Ahmed Rashwan</v>
          </cell>
          <cell r="F458" t="str">
            <v>Ramy Ahmed Mohamed</v>
          </cell>
          <cell r="G458" t="str">
            <v>Abo El Abbas Samir</v>
          </cell>
          <cell r="H458" t="str">
            <v>CVM Line</v>
          </cell>
          <cell r="I458" t="str">
            <v>Rep305</v>
          </cell>
          <cell r="J458" t="str">
            <v>MR</v>
          </cell>
          <cell r="K458" t="str">
            <v>Alex</v>
          </cell>
          <cell r="L458">
            <v>1205591081</v>
          </cell>
          <cell r="M458">
            <v>45907</v>
          </cell>
        </row>
        <row r="458">
          <cell r="O458">
            <v>1742</v>
          </cell>
          <cell r="P458" t="str">
            <v>Hagar El Nwatia</v>
          </cell>
        </row>
        <row r="459">
          <cell r="D459" t="str">
            <v>Eman Seif Bediwy</v>
          </cell>
          <cell r="E459" t="str">
            <v>Esraa Abdelkader Ahmed Rashwan</v>
          </cell>
          <cell r="F459" t="str">
            <v>Ramy Ahmed Mohamed</v>
          </cell>
          <cell r="G459" t="str">
            <v>Abo El Abbas Samir</v>
          </cell>
          <cell r="H459" t="str">
            <v>CVM Line</v>
          </cell>
          <cell r="I459" t="str">
            <v>Rep306</v>
          </cell>
          <cell r="J459" t="str">
            <v>MR</v>
          </cell>
          <cell r="K459" t="str">
            <v>Alex</v>
          </cell>
          <cell r="L459" t="str">
            <v> 1013444409</v>
          </cell>
          <cell r="M459">
            <v>44221</v>
          </cell>
        </row>
        <row r="459">
          <cell r="O459">
            <v>717</v>
          </cell>
          <cell r="P459" t="str">
            <v>El Maamoura</v>
          </cell>
        </row>
        <row r="460">
          <cell r="D460" t="str">
            <v>Esraa Ahmed Sayed</v>
          </cell>
          <cell r="E460" t="str">
            <v>Esraa Abdelkader Ahmed Rashwan</v>
          </cell>
          <cell r="F460" t="str">
            <v>Ramy Ahmed Mohamed</v>
          </cell>
          <cell r="G460" t="str">
            <v>Abo El Abbas Samir</v>
          </cell>
          <cell r="H460" t="str">
            <v>CVM Line</v>
          </cell>
          <cell r="I460" t="str">
            <v>Rep699</v>
          </cell>
          <cell r="J460" t="str">
            <v>MR</v>
          </cell>
          <cell r="K460" t="str">
            <v>Alex</v>
          </cell>
          <cell r="L460">
            <v>1026130303</v>
          </cell>
          <cell r="M460">
            <v>44968</v>
          </cell>
        </row>
        <row r="460">
          <cell r="O460">
            <v>1145</v>
          </cell>
          <cell r="P460" t="str">
            <v>El Asafra</v>
          </cell>
        </row>
        <row r="461">
          <cell r="D461" t="str">
            <v>Esraa Mohamed AbdelMageed</v>
          </cell>
          <cell r="E461" t="str">
            <v>Esraa Abdelkader Ahmed Rashwan</v>
          </cell>
          <cell r="F461" t="str">
            <v>Ramy Ahmed Mohamed</v>
          </cell>
          <cell r="G461" t="str">
            <v>Abo El Abbas Samir</v>
          </cell>
          <cell r="H461" t="str">
            <v>DIA Line</v>
          </cell>
          <cell r="I461" t="str">
            <v>MR_1913</v>
          </cell>
          <cell r="J461" t="str">
            <v>MR</v>
          </cell>
          <cell r="K461" t="str">
            <v>Alex</v>
          </cell>
          <cell r="L461">
            <v>1008928549</v>
          </cell>
          <cell r="M461">
            <v>45780</v>
          </cell>
        </row>
        <row r="461">
          <cell r="O461">
            <v>1677</v>
          </cell>
          <cell r="P461" t="str">
            <v>Awaied</v>
          </cell>
        </row>
        <row r="462">
          <cell r="D462" t="str">
            <v>Karim Sameh Mustafa</v>
          </cell>
          <cell r="E462" t="str">
            <v>Esraa Abdelkader Ahmed Rashwan</v>
          </cell>
          <cell r="F462" t="str">
            <v>Ramy Ahmed Mohamed</v>
          </cell>
          <cell r="G462" t="str">
            <v>Abo El Abbas Samir</v>
          </cell>
          <cell r="H462" t="str">
            <v>DIA Line</v>
          </cell>
          <cell r="I462" t="str">
            <v>MR_1914</v>
          </cell>
          <cell r="J462" t="str">
            <v>MR</v>
          </cell>
          <cell r="K462" t="str">
            <v>Alex</v>
          </cell>
          <cell r="L462">
            <v>1200849672</v>
          </cell>
          <cell r="M462">
            <v>45782</v>
          </cell>
        </row>
        <row r="462">
          <cell r="O462">
            <v>1678</v>
          </cell>
          <cell r="P462" t="str">
            <v>Toson</v>
          </cell>
        </row>
        <row r="463">
          <cell r="D463" t="str">
            <v>Mazen Ihab Mohamed</v>
          </cell>
          <cell r="E463" t="str">
            <v>Esraa Abdelkader Ahmed Rashwan</v>
          </cell>
          <cell r="F463" t="str">
            <v>Ramy Ahmed Mohamed</v>
          </cell>
          <cell r="G463" t="str">
            <v>Abo El Abbas Samir</v>
          </cell>
          <cell r="H463" t="str">
            <v>DIA Line</v>
          </cell>
          <cell r="I463" t="str">
            <v>AVR_65</v>
          </cell>
          <cell r="J463" t="str">
            <v>MR</v>
          </cell>
          <cell r="K463" t="str">
            <v>Alex</v>
          </cell>
          <cell r="L463">
            <v>1060073953</v>
          </cell>
          <cell r="M463">
            <v>45705</v>
          </cell>
        </row>
        <row r="463">
          <cell r="O463">
            <v>1546</v>
          </cell>
          <cell r="P463" t="str">
            <v> Roushdy</v>
          </cell>
        </row>
        <row r="464">
          <cell r="D464" t="str">
            <v>Youssef Ashraf Ismail</v>
          </cell>
        </row>
        <row r="464">
          <cell r="F464" t="str">
            <v>Ramy Ahmed Mohamed</v>
          </cell>
          <cell r="G464" t="str">
            <v>Abo El Abbas Samir</v>
          </cell>
          <cell r="H464" t="str">
            <v>CVM Line &amp; DIA Line</v>
          </cell>
          <cell r="I464" t="str">
            <v>Rep436</v>
          </cell>
          <cell r="J464" t="str">
            <v>DM</v>
          </cell>
          <cell r="K464" t="str">
            <v>Alex</v>
          </cell>
          <cell r="L464" t="str">
            <v> 01118583363</v>
          </cell>
          <cell r="M464">
            <v>44829</v>
          </cell>
          <cell r="N464" t="str">
            <v>Youssef.Ashraf.Ismail@averroes-eg.com</v>
          </cell>
          <cell r="O464">
            <v>1003</v>
          </cell>
          <cell r="P464" t="str">
            <v>Moharam Bek</v>
          </cell>
        </row>
        <row r="465">
          <cell r="D465" t="str">
            <v>Alaa Wagdy Taha ElQady</v>
          </cell>
          <cell r="E465" t="str">
            <v>Youssef Ashraf Ismail</v>
          </cell>
          <cell r="F465" t="str">
            <v>Ramy Ahmed Mohamed</v>
          </cell>
          <cell r="G465" t="str">
            <v>Abo El Abbas Samir</v>
          </cell>
          <cell r="H465" t="str">
            <v>CVM Line</v>
          </cell>
          <cell r="I465" t="str">
            <v>Rep1000100</v>
          </cell>
          <cell r="J465" t="str">
            <v>MR</v>
          </cell>
          <cell r="K465" t="str">
            <v>Alex</v>
          </cell>
          <cell r="L465">
            <v>1277421599</v>
          </cell>
          <cell r="M465">
            <v>45780</v>
          </cell>
        </row>
        <row r="465">
          <cell r="O465">
            <v>1621</v>
          </cell>
          <cell r="P465" t="str">
            <v>Betash</v>
          </cell>
        </row>
        <row r="466">
          <cell r="D466" t="str">
            <v>L11_Vacant_Alex West 2</v>
          </cell>
          <cell r="E466" t="str">
            <v>Youssef Ashraf Ismail</v>
          </cell>
          <cell r="F466" t="str">
            <v>Ramy Ahmed Mohamed</v>
          </cell>
          <cell r="G466" t="str">
            <v>Abo El Abbas Samir</v>
          </cell>
          <cell r="H466" t="str">
            <v>DIA Line</v>
          </cell>
          <cell r="I466" t="str">
            <v>MR_1916</v>
          </cell>
          <cell r="J466" t="str">
            <v>MR</v>
          </cell>
          <cell r="K466" t="str">
            <v>Alex</v>
          </cell>
        </row>
        <row r="466">
          <cell r="O466">
            <v>0</v>
          </cell>
        </row>
        <row r="467">
          <cell r="D467" t="str">
            <v>Huda Mohamed Amin</v>
          </cell>
          <cell r="E467" t="str">
            <v>Youssef Ashraf Ismail</v>
          </cell>
          <cell r="F467" t="str">
            <v>Ramy Ahmed Mohamed</v>
          </cell>
          <cell r="G467" t="str">
            <v>Abo El Abbas Samir</v>
          </cell>
          <cell r="H467" t="str">
            <v>DIA Line</v>
          </cell>
          <cell r="I467" t="str">
            <v>MR_1915</v>
          </cell>
          <cell r="J467" t="str">
            <v>MR</v>
          </cell>
          <cell r="K467" t="str">
            <v>Alex</v>
          </cell>
          <cell r="L467">
            <v>1063296618</v>
          </cell>
          <cell r="M467">
            <v>45871</v>
          </cell>
        </row>
        <row r="467">
          <cell r="O467">
            <v>1720</v>
          </cell>
          <cell r="P467" t="str">
            <v>Sidi Beshr</v>
          </cell>
        </row>
        <row r="468">
          <cell r="D468" t="str">
            <v>Mohammed ElSayed Mahmoud</v>
          </cell>
          <cell r="E468" t="str">
            <v>Youssef Ashraf Ismail</v>
          </cell>
          <cell r="F468" t="str">
            <v>Ramy Ahmed Mohamed</v>
          </cell>
          <cell r="G468" t="str">
            <v>Abo El Abbas Samir</v>
          </cell>
          <cell r="H468" t="str">
            <v>CVM Line</v>
          </cell>
          <cell r="I468" t="str">
            <v>AVR_96</v>
          </cell>
          <cell r="J468" t="str">
            <v>MR</v>
          </cell>
          <cell r="K468" t="str">
            <v>Alex</v>
          </cell>
          <cell r="L468">
            <v>1102158457</v>
          </cell>
          <cell r="M468">
            <v>45718</v>
          </cell>
        </row>
        <row r="468">
          <cell r="O468">
            <v>1574</v>
          </cell>
          <cell r="P468" t="str">
            <v>Moharam Bek</v>
          </cell>
        </row>
        <row r="469">
          <cell r="D469" t="str">
            <v>Rania Yousri Sedeek</v>
          </cell>
          <cell r="E469" t="str">
            <v>Youssef Ashraf Ismail</v>
          </cell>
          <cell r="F469" t="str">
            <v>Ramy Ahmed Mohamed</v>
          </cell>
          <cell r="G469" t="str">
            <v>Abo El Abbas Samir</v>
          </cell>
          <cell r="H469" t="str">
            <v>DIA Line</v>
          </cell>
          <cell r="I469" t="str">
            <v>Rep697</v>
          </cell>
          <cell r="J469" t="str">
            <v>MR</v>
          </cell>
          <cell r="K469" t="str">
            <v>Alex</v>
          </cell>
          <cell r="L469">
            <v>1285989706</v>
          </cell>
          <cell r="M469">
            <v>44968</v>
          </cell>
        </row>
        <row r="469">
          <cell r="O469">
            <v>1146</v>
          </cell>
          <cell r="P469" t="str">
            <v>Moharam Bek</v>
          </cell>
        </row>
        <row r="470">
          <cell r="D470" t="str">
            <v>Youstina Ashraf Fransis</v>
          </cell>
          <cell r="E470" t="str">
            <v>Youssef Ashraf Ismail</v>
          </cell>
          <cell r="F470" t="str">
            <v>Ramy Ahmed Mohamed</v>
          </cell>
          <cell r="G470" t="str">
            <v>Abo El Abbas Samir</v>
          </cell>
          <cell r="H470" t="str">
            <v>CVM Line</v>
          </cell>
          <cell r="I470" t="str">
            <v>Rep100131</v>
          </cell>
          <cell r="J470" t="str">
            <v>MR</v>
          </cell>
          <cell r="K470" t="str">
            <v>Alex</v>
          </cell>
          <cell r="L470">
            <v>1271765629</v>
          </cell>
          <cell r="M470">
            <v>45780</v>
          </cell>
        </row>
        <row r="470">
          <cell r="O470">
            <v>1680</v>
          </cell>
          <cell r="P470" t="str">
            <v>Ragheb</v>
          </cell>
        </row>
        <row r="471">
          <cell r="D471" t="str">
            <v>Ahmed Nashaat Mohamed</v>
          </cell>
        </row>
        <row r="471">
          <cell r="G471" t="str">
            <v>Vacant_BU4</v>
          </cell>
          <cell r="H471" t="str">
            <v>P&amp;G Line</v>
          </cell>
          <cell r="I471" t="str">
            <v>DM_15</v>
          </cell>
          <cell r="J471" t="str">
            <v>AM</v>
          </cell>
          <cell r="K471" t="str">
            <v>Delta</v>
          </cell>
          <cell r="L471">
            <v>1285858177</v>
          </cell>
          <cell r="M471">
            <v>44422</v>
          </cell>
          <cell r="N471" t="str">
            <v>Ahmed.Nashaat.Mohamed@averroes-eg.com</v>
          </cell>
          <cell r="O471">
            <v>812</v>
          </cell>
          <cell r="P471" t="str">
            <v>Samanoud</v>
          </cell>
        </row>
        <row r="472">
          <cell r="D472" t="str">
            <v>Abdallah Ibrahem Ibrahem Mansour</v>
          </cell>
        </row>
        <row r="472">
          <cell r="F472" t="str">
            <v>Ahmed Nashaat Mohamed</v>
          </cell>
          <cell r="G472" t="str">
            <v>Vacant_BU4</v>
          </cell>
          <cell r="H472" t="str">
            <v>P&amp;G Line</v>
          </cell>
          <cell r="I472" t="str">
            <v>DM_15</v>
          </cell>
          <cell r="J472" t="str">
            <v>DM</v>
          </cell>
          <cell r="K472" t="str">
            <v>Delta</v>
          </cell>
          <cell r="L472">
            <v>1004340030</v>
          </cell>
          <cell r="M472">
            <v>45906</v>
          </cell>
          <cell r="N472" t="str">
            <v>Abdallah.Ibrahem@averroes-eg.com</v>
          </cell>
          <cell r="O472">
            <v>1744</v>
          </cell>
          <cell r="P472" t="str">
            <v>El Mansoura</v>
          </cell>
        </row>
        <row r="473">
          <cell r="D473" t="str">
            <v>Ahmed Yasser Khedr ElZahar</v>
          </cell>
          <cell r="E473" t="str">
            <v>Abdallah Ibrahem Ibrahem Mansour</v>
          </cell>
          <cell r="F473" t="str">
            <v>Ahmed Nashaat Mohamed</v>
          </cell>
          <cell r="G473" t="str">
            <v>Vacant_BU4</v>
          </cell>
          <cell r="H473" t="str">
            <v>P&amp;G Line</v>
          </cell>
          <cell r="I473" t="str">
            <v>Rep100084</v>
          </cell>
          <cell r="J473" t="str">
            <v>MR</v>
          </cell>
          <cell r="K473" t="str">
            <v>Delta</v>
          </cell>
          <cell r="L473">
            <v>1556084070</v>
          </cell>
          <cell r="M473">
            <v>45658</v>
          </cell>
        </row>
        <row r="473">
          <cell r="O473">
            <v>1487</v>
          </cell>
        </row>
        <row r="474">
          <cell r="D474" t="str">
            <v>Manal ElMetwally ElHoseiny</v>
          </cell>
          <cell r="E474" t="str">
            <v>Abdallah Ibrahem Ibrahem Mansour</v>
          </cell>
          <cell r="F474" t="str">
            <v>Ahmed Nashaat Mohamed</v>
          </cell>
          <cell r="G474" t="str">
            <v>Vacant_BU4</v>
          </cell>
          <cell r="H474" t="str">
            <v>P&amp;G Line</v>
          </cell>
          <cell r="I474" t="str">
            <v>Rep233</v>
          </cell>
          <cell r="J474" t="str">
            <v>MR</v>
          </cell>
          <cell r="K474" t="str">
            <v>Delta</v>
          </cell>
          <cell r="L474">
            <v>1093268228</v>
          </cell>
          <cell r="M474">
            <v>45787</v>
          </cell>
        </row>
        <row r="474">
          <cell r="O474">
            <v>1632</v>
          </cell>
          <cell r="P474" t="str">
            <v>Dekernes</v>
          </cell>
        </row>
        <row r="475">
          <cell r="D475" t="str">
            <v>Bassil Nour ElDin Noaman Gewely</v>
          </cell>
          <cell r="E475" t="str">
            <v>Abdallah Ibrahem Ibrahem Mansour</v>
          </cell>
          <cell r="F475" t="str">
            <v>Ahmed Nashaat Mohamed</v>
          </cell>
          <cell r="G475" t="str">
            <v>Vacant_BU4</v>
          </cell>
          <cell r="H475" t="str">
            <v>P&amp;G Line</v>
          </cell>
          <cell r="I475" t="str">
            <v>Rep100083</v>
          </cell>
          <cell r="J475" t="str">
            <v>MR</v>
          </cell>
          <cell r="K475" t="str">
            <v>Delta</v>
          </cell>
          <cell r="L475">
            <v>1018925400</v>
          </cell>
          <cell r="M475">
            <v>45658</v>
          </cell>
        </row>
        <row r="475">
          <cell r="O475">
            <v>1488</v>
          </cell>
        </row>
        <row r="476">
          <cell r="D476" t="str">
            <v>L4_Vacant_Dakahlia 4</v>
          </cell>
          <cell r="E476" t="str">
            <v>Abdallah Ibrahem Ibrahem Mansour</v>
          </cell>
          <cell r="F476" t="str">
            <v>Ahmed Nashaat Mohamed</v>
          </cell>
          <cell r="G476" t="str">
            <v>Vacant_BU4</v>
          </cell>
          <cell r="H476" t="str">
            <v>P&amp;G Line</v>
          </cell>
          <cell r="I476" t="str">
            <v>Rep605</v>
          </cell>
          <cell r="J476" t="str">
            <v>MR</v>
          </cell>
          <cell r="K476" t="str">
            <v>Delta</v>
          </cell>
        </row>
        <row r="476">
          <cell r="O476">
            <v>0</v>
          </cell>
        </row>
        <row r="477">
          <cell r="D477" t="str">
            <v>Mohamed Rabea Ali Ali</v>
          </cell>
          <cell r="E477" t="str">
            <v>Abdallah Ibrahem Ibrahem Mansour</v>
          </cell>
          <cell r="F477" t="str">
            <v>Ahmed Nashaat Mohamed</v>
          </cell>
          <cell r="G477" t="str">
            <v>Vacant_BU4</v>
          </cell>
          <cell r="H477" t="str">
            <v>P&amp;G Line</v>
          </cell>
          <cell r="I477" t="str">
            <v>Rep774</v>
          </cell>
          <cell r="J477" t="str">
            <v>MR</v>
          </cell>
          <cell r="K477" t="str">
            <v>Delta</v>
          </cell>
          <cell r="L477">
            <v>1096544705</v>
          </cell>
          <cell r="M477">
            <v>45780</v>
          </cell>
        </row>
        <row r="477">
          <cell r="O477">
            <v>1623</v>
          </cell>
          <cell r="P477" t="str">
            <v>Kafr Saad</v>
          </cell>
        </row>
        <row r="478">
          <cell r="D478" t="str">
            <v>Nayera Tarek Mokhtar</v>
          </cell>
          <cell r="E478" t="str">
            <v>Abdallah Ibrahem Ibrahem Mansour</v>
          </cell>
          <cell r="F478" t="str">
            <v>Ahmed Nashaat Mohamed</v>
          </cell>
          <cell r="G478" t="str">
            <v>Vacant_BU4</v>
          </cell>
          <cell r="H478" t="str">
            <v>P&amp;G Line</v>
          </cell>
          <cell r="I478" t="str">
            <v>Rep919</v>
          </cell>
          <cell r="J478" t="str">
            <v>MR</v>
          </cell>
          <cell r="K478" t="str">
            <v>Delta</v>
          </cell>
          <cell r="L478">
            <v>1206232566</v>
          </cell>
          <cell r="M478">
            <v>45325</v>
          </cell>
        </row>
        <row r="478">
          <cell r="O478">
            <v>1334</v>
          </cell>
          <cell r="P478" t="str">
            <v>Meet Ghamr</v>
          </cell>
        </row>
        <row r="479">
          <cell r="D479" t="str">
            <v>Walaa Taher Ahmed</v>
          </cell>
          <cell r="E479" t="str">
            <v>Abdallah Ibrahem Ibrahem Mansour</v>
          </cell>
          <cell r="F479" t="str">
            <v>Ahmed Nashaat Mohamed</v>
          </cell>
          <cell r="G479" t="str">
            <v>Vacant_BU4</v>
          </cell>
          <cell r="H479" t="str">
            <v>P&amp;G Line</v>
          </cell>
          <cell r="I479" t="str">
            <v>Rep100085</v>
          </cell>
          <cell r="J479" t="str">
            <v>MR</v>
          </cell>
          <cell r="K479" t="str">
            <v>Delta</v>
          </cell>
          <cell r="L479">
            <v>1200562181</v>
          </cell>
          <cell r="M479">
            <v>45850</v>
          </cell>
        </row>
        <row r="479">
          <cell r="O479">
            <v>1709</v>
          </cell>
          <cell r="P479" t="str">
            <v>El Mansoura</v>
          </cell>
        </row>
        <row r="480">
          <cell r="D480" t="str">
            <v>Ahmed Saad AbdalMajeed</v>
          </cell>
        </row>
        <row r="480">
          <cell r="F480" t="str">
            <v>Ahmed Nashaat Mohamed</v>
          </cell>
          <cell r="G480" t="str">
            <v>Vacant_BU4</v>
          </cell>
          <cell r="H480" t="str">
            <v>P&amp;G Line</v>
          </cell>
          <cell r="I480" t="str">
            <v>DM_37</v>
          </cell>
          <cell r="J480" t="str">
            <v>DM</v>
          </cell>
          <cell r="K480" t="str">
            <v>Alex</v>
          </cell>
          <cell r="L480" t="str">
            <v> 1013322866</v>
          </cell>
          <cell r="M480">
            <v>39934</v>
          </cell>
          <cell r="N480" t="str">
            <v>ahmed.saad@averroes-eg.com</v>
          </cell>
          <cell r="O480">
            <v>21</v>
          </cell>
          <cell r="P480" t="str">
            <v>Sidi Beshr</v>
          </cell>
        </row>
        <row r="481">
          <cell r="D481" t="str">
            <v>Asmaa Ali Ali ElSayed</v>
          </cell>
          <cell r="E481" t="str">
            <v>Ahmed Saad AbdalMajeed</v>
          </cell>
          <cell r="F481" t="str">
            <v>Ahmed Nashaat Mohamed</v>
          </cell>
          <cell r="G481" t="str">
            <v>Vacant_BU4</v>
          </cell>
          <cell r="H481" t="str">
            <v>P&amp;G Line</v>
          </cell>
          <cell r="I481" t="str">
            <v>Rep0077</v>
          </cell>
          <cell r="J481" t="str">
            <v>MR</v>
          </cell>
          <cell r="K481" t="str">
            <v>Alex</v>
          </cell>
          <cell r="L481">
            <v>1094959623</v>
          </cell>
          <cell r="M481">
            <v>45627</v>
          </cell>
        </row>
        <row r="481">
          <cell r="O481">
            <v>1462</v>
          </cell>
          <cell r="P481" t="str">
            <v>Abou Homous</v>
          </cell>
        </row>
        <row r="482">
          <cell r="D482" t="str">
            <v>Mai Mahmoud Abbas</v>
          </cell>
          <cell r="E482" t="str">
            <v>Ahmed Saad AbdalMajeed</v>
          </cell>
          <cell r="F482" t="str">
            <v>Ahmed Nashaat Mohamed</v>
          </cell>
          <cell r="G482" t="str">
            <v>Vacant_BU4</v>
          </cell>
          <cell r="H482" t="str">
            <v>P&amp;G Line</v>
          </cell>
          <cell r="I482" t="str">
            <v>Rep247</v>
          </cell>
          <cell r="J482" t="str">
            <v>MR</v>
          </cell>
          <cell r="K482" t="str">
            <v>Alex</v>
          </cell>
          <cell r="L482">
            <v>1229985407</v>
          </cell>
          <cell r="M482">
            <v>45696</v>
          </cell>
        </row>
        <row r="482">
          <cell r="O482">
            <v>1535</v>
          </cell>
          <cell r="P482" t="str">
            <v>El Agamy</v>
          </cell>
        </row>
        <row r="483">
          <cell r="D483" t="str">
            <v>Mayar Redallah Mahrous</v>
          </cell>
          <cell r="E483" t="str">
            <v>Ahmed Saad AbdalMajeed</v>
          </cell>
          <cell r="F483" t="str">
            <v>Ahmed Nashaat Mohamed</v>
          </cell>
          <cell r="G483" t="str">
            <v>Vacant_BU4</v>
          </cell>
          <cell r="H483" t="str">
            <v>P&amp;G Line</v>
          </cell>
          <cell r="I483" t="str">
            <v>Rep_00048</v>
          </cell>
          <cell r="J483" t="str">
            <v>MR</v>
          </cell>
          <cell r="K483" t="str">
            <v>Alex</v>
          </cell>
          <cell r="L483">
            <v>1103262339</v>
          </cell>
          <cell r="M483">
            <v>45696</v>
          </cell>
        </row>
        <row r="483">
          <cell r="O483">
            <v>1534</v>
          </cell>
          <cell r="P483" t="str">
            <v>Attareen - Mehatet Masr</v>
          </cell>
        </row>
        <row r="484">
          <cell r="D484" t="str">
            <v>Mostafa Mokhtar Nada</v>
          </cell>
          <cell r="E484" t="str">
            <v>Ahmed Saad AbdalMajeed</v>
          </cell>
          <cell r="F484" t="str">
            <v>Ahmed Nashaat Mohamed</v>
          </cell>
          <cell r="G484" t="str">
            <v>Vacant_BU4</v>
          </cell>
          <cell r="H484" t="str">
            <v>P&amp;G Line</v>
          </cell>
          <cell r="I484" t="str">
            <v>Rep64</v>
          </cell>
          <cell r="J484" t="str">
            <v>MR</v>
          </cell>
          <cell r="K484" t="str">
            <v>Alex</v>
          </cell>
          <cell r="L484" t="str">
            <v> 01066237069</v>
          </cell>
          <cell r="M484">
            <v>42585</v>
          </cell>
        </row>
        <row r="484">
          <cell r="O484">
            <v>211</v>
          </cell>
          <cell r="P484" t="str">
            <v>Kafr El Dawar</v>
          </cell>
        </row>
        <row r="485">
          <cell r="D485" t="str">
            <v>Nada Moustafa AbdElFattah</v>
          </cell>
          <cell r="E485" t="str">
            <v>Ahmed Saad AbdalMajeed</v>
          </cell>
          <cell r="F485" t="str">
            <v>Ahmed Nashaat Mohamed</v>
          </cell>
          <cell r="G485" t="str">
            <v>Vacant_BU4</v>
          </cell>
          <cell r="H485" t="str">
            <v>P&amp;G Line</v>
          </cell>
          <cell r="I485" t="str">
            <v>Rep856</v>
          </cell>
          <cell r="J485" t="str">
            <v>MR</v>
          </cell>
          <cell r="K485" t="str">
            <v>Alex</v>
          </cell>
          <cell r="L485">
            <v>1226684399</v>
          </cell>
          <cell r="M485">
            <v>45242</v>
          </cell>
        </row>
        <row r="485">
          <cell r="O485">
            <v>1292</v>
          </cell>
          <cell r="P485" t="str">
            <v>Sidi Beshr Kebly</v>
          </cell>
        </row>
        <row r="486">
          <cell r="D486" t="str">
            <v>Triza Eid Samy</v>
          </cell>
          <cell r="E486" t="str">
            <v>Ahmed Saad AbdalMajeed</v>
          </cell>
          <cell r="F486" t="str">
            <v>Ahmed Nashaat Mohamed</v>
          </cell>
          <cell r="G486" t="str">
            <v>Vacant_BU4</v>
          </cell>
          <cell r="H486" t="str">
            <v>P&amp;G Line</v>
          </cell>
          <cell r="I486" t="str">
            <v>Rep405</v>
          </cell>
          <cell r="J486" t="str">
            <v>MR</v>
          </cell>
          <cell r="K486" t="str">
            <v>Alex</v>
          </cell>
          <cell r="L486" t="str">
            <v> 1210047610</v>
          </cell>
          <cell r="M486">
            <v>44779</v>
          </cell>
        </row>
        <row r="486">
          <cell r="O486">
            <v>983</v>
          </cell>
          <cell r="P486" t="str">
            <v>El Awaied</v>
          </cell>
        </row>
        <row r="487">
          <cell r="D487" t="str">
            <v>Fady Karam Azmy Shenouda</v>
          </cell>
          <cell r="E487" t="str">
            <v>Ahmed Saad AbdalMajeed</v>
          </cell>
          <cell r="F487" t="str">
            <v>Ahmed Nashaat Mohamed</v>
          </cell>
          <cell r="G487" t="str">
            <v>Vacant_BU4</v>
          </cell>
          <cell r="H487" t="str">
            <v>P&amp;G Line</v>
          </cell>
          <cell r="I487" t="str">
            <v>Rep436</v>
          </cell>
          <cell r="J487" t="str">
            <v>MR</v>
          </cell>
          <cell r="K487" t="str">
            <v>Alex</v>
          </cell>
          <cell r="L487">
            <v>1203516434</v>
          </cell>
          <cell r="M487">
            <v>45724</v>
          </cell>
        </row>
        <row r="487">
          <cell r="O487">
            <v>1583</v>
          </cell>
          <cell r="P487" t="str">
            <v>Moharam Bek</v>
          </cell>
        </row>
        <row r="488">
          <cell r="D488" t="str">
            <v>Omnia Sobhy Elgamal</v>
          </cell>
        </row>
        <row r="488">
          <cell r="F488" t="str">
            <v>Ahmed Nashaat Mohamed</v>
          </cell>
          <cell r="G488" t="str">
            <v>Vacant_BU4</v>
          </cell>
          <cell r="H488" t="str">
            <v>P&amp;G Line</v>
          </cell>
          <cell r="I488" t="str">
            <v>DM_92</v>
          </cell>
          <cell r="J488" t="str">
            <v>DM</v>
          </cell>
          <cell r="K488" t="str">
            <v>Alex</v>
          </cell>
          <cell r="L488" t="str">
            <v> 01117908271</v>
          </cell>
          <cell r="M488">
            <v>41856</v>
          </cell>
          <cell r="N488" t="str">
            <v>Omnia.Sobhy.Elgamal@averroes-eg.com</v>
          </cell>
          <cell r="O488">
            <v>88</v>
          </cell>
          <cell r="P488" t="str">
            <v>Fowa</v>
          </cell>
        </row>
        <row r="489">
          <cell r="D489" t="str">
            <v>Abdallah ElSayed nasr</v>
          </cell>
          <cell r="E489" t="str">
            <v>Omnia Sobhy Elgamal</v>
          </cell>
          <cell r="F489" t="str">
            <v>Ahmed Nashaat Mohamed</v>
          </cell>
          <cell r="G489" t="str">
            <v>Vacant_BU4</v>
          </cell>
          <cell r="H489" t="str">
            <v>P&amp;G Line</v>
          </cell>
          <cell r="I489" t="str">
            <v>Rep100086</v>
          </cell>
          <cell r="J489" t="str">
            <v>MR</v>
          </cell>
          <cell r="K489" t="str">
            <v>Alex</v>
          </cell>
          <cell r="L489">
            <v>1002078972</v>
          </cell>
          <cell r="M489">
            <v>45661</v>
          </cell>
        </row>
        <row r="489">
          <cell r="O489">
            <v>1490</v>
          </cell>
        </row>
        <row r="490">
          <cell r="D490" t="str">
            <v>Alaa Abdalla aboelfath</v>
          </cell>
          <cell r="E490" t="str">
            <v>Omnia Sobhy Elgamal</v>
          </cell>
          <cell r="F490" t="str">
            <v>Ahmed Nashaat Mohamed</v>
          </cell>
          <cell r="G490" t="str">
            <v>Vacant_BU4</v>
          </cell>
          <cell r="H490" t="str">
            <v>P&amp;G Line</v>
          </cell>
          <cell r="I490" t="str">
            <v>Rep251</v>
          </cell>
          <cell r="J490" t="str">
            <v>MR</v>
          </cell>
          <cell r="K490" t="str">
            <v>Alex</v>
          </cell>
          <cell r="L490" t="str">
            <v> 1095322229</v>
          </cell>
          <cell r="M490">
            <v>43598</v>
          </cell>
        </row>
        <row r="490">
          <cell r="O490">
            <v>455</v>
          </cell>
          <cell r="P490" t="str">
            <v>Housh Easa</v>
          </cell>
        </row>
        <row r="491">
          <cell r="D491" t="str">
            <v>Aya Ibrahim Ahmed</v>
          </cell>
          <cell r="E491" t="str">
            <v>Omnia Sobhy Elgamal</v>
          </cell>
          <cell r="F491" t="str">
            <v>Ahmed Nashaat Mohamed</v>
          </cell>
          <cell r="G491" t="str">
            <v>Vacant_BU4</v>
          </cell>
          <cell r="H491" t="str">
            <v>P&amp;G Line</v>
          </cell>
          <cell r="I491" t="str">
            <v>Rep238</v>
          </cell>
          <cell r="J491" t="str">
            <v>MR</v>
          </cell>
          <cell r="K491" t="str">
            <v>Alex</v>
          </cell>
          <cell r="L491" t="str">
            <v> 1050111226</v>
          </cell>
          <cell r="M491">
            <v>43841</v>
          </cell>
        </row>
        <row r="491">
          <cell r="O491">
            <v>518</v>
          </cell>
          <cell r="P491" t="str">
            <v>Desouk</v>
          </cell>
        </row>
        <row r="492">
          <cell r="D492" t="str">
            <v>Salma Mohamed ElWekil</v>
          </cell>
          <cell r="E492" t="str">
            <v>Omnia Sobhy Elgamal</v>
          </cell>
          <cell r="F492" t="str">
            <v>Ahmed Nashaat Mohamed</v>
          </cell>
          <cell r="G492" t="str">
            <v>Vacant_BU4</v>
          </cell>
          <cell r="H492" t="str">
            <v>P&amp;G Line</v>
          </cell>
          <cell r="I492" t="str">
            <v>Rep248</v>
          </cell>
          <cell r="J492" t="str">
            <v>MR</v>
          </cell>
          <cell r="K492" t="str">
            <v>Alex</v>
          </cell>
          <cell r="L492">
            <v>1012533711</v>
          </cell>
          <cell r="M492">
            <v>45715</v>
          </cell>
        </row>
        <row r="492">
          <cell r="O492">
            <v>1571</v>
          </cell>
          <cell r="P492" t="str">
            <v>Damnhour</v>
          </cell>
        </row>
        <row r="493">
          <cell r="D493" t="str">
            <v>Shady Abdelnaby Mohamed Abdelnaby</v>
          </cell>
          <cell r="E493" t="str">
            <v>Omnia Sobhy Elgamal</v>
          </cell>
          <cell r="F493" t="str">
            <v>Ahmed Nashaat Mohamed</v>
          </cell>
          <cell r="G493" t="str">
            <v>Vacant_BU4</v>
          </cell>
          <cell r="H493" t="str">
            <v>P&amp;G Line</v>
          </cell>
          <cell r="I493" t="str">
            <v>Rep_00051</v>
          </cell>
          <cell r="J493" t="str">
            <v>MR</v>
          </cell>
          <cell r="K493" t="str">
            <v>Alex</v>
          </cell>
          <cell r="L493">
            <v>1004209490</v>
          </cell>
          <cell r="M493">
            <v>45913</v>
          </cell>
        </row>
        <row r="493">
          <cell r="O493">
            <v>1746</v>
          </cell>
          <cell r="P493" t="str">
            <v>Kafr ELSheikh</v>
          </cell>
        </row>
        <row r="494">
          <cell r="D494" t="str">
            <v>Mahmoud Saeed Elbakly</v>
          </cell>
          <cell r="E494" t="str">
            <v>Omnia Sobhy Elgamal</v>
          </cell>
          <cell r="F494" t="str">
            <v>Ahmed Nashaat Mohamed</v>
          </cell>
          <cell r="G494" t="str">
            <v>Vacant_BU4</v>
          </cell>
          <cell r="H494" t="str">
            <v>P&amp;G Line</v>
          </cell>
          <cell r="I494" t="str">
            <v>Rep438</v>
          </cell>
          <cell r="J494" t="str">
            <v>MR</v>
          </cell>
          <cell r="K494" t="str">
            <v>Alex</v>
          </cell>
          <cell r="L494" t="str">
            <v> 1013457529</v>
          </cell>
          <cell r="M494">
            <v>44835</v>
          </cell>
        </row>
        <row r="494">
          <cell r="O494">
            <v>1006</v>
          </cell>
          <cell r="P494" t="str">
            <v>Etay El Baroud</v>
          </cell>
        </row>
        <row r="495">
          <cell r="D495" t="str">
            <v>Mohamed Hassan Mostafa Mohamed</v>
          </cell>
          <cell r="E495" t="str">
            <v>Omnia Sobhy Elgamal</v>
          </cell>
          <cell r="F495" t="str">
            <v>Ahmed Nashaat Mohamed</v>
          </cell>
          <cell r="G495" t="str">
            <v>Vacant_BU4</v>
          </cell>
          <cell r="H495" t="str">
            <v>P&amp;G Line</v>
          </cell>
          <cell r="I495" t="str">
            <v>Rep858</v>
          </cell>
          <cell r="J495" t="str">
            <v>MR</v>
          </cell>
          <cell r="K495" t="str">
            <v>Alex</v>
          </cell>
          <cell r="L495">
            <v>1061109157</v>
          </cell>
          <cell r="M495">
            <v>45934</v>
          </cell>
        </row>
        <row r="495">
          <cell r="O495">
            <v>1761</v>
          </cell>
          <cell r="P495" t="str">
            <v>Kafr ELSheikh</v>
          </cell>
        </row>
        <row r="496">
          <cell r="D496" t="str">
            <v>Aya Yasser Mohamed</v>
          </cell>
        </row>
        <row r="496">
          <cell r="F496" t="str">
            <v>Ahmed Nashaat Mohamed</v>
          </cell>
          <cell r="G496" t="str">
            <v>Vacant_BU4</v>
          </cell>
          <cell r="H496" t="str">
            <v>P&amp;G Line</v>
          </cell>
          <cell r="I496" t="str">
            <v>DM005</v>
          </cell>
          <cell r="J496" t="str">
            <v>DM</v>
          </cell>
          <cell r="K496" t="str">
            <v>Delta</v>
          </cell>
        </row>
        <row r="496">
          <cell r="M496">
            <v>44258</v>
          </cell>
          <cell r="N496" t="str">
            <v>Aya.Yasser.Mohamed@averroes-eg.com</v>
          </cell>
          <cell r="O496">
            <v>755</v>
          </cell>
          <cell r="P496" t="str">
            <v>El Mahala El Kobra</v>
          </cell>
        </row>
        <row r="497">
          <cell r="D497" t="str">
            <v>Bosy Omar Ibrahim</v>
          </cell>
          <cell r="E497" t="str">
            <v>Aya Yasser Mohamed</v>
          </cell>
          <cell r="F497" t="str">
            <v>Ahmed Nashaat Mohamed</v>
          </cell>
          <cell r="G497" t="str">
            <v>Vacant_BU4</v>
          </cell>
          <cell r="H497" t="str">
            <v>P&amp;G Line</v>
          </cell>
          <cell r="I497" t="str">
            <v>Rep0004</v>
          </cell>
          <cell r="J497" t="str">
            <v>MR</v>
          </cell>
          <cell r="K497" t="str">
            <v>Delta</v>
          </cell>
          <cell r="L497">
            <v>1007169205</v>
          </cell>
          <cell r="M497">
            <v>45314</v>
          </cell>
        </row>
        <row r="497">
          <cell r="O497">
            <v>1327</v>
          </cell>
          <cell r="P497" t="str">
            <v>Zefta</v>
          </cell>
        </row>
        <row r="498">
          <cell r="D498" t="str">
            <v>Eman Mohamed Ali Aker</v>
          </cell>
          <cell r="E498" t="str">
            <v>Aya Yasser Mohamed</v>
          </cell>
          <cell r="F498" t="str">
            <v>Ahmed Nashaat Mohamed</v>
          </cell>
          <cell r="G498" t="str">
            <v>Vacant_BU4</v>
          </cell>
          <cell r="H498" t="str">
            <v>P&amp;G Line</v>
          </cell>
          <cell r="I498" t="str">
            <v>Rep0031</v>
          </cell>
          <cell r="J498" t="str">
            <v>MR</v>
          </cell>
          <cell r="K498" t="str">
            <v>Delta</v>
          </cell>
          <cell r="L498">
            <v>1028339438</v>
          </cell>
          <cell r="M498">
            <v>45444</v>
          </cell>
        </row>
        <row r="498">
          <cell r="O498">
            <v>1369</v>
          </cell>
          <cell r="P498" t="str">
            <v>Kafr El zayat</v>
          </cell>
        </row>
        <row r="499">
          <cell r="D499" t="str">
            <v>Ehab Mohammed Noureldin</v>
          </cell>
          <cell r="E499" t="str">
            <v>Aya Yasser Mohamed</v>
          </cell>
          <cell r="F499" t="str">
            <v>Ahmed Nashaat Mohamed</v>
          </cell>
          <cell r="G499" t="str">
            <v>Vacant_BU4</v>
          </cell>
          <cell r="H499" t="str">
            <v>P&amp;G Line</v>
          </cell>
        </row>
        <row r="499">
          <cell r="J499" t="str">
            <v>MR</v>
          </cell>
          <cell r="K499" t="str">
            <v>Delta</v>
          </cell>
          <cell r="L499">
            <v>1014176582</v>
          </cell>
          <cell r="M499">
            <v>45696</v>
          </cell>
        </row>
        <row r="499">
          <cell r="O499">
            <v>1531</v>
          </cell>
          <cell r="P499" t="str">
            <v>Tanta</v>
          </cell>
        </row>
        <row r="500">
          <cell r="D500" t="str">
            <v>Nada Salem Salem Mohamed</v>
          </cell>
          <cell r="E500" t="str">
            <v>Aya Yasser Mohamed</v>
          </cell>
          <cell r="F500" t="str">
            <v>Ahmed Nashaat Mohamed</v>
          </cell>
          <cell r="G500" t="str">
            <v>Vacant_BU4</v>
          </cell>
          <cell r="H500" t="str">
            <v>P&amp;G Line</v>
          </cell>
          <cell r="I500" t="str">
            <v>Rep821</v>
          </cell>
          <cell r="J500" t="str">
            <v>MR</v>
          </cell>
          <cell r="K500" t="str">
            <v>Delta</v>
          </cell>
          <cell r="L500">
            <v>1003121669</v>
          </cell>
          <cell r="M500">
            <v>45691</v>
          </cell>
        </row>
        <row r="500">
          <cell r="O500">
            <v>1521</v>
          </cell>
          <cell r="P500" t="str">
            <v>Beket ElSabaa</v>
          </cell>
        </row>
        <row r="501">
          <cell r="D501" t="str">
            <v>Haidy Mohamed Nafady Ahmed</v>
          </cell>
          <cell r="E501" t="str">
            <v>Aya Yasser Mohamed</v>
          </cell>
          <cell r="F501" t="str">
            <v>Ahmed Nashaat Mohamed</v>
          </cell>
          <cell r="G501" t="str">
            <v>Vacant_BU4</v>
          </cell>
          <cell r="H501" t="str">
            <v>P&amp;G Line</v>
          </cell>
          <cell r="I501" t="str">
            <v>rep0066</v>
          </cell>
          <cell r="J501" t="str">
            <v>MR</v>
          </cell>
          <cell r="K501" t="str">
            <v>Delta</v>
          </cell>
          <cell r="L501">
            <v>1060534714</v>
          </cell>
          <cell r="M501">
            <v>45915</v>
          </cell>
        </row>
        <row r="501">
          <cell r="O501">
            <v>1750</v>
          </cell>
          <cell r="P501" t="str">
            <v>Shebien El Kom</v>
          </cell>
        </row>
        <row r="502">
          <cell r="D502" t="str">
            <v>Mostafa Samy Fathelbab</v>
          </cell>
          <cell r="E502" t="str">
            <v>Aya Yasser Mohamed</v>
          </cell>
          <cell r="F502" t="str">
            <v>Ahmed Nashaat Mohamed</v>
          </cell>
          <cell r="G502" t="str">
            <v>Vacant_BU4</v>
          </cell>
          <cell r="H502" t="str">
            <v>P&amp;G Line</v>
          </cell>
          <cell r="I502" t="str">
            <v>Rep0051</v>
          </cell>
          <cell r="J502" t="str">
            <v>MR</v>
          </cell>
          <cell r="K502" t="str">
            <v>Delta</v>
          </cell>
          <cell r="L502">
            <v>1096116715</v>
          </cell>
          <cell r="M502">
            <v>45892</v>
          </cell>
        </row>
        <row r="502">
          <cell r="O502">
            <v>1734</v>
          </cell>
          <cell r="P502" t="str">
            <v>El Bagour</v>
          </cell>
        </row>
        <row r="503">
          <cell r="D503" t="str">
            <v>Nourhan Mahmoud Ahmed</v>
          </cell>
          <cell r="E503" t="str">
            <v>Aya Yasser Mohamed</v>
          </cell>
          <cell r="F503" t="str">
            <v>Ahmed Nashaat Mohamed</v>
          </cell>
          <cell r="G503" t="str">
            <v>Vacant_BU4</v>
          </cell>
          <cell r="H503" t="str">
            <v>P&amp;G Line</v>
          </cell>
          <cell r="I503" t="str">
            <v>Rep812</v>
          </cell>
          <cell r="J503" t="str">
            <v>MR</v>
          </cell>
          <cell r="K503" t="str">
            <v>Delta</v>
          </cell>
          <cell r="L503">
            <v>1206361691</v>
          </cell>
          <cell r="M503">
            <v>45780</v>
          </cell>
        </row>
        <row r="503">
          <cell r="O503">
            <v>1626</v>
          </cell>
          <cell r="P503" t="str">
            <v>El Mahala El Kobra</v>
          </cell>
        </row>
        <row r="504">
          <cell r="D504" t="str">
            <v>Mahmoud AbdElSattar AbdElWahab</v>
          </cell>
        </row>
        <row r="504">
          <cell r="F504" t="str">
            <v>Ahmed Nashaat Mohamed</v>
          </cell>
          <cell r="G504" t="str">
            <v>Vacant_BU4</v>
          </cell>
          <cell r="H504" t="str">
            <v>P&amp;G Line</v>
          </cell>
          <cell r="I504" t="str">
            <v>Rep0029</v>
          </cell>
          <cell r="J504" t="str">
            <v>DM</v>
          </cell>
          <cell r="K504" t="str">
            <v>Delta</v>
          </cell>
          <cell r="L504">
            <v>1007037612</v>
          </cell>
          <cell r="M504">
            <v>45444</v>
          </cell>
          <cell r="N504" t="str">
            <v>Mahmoud.AbdElSattar.AbdElWahab@averroes-eg.com</v>
          </cell>
          <cell r="O504">
            <v>1368</v>
          </cell>
          <cell r="P504" t="str">
            <v>Menyet Elkamh</v>
          </cell>
        </row>
        <row r="505">
          <cell r="D505" t="str">
            <v>Fatma Nasr Refaey</v>
          </cell>
          <cell r="E505" t="str">
            <v>Mahmoud AbdElSattar AbdElWahab</v>
          </cell>
          <cell r="F505" t="str">
            <v>Ahmed Nashaat Mohamed</v>
          </cell>
          <cell r="G505" t="str">
            <v>Vacant_BU4</v>
          </cell>
          <cell r="H505" t="str">
            <v>P&amp;G Line</v>
          </cell>
          <cell r="I505" t="str">
            <v>Rep0012</v>
          </cell>
          <cell r="J505" t="str">
            <v>MR</v>
          </cell>
          <cell r="K505" t="str">
            <v>Delta</v>
          </cell>
          <cell r="L505">
            <v>1118117563</v>
          </cell>
          <cell r="M505">
            <v>45444</v>
          </cell>
        </row>
        <row r="505">
          <cell r="O505">
            <v>1376</v>
          </cell>
          <cell r="P505" t="str">
            <v>Ismaelia City</v>
          </cell>
        </row>
        <row r="506">
          <cell r="D506" t="str">
            <v>Fatma Ragaee Mahmoud</v>
          </cell>
          <cell r="E506" t="str">
            <v>Mahmoud AbdElSattar AbdElWahab</v>
          </cell>
          <cell r="F506" t="str">
            <v>Ahmed Nashaat Mohamed</v>
          </cell>
          <cell r="G506" t="str">
            <v>Vacant_BU4</v>
          </cell>
          <cell r="H506" t="str">
            <v>P&amp;G Line</v>
          </cell>
          <cell r="I506" t="str">
            <v>Rep515</v>
          </cell>
          <cell r="J506" t="str">
            <v>MR</v>
          </cell>
          <cell r="K506" t="str">
            <v>Delta</v>
          </cell>
          <cell r="L506">
            <v>1275119082</v>
          </cell>
          <cell r="M506">
            <v>44891</v>
          </cell>
        </row>
        <row r="506">
          <cell r="O506">
            <v>1028</v>
          </cell>
          <cell r="P506" t="str">
            <v>Hehya</v>
          </cell>
        </row>
        <row r="507">
          <cell r="D507" t="str">
            <v>Aya Ahmed Helmy</v>
          </cell>
          <cell r="E507" t="str">
            <v>Mahmoud AbdElSattar AbdElWahab</v>
          </cell>
          <cell r="F507" t="str">
            <v>Ahmed Nashaat Mohamed</v>
          </cell>
          <cell r="G507" t="str">
            <v>Vacant_BU4</v>
          </cell>
          <cell r="H507" t="str">
            <v>P&amp;G Line</v>
          </cell>
        </row>
        <row r="507">
          <cell r="J507" t="str">
            <v>MR</v>
          </cell>
          <cell r="K507" t="str">
            <v>Delta</v>
          </cell>
          <cell r="L507">
            <v>1015378062</v>
          </cell>
          <cell r="M507">
            <v>45659</v>
          </cell>
        </row>
        <row r="507">
          <cell r="O507">
            <v>1493</v>
          </cell>
          <cell r="P507" t="str">
            <v>Tookh</v>
          </cell>
        </row>
        <row r="508">
          <cell r="D508" t="str">
            <v>Rahma AbdElbadee Kamel</v>
          </cell>
          <cell r="E508" t="str">
            <v>Mahmoud AbdElSattar AbdElWahab</v>
          </cell>
          <cell r="F508" t="str">
            <v>Ahmed Nashaat Mohamed</v>
          </cell>
          <cell r="G508" t="str">
            <v>Vacant_BU4</v>
          </cell>
          <cell r="H508" t="str">
            <v>P&amp;G Line</v>
          </cell>
        </row>
        <row r="508">
          <cell r="J508" t="str">
            <v>MR</v>
          </cell>
          <cell r="K508" t="str">
            <v>Delta</v>
          </cell>
          <cell r="L508">
            <v>1096051829</v>
          </cell>
          <cell r="M508">
            <v>45658</v>
          </cell>
        </row>
        <row r="508">
          <cell r="O508">
            <v>1494</v>
          </cell>
          <cell r="P508" t="str">
            <v>Fakoos</v>
          </cell>
        </row>
        <row r="509">
          <cell r="D509" t="str">
            <v>Menna AbdelRahman Mohamed</v>
          </cell>
          <cell r="E509" t="str">
            <v>Mahmoud AbdElSattar AbdElWahab</v>
          </cell>
          <cell r="F509" t="str">
            <v>Ahmed Nashaat Mohamed</v>
          </cell>
          <cell r="G509" t="str">
            <v>Vacant_BU4</v>
          </cell>
          <cell r="H509" t="str">
            <v>P&amp;G Line</v>
          </cell>
          <cell r="I509" t="str">
            <v>Rep6100</v>
          </cell>
          <cell r="J509" t="str">
            <v>MR</v>
          </cell>
          <cell r="K509" t="str">
            <v>Delta</v>
          </cell>
          <cell r="L509">
            <v>1016775394</v>
          </cell>
          <cell r="M509">
            <v>45566</v>
          </cell>
        </row>
        <row r="509">
          <cell r="O509">
            <v>1449</v>
          </cell>
          <cell r="P509" t="str">
            <v>El Zakazik City</v>
          </cell>
        </row>
        <row r="510">
          <cell r="D510" t="str">
            <v>Sara Ibrahim Mohamed</v>
          </cell>
          <cell r="E510" t="str">
            <v>Mahmoud AbdElSattar AbdElWahab</v>
          </cell>
          <cell r="F510" t="str">
            <v>Ahmed Nashaat Mohamed</v>
          </cell>
          <cell r="G510" t="str">
            <v>Vacant_BU4</v>
          </cell>
          <cell r="H510" t="str">
            <v>P&amp;G Line</v>
          </cell>
          <cell r="I510" t="str">
            <v>Rep240</v>
          </cell>
          <cell r="J510" t="str">
            <v>MR</v>
          </cell>
          <cell r="K510" t="str">
            <v>Delta</v>
          </cell>
          <cell r="L510" t="str">
            <v> 1212871778</v>
          </cell>
          <cell r="M510">
            <v>44593</v>
          </cell>
        </row>
        <row r="510">
          <cell r="O510">
            <v>899</v>
          </cell>
          <cell r="P510" t="str">
            <v>Hehya</v>
          </cell>
        </row>
        <row r="511">
          <cell r="D511" t="str">
            <v>Zinab AbdElKader AbdElHameed</v>
          </cell>
          <cell r="E511" t="str">
            <v>Mahmoud AbdElSattar AbdElWahab</v>
          </cell>
          <cell r="F511" t="str">
            <v>Ahmed Nashaat Mohamed</v>
          </cell>
          <cell r="G511" t="str">
            <v>Vacant_BU4</v>
          </cell>
          <cell r="H511" t="str">
            <v>P&amp;G Line</v>
          </cell>
          <cell r="I511" t="str">
            <v>Rep0076</v>
          </cell>
          <cell r="J511" t="str">
            <v>MR</v>
          </cell>
          <cell r="K511" t="str">
            <v>Delta</v>
          </cell>
          <cell r="L511">
            <v>1016697195</v>
          </cell>
          <cell r="M511">
            <v>45629</v>
          </cell>
        </row>
        <row r="511">
          <cell r="O511">
            <v>1467</v>
          </cell>
          <cell r="P511" t="str">
            <v>Banha - Atreeb</v>
          </cell>
        </row>
        <row r="512">
          <cell r="D512" t="str">
            <v>Mohamed AbdelSabor Madany</v>
          </cell>
        </row>
        <row r="512">
          <cell r="G512" t="str">
            <v>Vacant_BU4</v>
          </cell>
          <cell r="H512" t="str">
            <v>P&amp;G Line</v>
          </cell>
          <cell r="I512" t="str">
            <v>DM_114</v>
          </cell>
          <cell r="J512" t="str">
            <v>AM</v>
          </cell>
          <cell r="K512" t="str">
            <v>Upper Egypt</v>
          </cell>
          <cell r="L512">
            <v>1091332030</v>
          </cell>
          <cell r="M512">
            <v>44958</v>
          </cell>
          <cell r="N512" t="str">
            <v>Mohamed.AbdelSabor.Medany@averroes-eg.com</v>
          </cell>
          <cell r="O512">
            <v>1113</v>
          </cell>
          <cell r="P512" t="str">
            <v>Quena City</v>
          </cell>
        </row>
        <row r="513">
          <cell r="D513" t="str">
            <v>Abanoub Samy Mounir</v>
          </cell>
        </row>
        <row r="513">
          <cell r="F513" t="str">
            <v>Mohamed AbdelSabor Madany</v>
          </cell>
          <cell r="G513" t="str">
            <v>Vacant_BU4</v>
          </cell>
          <cell r="H513" t="str">
            <v>P&amp;G Line</v>
          </cell>
          <cell r="I513" t="str">
            <v>DM006</v>
          </cell>
          <cell r="J513" t="str">
            <v>DM</v>
          </cell>
          <cell r="K513" t="str">
            <v>Cairo</v>
          </cell>
          <cell r="L513">
            <v>1033889221</v>
          </cell>
          <cell r="M513">
            <v>45901</v>
          </cell>
          <cell r="N513" t="str">
            <v>Abanoub.Samy@averroes-eg.com</v>
          </cell>
          <cell r="O513">
            <v>1741</v>
          </cell>
          <cell r="P513" t="str">
            <v>NASR CITY II</v>
          </cell>
        </row>
        <row r="514">
          <cell r="D514" t="str">
            <v>Ahmed Essam Taha</v>
          </cell>
          <cell r="E514" t="str">
            <v>Abanoub Samy Mounir</v>
          </cell>
          <cell r="F514" t="str">
            <v>Mohamed AbdelSabor Madany</v>
          </cell>
          <cell r="G514" t="str">
            <v>Vacant_BU4</v>
          </cell>
          <cell r="H514" t="str">
            <v>P&amp;G Line</v>
          </cell>
          <cell r="I514" t="str">
            <v>Rep982</v>
          </cell>
          <cell r="J514" t="str">
            <v>MR</v>
          </cell>
          <cell r="K514" t="str">
            <v>Cairo</v>
          </cell>
          <cell r="L514" t="str">
            <v>0114 8631822</v>
          </cell>
          <cell r="M514">
            <v>45931</v>
          </cell>
        </row>
        <row r="514">
          <cell r="O514">
            <v>1757</v>
          </cell>
          <cell r="P514" t="str">
            <v>Abbaseya</v>
          </cell>
        </row>
        <row r="515">
          <cell r="D515" t="str">
            <v>Eslam Gamal ElSayed</v>
          </cell>
          <cell r="E515" t="str">
            <v>Abanoub Samy Mounir</v>
          </cell>
          <cell r="F515" t="str">
            <v>Mohamed AbdelSabor Madany</v>
          </cell>
          <cell r="G515" t="str">
            <v>Vacant_BU4</v>
          </cell>
          <cell r="H515" t="str">
            <v>P&amp;G Line</v>
          </cell>
          <cell r="I515" t="str">
            <v>Rep0078</v>
          </cell>
          <cell r="J515" t="str">
            <v>MR</v>
          </cell>
          <cell r="K515" t="str">
            <v>Cairo</v>
          </cell>
          <cell r="L515">
            <v>1004601149</v>
          </cell>
          <cell r="M515">
            <v>45627</v>
          </cell>
        </row>
        <row r="515">
          <cell r="O515">
            <v>1465</v>
          </cell>
          <cell r="P515" t="str">
            <v>ELMATARIA - CAIRO</v>
          </cell>
        </row>
        <row r="516">
          <cell r="D516" t="str">
            <v>Mariam Mohamed Shams</v>
          </cell>
          <cell r="E516" t="str">
            <v>Abanoub Samy Mounir</v>
          </cell>
          <cell r="F516" t="str">
            <v>Mohamed AbdelSabor Madany</v>
          </cell>
          <cell r="G516" t="str">
            <v>Vacant_BU4</v>
          </cell>
          <cell r="H516" t="str">
            <v>P&amp;G Line</v>
          </cell>
          <cell r="I516" t="str">
            <v>Rep_00056</v>
          </cell>
          <cell r="J516" t="str">
            <v>MR</v>
          </cell>
          <cell r="K516" t="str">
            <v>Delta</v>
          </cell>
          <cell r="L516">
            <v>1278746991</v>
          </cell>
          <cell r="M516">
            <v>45696</v>
          </cell>
        </row>
        <row r="516">
          <cell r="O516">
            <v>1528</v>
          </cell>
          <cell r="P516" t="str">
            <v>Suiz</v>
          </cell>
        </row>
        <row r="517">
          <cell r="D517" t="str">
            <v>Abdelrahman Yasser Ibrahim </v>
          </cell>
          <cell r="E517" t="str">
            <v>Abanoub Samy Mounir</v>
          </cell>
          <cell r="F517" t="str">
            <v>Mohamed AbdelSabor Madany</v>
          </cell>
          <cell r="G517" t="str">
            <v>Vacant_BU4</v>
          </cell>
          <cell r="H517" t="str">
            <v>P&amp;G Line</v>
          </cell>
          <cell r="I517" t="str">
            <v>Rep212</v>
          </cell>
          <cell r="J517" t="str">
            <v>MR</v>
          </cell>
          <cell r="K517" t="str">
            <v>Cairo</v>
          </cell>
          <cell r="L517">
            <v>1090275490</v>
          </cell>
          <cell r="M517">
            <v>45931</v>
          </cell>
        </row>
        <row r="517">
          <cell r="O517">
            <v>1760</v>
          </cell>
          <cell r="P517" t="str">
            <v>el marg</v>
          </cell>
        </row>
        <row r="518">
          <cell r="D518" t="str">
            <v>Ghada Mohammed Nemr Soliman</v>
          </cell>
          <cell r="E518" t="str">
            <v>Abanoub Samy Mounir</v>
          </cell>
          <cell r="F518" t="str">
            <v>Mohamed AbdelSabor Madany</v>
          </cell>
          <cell r="G518" t="str">
            <v>Vacant_BU4</v>
          </cell>
          <cell r="H518" t="str">
            <v>P&amp;G Line</v>
          </cell>
          <cell r="I518" t="str">
            <v>Rep100056</v>
          </cell>
          <cell r="J518" t="str">
            <v>MR</v>
          </cell>
          <cell r="K518" t="str">
            <v>Cairo</v>
          </cell>
          <cell r="L518">
            <v>1020545018</v>
          </cell>
          <cell r="M518">
            <v>45780</v>
          </cell>
        </row>
        <row r="518">
          <cell r="O518">
            <v>1625</v>
          </cell>
          <cell r="P518" t="str">
            <v>Madenet El Salam</v>
          </cell>
        </row>
        <row r="519">
          <cell r="D519" t="str">
            <v>L4_Vacant_Heliopolis</v>
          </cell>
          <cell r="E519" t="str">
            <v>Abanoub Samy Mounir</v>
          </cell>
          <cell r="F519" t="str">
            <v>Mohamed AbdelSabor Madany</v>
          </cell>
          <cell r="G519" t="str">
            <v>Vacant_BU4</v>
          </cell>
          <cell r="H519" t="str">
            <v>P&amp;G Line</v>
          </cell>
        </row>
        <row r="519">
          <cell r="J519" t="str">
            <v>MR</v>
          </cell>
          <cell r="K519" t="str">
            <v>Cairo</v>
          </cell>
        </row>
        <row r="519">
          <cell r="O519">
            <v>0</v>
          </cell>
        </row>
        <row r="520">
          <cell r="D520" t="str">
            <v>L4_Vacant_Nasr City</v>
          </cell>
          <cell r="E520" t="str">
            <v>Abanoub Samy Mounir</v>
          </cell>
          <cell r="F520" t="str">
            <v>Mohamed AbdelSabor Madany</v>
          </cell>
          <cell r="G520" t="str">
            <v>Vacant_BU4</v>
          </cell>
          <cell r="H520" t="str">
            <v>P&amp;G Line</v>
          </cell>
          <cell r="I520" t="str">
            <v>Rep100072</v>
          </cell>
          <cell r="J520" t="str">
            <v>MR</v>
          </cell>
          <cell r="K520" t="str">
            <v>Cairo</v>
          </cell>
        </row>
        <row r="520">
          <cell r="O520">
            <v>0</v>
          </cell>
        </row>
        <row r="521">
          <cell r="D521" t="str">
            <v>Mohamed Ezzat Hassan</v>
          </cell>
        </row>
        <row r="521">
          <cell r="F521" t="str">
            <v>Mohamed AbdelSabor Madany</v>
          </cell>
          <cell r="G521" t="str">
            <v>Vacant_BU4</v>
          </cell>
          <cell r="H521" t="str">
            <v>P&amp;G Line</v>
          </cell>
          <cell r="I521" t="str">
            <v>Rep223</v>
          </cell>
          <cell r="J521" t="str">
            <v>DM</v>
          </cell>
          <cell r="K521" t="str">
            <v>Cairo</v>
          </cell>
          <cell r="L521" t="str">
            <v> 01030098100</v>
          </cell>
          <cell r="M521">
            <v>43864</v>
          </cell>
          <cell r="N521" t="str">
            <v>mohamed.ezat@averroes-eg.com</v>
          </cell>
          <cell r="O521">
            <v>595</v>
          </cell>
          <cell r="P521" t="str">
            <v>El Sheikh Zayed</v>
          </cell>
        </row>
        <row r="522">
          <cell r="D522" t="str">
            <v>Hazem Mohamed Kamel</v>
          </cell>
          <cell r="E522" t="str">
            <v>Mohamed Ezzat Hassan</v>
          </cell>
          <cell r="F522" t="str">
            <v>Mohamed AbdelSabor Madany</v>
          </cell>
          <cell r="G522" t="str">
            <v>Vacant_BU4</v>
          </cell>
          <cell r="H522" t="str">
            <v>P&amp;G Line</v>
          </cell>
          <cell r="I522" t="str">
            <v>Rep10007</v>
          </cell>
          <cell r="J522" t="str">
            <v>MR</v>
          </cell>
          <cell r="K522" t="str">
            <v>Cairo</v>
          </cell>
          <cell r="L522">
            <v>1032454210</v>
          </cell>
          <cell r="M522">
            <v>45467</v>
          </cell>
        </row>
        <row r="522">
          <cell r="O522">
            <v>1401</v>
          </cell>
          <cell r="P522" t="str">
            <v>Fayoum City</v>
          </cell>
        </row>
        <row r="523">
          <cell r="D523" t="str">
            <v>L4_Vacant_Faisal</v>
          </cell>
          <cell r="E523" t="str">
            <v>Mohamed Ezzat Hassan</v>
          </cell>
          <cell r="F523" t="str">
            <v>Mohamed AbdelSabor Madany</v>
          </cell>
          <cell r="G523" t="str">
            <v>Vacant_BU4</v>
          </cell>
          <cell r="H523" t="str">
            <v>P&amp;G Line</v>
          </cell>
        </row>
        <row r="523">
          <cell r="J523" t="str">
            <v>MR</v>
          </cell>
          <cell r="K523" t="str">
            <v>Cairo</v>
          </cell>
        </row>
        <row r="523">
          <cell r="O523">
            <v>0</v>
          </cell>
        </row>
        <row r="524">
          <cell r="D524" t="str">
            <v>Yehia Esmail AboDaif</v>
          </cell>
          <cell r="E524" t="str">
            <v>Mohamed Ezzat Hassan</v>
          </cell>
          <cell r="F524" t="str">
            <v>Mohamed AbdelSabor Madany</v>
          </cell>
          <cell r="G524" t="str">
            <v>Vacant_BU4</v>
          </cell>
          <cell r="H524" t="str">
            <v>P&amp;G Line</v>
          </cell>
          <cell r="I524" t="str">
            <v>Rep0063</v>
          </cell>
          <cell r="J524" t="str">
            <v>MR</v>
          </cell>
          <cell r="K524" t="str">
            <v>Cairo</v>
          </cell>
          <cell r="L524">
            <v>1023854954</v>
          </cell>
          <cell r="M524">
            <v>45690</v>
          </cell>
        </row>
        <row r="524">
          <cell r="O524">
            <v>1517</v>
          </cell>
          <cell r="P524" t="str">
            <v>Abo El Nomros</v>
          </cell>
        </row>
        <row r="525">
          <cell r="D525" t="str">
            <v>Warda Arafa Berik</v>
          </cell>
          <cell r="E525" t="str">
            <v>Mohamed Ezzat Hassan</v>
          </cell>
          <cell r="F525" t="str">
            <v>Mohamed AbdelSabor Madany</v>
          </cell>
          <cell r="G525" t="str">
            <v>Vacant_BU4</v>
          </cell>
          <cell r="H525" t="str">
            <v>P&amp;G Line</v>
          </cell>
          <cell r="I525" t="str">
            <v>Rep_00046</v>
          </cell>
          <cell r="J525" t="str">
            <v>MR</v>
          </cell>
          <cell r="K525" t="str">
            <v>Cairo</v>
          </cell>
          <cell r="L525">
            <v>1090567380</v>
          </cell>
          <cell r="M525">
            <v>45690</v>
          </cell>
        </row>
        <row r="525">
          <cell r="O525">
            <v>1519</v>
          </cell>
          <cell r="P525" t="str">
            <v>6th of October City</v>
          </cell>
        </row>
        <row r="526">
          <cell r="D526" t="str">
            <v>Vivan Farid Fakery Fahim</v>
          </cell>
          <cell r="E526" t="str">
            <v>Mohamed Ezzat Hassan</v>
          </cell>
          <cell r="F526" t="str">
            <v>Mohamed AbdelSabor Madany</v>
          </cell>
          <cell r="G526" t="str">
            <v>Vacant_BU4</v>
          </cell>
          <cell r="H526" t="str">
            <v>P&amp;G Line</v>
          </cell>
          <cell r="I526" t="str">
            <v>Rep0074</v>
          </cell>
          <cell r="J526" t="str">
            <v>MR</v>
          </cell>
          <cell r="K526" t="str">
            <v>Cairo</v>
          </cell>
          <cell r="L526">
            <v>1271961151</v>
          </cell>
          <cell r="M526">
            <v>45627</v>
          </cell>
        </row>
        <row r="526">
          <cell r="O526">
            <v>1464</v>
          </cell>
          <cell r="P526" t="str">
            <v>Abou Korkas</v>
          </cell>
        </row>
        <row r="527">
          <cell r="D527" t="str">
            <v>L4_Vacant_Dokki</v>
          </cell>
          <cell r="E527" t="str">
            <v>Mohamed Ezzat Hassan</v>
          </cell>
          <cell r="F527" t="str">
            <v>Mohamed AbdelSabor Madany</v>
          </cell>
          <cell r="G527" t="str">
            <v>Vacant_BU4</v>
          </cell>
          <cell r="H527" t="str">
            <v>P&amp;G Line</v>
          </cell>
          <cell r="I527" t="str">
            <v>Rep052</v>
          </cell>
          <cell r="J527" t="str">
            <v>MR</v>
          </cell>
          <cell r="K527" t="str">
            <v>Cairo</v>
          </cell>
        </row>
        <row r="527">
          <cell r="O527">
            <v>0</v>
          </cell>
        </row>
        <row r="528">
          <cell r="D528" t="str">
            <v>Waleed Nageh AboZeid</v>
          </cell>
        </row>
        <row r="528">
          <cell r="F528" t="str">
            <v>Mohamed AbdelSabor Madany</v>
          </cell>
          <cell r="G528" t="str">
            <v>Vacant_BU4</v>
          </cell>
          <cell r="H528" t="str">
            <v>P&amp;G Line</v>
          </cell>
          <cell r="I528" t="str">
            <v>Rep12</v>
          </cell>
          <cell r="J528" t="str">
            <v>DM</v>
          </cell>
          <cell r="K528" t="str">
            <v>Cairo</v>
          </cell>
          <cell r="L528">
            <v>1118607892</v>
          </cell>
          <cell r="M528">
            <v>44362</v>
          </cell>
          <cell r="N528" t="str">
            <v>Waleed.Nageh.AboZeid@averroes-eg.com</v>
          </cell>
          <cell r="O528">
            <v>792</v>
          </cell>
          <cell r="P528" t="str">
            <v>DAR ELSALAM - CAIRO</v>
          </cell>
        </row>
        <row r="529">
          <cell r="D529" t="str">
            <v>Asmaa Ahmed Ismael</v>
          </cell>
          <cell r="E529" t="str">
            <v>Waleed Nageh AboZeid</v>
          </cell>
          <cell r="F529" t="str">
            <v>Mohamed AbdelSabor Madany</v>
          </cell>
          <cell r="G529" t="str">
            <v>Vacant_BU4</v>
          </cell>
          <cell r="H529" t="str">
            <v>P&amp;G Line</v>
          </cell>
          <cell r="I529" t="str">
            <v>Rep215</v>
          </cell>
          <cell r="J529" t="str">
            <v>MR</v>
          </cell>
          <cell r="K529" t="str">
            <v>Cairo</v>
          </cell>
          <cell r="L529" t="str">
            <v> 1030480507</v>
          </cell>
          <cell r="M529">
            <v>44228</v>
          </cell>
        </row>
        <row r="529">
          <cell r="O529">
            <v>736</v>
          </cell>
          <cell r="P529" t="str">
            <v>DAR ELSALAM - CAIRO</v>
          </cell>
        </row>
        <row r="530">
          <cell r="D530" t="str">
            <v>L4_Vacant_DownTown</v>
          </cell>
          <cell r="E530" t="str">
            <v>Waleed Nageh AboZeid</v>
          </cell>
          <cell r="F530" t="str">
            <v>Mohamed AbdelSabor Madany</v>
          </cell>
          <cell r="G530" t="str">
            <v>Vacant_BU4</v>
          </cell>
          <cell r="H530" t="str">
            <v>P&amp;G Line</v>
          </cell>
          <cell r="I530" t="str">
            <v>Rep_00044</v>
          </cell>
          <cell r="J530" t="str">
            <v>MR</v>
          </cell>
          <cell r="K530" t="str">
            <v>Cairo</v>
          </cell>
        </row>
        <row r="530">
          <cell r="O530">
            <v>0</v>
          </cell>
        </row>
        <row r="531">
          <cell r="D531" t="str">
            <v>Buthinah Nader Mohamed Azmy</v>
          </cell>
          <cell r="E531" t="str">
            <v>Waleed Nageh AboZeid</v>
          </cell>
          <cell r="F531" t="str">
            <v>Mohamed AbdelSabor Madany</v>
          </cell>
          <cell r="G531" t="str">
            <v>Vacant_BU4</v>
          </cell>
          <cell r="H531" t="str">
            <v>P&amp;G Line</v>
          </cell>
          <cell r="I531" t="str">
            <v>Rep10036</v>
          </cell>
          <cell r="J531" t="str">
            <v>MR</v>
          </cell>
          <cell r="K531" t="str">
            <v>Cairo</v>
          </cell>
          <cell r="L531">
            <v>1102372504</v>
          </cell>
          <cell r="M531">
            <v>45696</v>
          </cell>
        </row>
        <row r="531">
          <cell r="O531">
            <v>1529</v>
          </cell>
          <cell r="P531" t="str">
            <v>Shobra El Khiema</v>
          </cell>
        </row>
        <row r="532">
          <cell r="D532" t="str">
            <v>L4_Vacant_ShoubraMisr</v>
          </cell>
          <cell r="E532" t="str">
            <v>Waleed Nageh AboZeid</v>
          </cell>
          <cell r="F532" t="str">
            <v>Mohamed AbdelSabor Madany</v>
          </cell>
          <cell r="G532" t="str">
            <v>Vacant_BU4</v>
          </cell>
          <cell r="H532" t="str">
            <v>P&amp;G Line</v>
          </cell>
          <cell r="I532" t="str">
            <v>Rep_00043</v>
          </cell>
          <cell r="J532" t="str">
            <v>MR</v>
          </cell>
          <cell r="K532" t="str">
            <v>Cairo</v>
          </cell>
        </row>
        <row r="532">
          <cell r="O532">
            <v>0</v>
          </cell>
        </row>
        <row r="533">
          <cell r="D533" t="str">
            <v>Amira Ashraf Sayed Ahmed</v>
          </cell>
          <cell r="E533" t="str">
            <v>Waleed Nageh AboZeid</v>
          </cell>
          <cell r="F533" t="str">
            <v>Mohamed AbdelSabor Madany</v>
          </cell>
          <cell r="G533" t="str">
            <v>Vacant_BU4</v>
          </cell>
          <cell r="H533" t="str">
            <v>P&amp;G Line</v>
          </cell>
          <cell r="I533" t="str">
            <v>Rep995</v>
          </cell>
          <cell r="J533" t="str">
            <v>MR</v>
          </cell>
          <cell r="K533" t="str">
            <v>Cairo</v>
          </cell>
          <cell r="L533">
            <v>1020424012</v>
          </cell>
          <cell r="M533">
            <v>45901</v>
          </cell>
        </row>
        <row r="533">
          <cell r="O533">
            <v>1754</v>
          </cell>
          <cell r="P533" t="str">
            <v>Helwan</v>
          </cell>
        </row>
        <row r="534">
          <cell r="D534" t="str">
            <v>Toka Maged Ibrahim</v>
          </cell>
          <cell r="E534" t="str">
            <v>Waleed Nageh AboZeid</v>
          </cell>
          <cell r="F534" t="str">
            <v>Mohamed AbdelSabor Madany</v>
          </cell>
          <cell r="G534" t="str">
            <v>Vacant_BU4</v>
          </cell>
          <cell r="H534" t="str">
            <v>P&amp;G Line</v>
          </cell>
          <cell r="I534" t="str">
            <v>Rep100045</v>
          </cell>
          <cell r="J534" t="str">
            <v>MR</v>
          </cell>
          <cell r="K534" t="str">
            <v>Cairo</v>
          </cell>
          <cell r="L534">
            <v>1552588806</v>
          </cell>
          <cell r="M534">
            <v>45566</v>
          </cell>
        </row>
        <row r="534">
          <cell r="O534">
            <v>1450</v>
          </cell>
          <cell r="P534" t="str">
            <v>Embaba</v>
          </cell>
        </row>
        <row r="535">
          <cell r="D535" t="str">
            <v>David Thabet Mehanni</v>
          </cell>
        </row>
        <row r="535">
          <cell r="F535" t="str">
            <v>Mohamed AbdelSabor Madany</v>
          </cell>
          <cell r="G535" t="str">
            <v>Vacant_BU4</v>
          </cell>
          <cell r="H535" t="str">
            <v>P&amp;G Line</v>
          </cell>
          <cell r="I535" t="str">
            <v>DM_101</v>
          </cell>
          <cell r="J535" t="str">
            <v>DM</v>
          </cell>
          <cell r="K535" t="str">
            <v>Upper Egypt</v>
          </cell>
          <cell r="L535" t="str">
            <v> 01554629292</v>
          </cell>
          <cell r="M535">
            <v>44942</v>
          </cell>
          <cell r="N535" t="str">
            <v>David.Thabet.Mehanni@averroes-eg.com</v>
          </cell>
          <cell r="O535">
            <v>1082</v>
          </cell>
          <cell r="P535" t="str">
            <v>Malawy</v>
          </cell>
        </row>
        <row r="536">
          <cell r="D536" t="str">
            <v>Ahmed Shaaban AbdElsalam</v>
          </cell>
          <cell r="E536" t="str">
            <v>David Thabet Mehanni</v>
          </cell>
          <cell r="F536" t="str">
            <v>Mohamed AbdelSabor Madany</v>
          </cell>
          <cell r="G536" t="str">
            <v>Vacant_BU4</v>
          </cell>
          <cell r="H536" t="str">
            <v>P&amp;G Line</v>
          </cell>
          <cell r="I536" t="str">
            <v>Rep258</v>
          </cell>
          <cell r="J536" t="str">
            <v>MR</v>
          </cell>
          <cell r="K536" t="str">
            <v>Upper Egypt</v>
          </cell>
          <cell r="L536" t="str">
            <v> 1030814111</v>
          </cell>
          <cell r="M536">
            <v>43694</v>
          </cell>
        </row>
        <row r="536">
          <cell r="O536">
            <v>470</v>
          </cell>
          <cell r="P536" t="str">
            <v>El Menia City</v>
          </cell>
        </row>
        <row r="537">
          <cell r="D537" t="str">
            <v>Mina Adel Zaki</v>
          </cell>
          <cell r="E537" t="str">
            <v>David Thabet Mehanni</v>
          </cell>
          <cell r="F537" t="str">
            <v>Mohamed AbdelSabor Madany</v>
          </cell>
          <cell r="G537" t="str">
            <v>Vacant_BU4</v>
          </cell>
          <cell r="H537" t="str">
            <v>P&amp;G Line</v>
          </cell>
        </row>
        <row r="537">
          <cell r="J537" t="str">
            <v>MR</v>
          </cell>
          <cell r="K537" t="str">
            <v>Upper Egypt</v>
          </cell>
          <cell r="L537">
            <v>1228718121</v>
          </cell>
          <cell r="M537">
            <v>45676</v>
          </cell>
        </row>
        <row r="537">
          <cell r="O537">
            <v>1504</v>
          </cell>
          <cell r="P537" t="str">
            <v>Assuit City</v>
          </cell>
        </row>
        <row r="538">
          <cell r="D538" t="str">
            <v>Mohamed Ibrahim Abdelrazek</v>
          </cell>
          <cell r="E538" t="str">
            <v>David Thabet Mehanni</v>
          </cell>
          <cell r="F538" t="str">
            <v>Mohamed AbdelSabor Madany</v>
          </cell>
          <cell r="G538" t="str">
            <v>Vacant_BU4</v>
          </cell>
          <cell r="H538" t="str">
            <v>P&amp;G Line</v>
          </cell>
          <cell r="I538" t="str">
            <v>Rep_00053</v>
          </cell>
          <cell r="J538" t="str">
            <v>MR</v>
          </cell>
          <cell r="K538" t="str">
            <v>Upper Egypt</v>
          </cell>
          <cell r="L538">
            <v>1551050502</v>
          </cell>
          <cell r="M538">
            <v>45871</v>
          </cell>
        </row>
        <row r="538">
          <cell r="O538">
            <v>1722</v>
          </cell>
          <cell r="P538" t="str">
            <v>Bani Swaif City</v>
          </cell>
        </row>
        <row r="539">
          <cell r="D539" t="str">
            <v>Hamees Yahia AbdElhameed</v>
          </cell>
          <cell r="E539" t="str">
            <v>David Thabet Mehanni</v>
          </cell>
          <cell r="F539" t="str">
            <v>Mohamed AbdelSabor Madany</v>
          </cell>
          <cell r="G539" t="str">
            <v>Vacant_BU4</v>
          </cell>
          <cell r="H539" t="str">
            <v>P&amp;G Line</v>
          </cell>
        </row>
        <row r="539">
          <cell r="J539" t="str">
            <v>MR</v>
          </cell>
          <cell r="K539" t="str">
            <v>Upper Egypt</v>
          </cell>
          <cell r="L539">
            <v>1067219806</v>
          </cell>
          <cell r="M539">
            <v>45676</v>
          </cell>
        </row>
        <row r="539">
          <cell r="O539">
            <v>1503</v>
          </cell>
          <cell r="P539" t="str">
            <v>El Menia City</v>
          </cell>
        </row>
        <row r="540">
          <cell r="D540" t="str">
            <v>Mariam Ashraf Barty</v>
          </cell>
          <cell r="E540" t="str">
            <v>David Thabet Mehanni</v>
          </cell>
          <cell r="F540" t="str">
            <v>Mohamed AbdelSabor Madany</v>
          </cell>
          <cell r="G540" t="str">
            <v>Vacant_BU4</v>
          </cell>
          <cell r="H540" t="str">
            <v>P&amp;G Line</v>
          </cell>
          <cell r="I540" t="str">
            <v>Rep517</v>
          </cell>
          <cell r="J540" t="str">
            <v>MR</v>
          </cell>
          <cell r="K540" t="str">
            <v>Upper Egypt</v>
          </cell>
          <cell r="L540" t="str">
            <v> 01200919670</v>
          </cell>
          <cell r="M540">
            <v>44877</v>
          </cell>
        </row>
        <row r="540">
          <cell r="O540">
            <v>1022</v>
          </cell>
          <cell r="P540" t="str">
            <v>Assuit City</v>
          </cell>
        </row>
        <row r="541">
          <cell r="D541" t="str">
            <v>Mariet Atef Shafeak</v>
          </cell>
          <cell r="E541" t="str">
            <v>David Thabet Mehanni</v>
          </cell>
          <cell r="F541" t="str">
            <v>Mohamed AbdelSabor Madany</v>
          </cell>
          <cell r="G541" t="str">
            <v>Vacant_BU4</v>
          </cell>
          <cell r="H541" t="str">
            <v>P&amp;G Line</v>
          </cell>
          <cell r="I541" t="str">
            <v>Rep518</v>
          </cell>
          <cell r="J541" t="str">
            <v>MR</v>
          </cell>
          <cell r="K541" t="str">
            <v>Upper Egypt</v>
          </cell>
          <cell r="L541" t="str">
            <v> 01090936290</v>
          </cell>
          <cell r="M541">
            <v>44878</v>
          </cell>
        </row>
        <row r="541">
          <cell r="O541">
            <v>1023</v>
          </cell>
          <cell r="P541" t="str">
            <v>Assuit City</v>
          </cell>
        </row>
        <row r="542">
          <cell r="D542" t="str">
            <v>Israa Imad Eldin Mohamed</v>
          </cell>
          <cell r="E542" t="str">
            <v>David Thabet Mehanni</v>
          </cell>
          <cell r="F542" t="str">
            <v>Mohamed AbdelSabor Madany</v>
          </cell>
          <cell r="G542" t="str">
            <v>Vacant_BU4</v>
          </cell>
          <cell r="H542" t="str">
            <v>P&amp;G Line</v>
          </cell>
          <cell r="I542" t="str">
            <v>Rep0023</v>
          </cell>
          <cell r="J542" t="str">
            <v>MR</v>
          </cell>
          <cell r="K542" t="str">
            <v>Upper Egypt</v>
          </cell>
          <cell r="L542">
            <v>1221100717</v>
          </cell>
          <cell r="M542">
            <v>45941</v>
          </cell>
        </row>
        <row r="542">
          <cell r="O542">
            <v>1768</v>
          </cell>
          <cell r="P542" t="str">
            <v>Bani Swaif City</v>
          </cell>
        </row>
        <row r="543">
          <cell r="D543" t="str">
            <v>Verina Faragallah Shawqi</v>
          </cell>
          <cell r="E543" t="str">
            <v>David Thabet Mehanni</v>
          </cell>
          <cell r="F543" t="str">
            <v>Mohamed AbdelSabor Madany</v>
          </cell>
          <cell r="G543" t="str">
            <v>Vacant_BU4</v>
          </cell>
          <cell r="H543" t="str">
            <v>P&amp;G Line</v>
          </cell>
          <cell r="I543" t="str">
            <v>Rep100014</v>
          </cell>
          <cell r="J543" t="str">
            <v>MR</v>
          </cell>
          <cell r="K543" t="str">
            <v>Upper Egypt</v>
          </cell>
          <cell r="L543">
            <v>1281263048</v>
          </cell>
          <cell r="M543">
            <v>45509</v>
          </cell>
        </row>
        <row r="543">
          <cell r="O543">
            <v>1413</v>
          </cell>
          <cell r="P543" t="str">
            <v>Samalout</v>
          </cell>
        </row>
        <row r="544">
          <cell r="D544" t="str">
            <v>L4_Vacant_Upper Egypt 2</v>
          </cell>
        </row>
        <row r="544">
          <cell r="F544" t="str">
            <v>Mohamed AbdelSabor Madany</v>
          </cell>
          <cell r="G544" t="str">
            <v>Vacant_BU4</v>
          </cell>
          <cell r="H544" t="str">
            <v>P&amp;G Line</v>
          </cell>
          <cell r="I544" t="str">
            <v>DM_114</v>
          </cell>
          <cell r="J544" t="str">
            <v>DM</v>
          </cell>
          <cell r="K544" t="str">
            <v>Upper Egypt</v>
          </cell>
        </row>
        <row r="544">
          <cell r="O544">
            <v>0</v>
          </cell>
        </row>
        <row r="545">
          <cell r="D545" t="str">
            <v>Ali Ragab Ahmed</v>
          </cell>
          <cell r="E545" t="str">
            <v>L4_Vacant_Upper Egypt 2</v>
          </cell>
          <cell r="F545" t="str">
            <v>Mohamed AbdelSabor Madany</v>
          </cell>
          <cell r="G545" t="str">
            <v>Vacant_BU4</v>
          </cell>
          <cell r="H545" t="str">
            <v>P&amp;G Line</v>
          </cell>
          <cell r="I545" t="str">
            <v>Rep6101</v>
          </cell>
          <cell r="J545" t="str">
            <v>MR</v>
          </cell>
          <cell r="K545" t="str">
            <v>Upper Egypt</v>
          </cell>
          <cell r="L545">
            <v>1061048527</v>
          </cell>
          <cell r="M545">
            <v>45566</v>
          </cell>
        </row>
        <row r="545">
          <cell r="O545">
            <v>1448</v>
          </cell>
          <cell r="P545" t="str">
            <v>Quena City</v>
          </cell>
        </row>
        <row r="546">
          <cell r="D546" t="str">
            <v>Asmaa Mohammed Mahmoud</v>
          </cell>
          <cell r="E546" t="str">
            <v>L4_Vacant_Upper Egypt 2</v>
          </cell>
          <cell r="F546" t="str">
            <v>Mohamed AbdelSabor Madany</v>
          </cell>
          <cell r="G546" t="str">
            <v>Vacant_BU4</v>
          </cell>
          <cell r="H546" t="str">
            <v>P&amp;G Line</v>
          </cell>
          <cell r="I546" t="str">
            <v>Rep264</v>
          </cell>
          <cell r="J546" t="str">
            <v>MR</v>
          </cell>
          <cell r="K546" t="str">
            <v>Upper Egypt</v>
          </cell>
          <cell r="L546" t="str">
            <v> 1095222238</v>
          </cell>
          <cell r="M546">
            <v>43497</v>
          </cell>
        </row>
        <row r="546">
          <cell r="O546">
            <v>397</v>
          </cell>
          <cell r="P546" t="str">
            <v>El Maragha</v>
          </cell>
        </row>
        <row r="547">
          <cell r="D547" t="str">
            <v>Esraa Mohamed AbdelWahab</v>
          </cell>
          <cell r="E547" t="str">
            <v>L4_Vacant_Upper Egypt 2</v>
          </cell>
          <cell r="F547" t="str">
            <v>Mohamed AbdelSabor Madany</v>
          </cell>
          <cell r="G547" t="str">
            <v>Vacant_BU4</v>
          </cell>
          <cell r="H547" t="str">
            <v>P&amp;G Line</v>
          </cell>
          <cell r="I547" t="str">
            <v>Rep10014</v>
          </cell>
          <cell r="J547" t="str">
            <v>MR</v>
          </cell>
          <cell r="K547" t="str">
            <v>Upper Egypt</v>
          </cell>
          <cell r="L547">
            <v>1011260873</v>
          </cell>
          <cell r="M547">
            <v>45493</v>
          </cell>
        </row>
        <row r="547">
          <cell r="O547">
            <v>1409</v>
          </cell>
          <cell r="P547" t="str">
            <v>Luxor City</v>
          </cell>
        </row>
        <row r="548">
          <cell r="D548" t="str">
            <v>Felopateer Yousef Melad</v>
          </cell>
          <cell r="E548" t="str">
            <v>L4_Vacant_Upper Egypt 2</v>
          </cell>
          <cell r="F548" t="str">
            <v>Mohamed AbdelSabor Madany</v>
          </cell>
          <cell r="G548" t="str">
            <v>Vacant_BU4</v>
          </cell>
          <cell r="H548" t="str">
            <v>P&amp;G Line</v>
          </cell>
          <cell r="I548" t="str">
            <v>Rep100016</v>
          </cell>
          <cell r="J548" t="str">
            <v>MR</v>
          </cell>
          <cell r="K548" t="str">
            <v>Upper Egypt</v>
          </cell>
          <cell r="L548">
            <v>1282084773</v>
          </cell>
          <cell r="M548">
            <v>45505</v>
          </cell>
        </row>
        <row r="548">
          <cell r="O548">
            <v>1414</v>
          </cell>
          <cell r="P548" t="str">
            <v>Aswan City</v>
          </cell>
        </row>
        <row r="549">
          <cell r="D549" t="str">
            <v>Mena Morkos Alfy</v>
          </cell>
          <cell r="E549" t="str">
            <v>L4_Vacant_Upper Egypt 2</v>
          </cell>
          <cell r="F549" t="str">
            <v>Mohamed AbdelSabor Madany</v>
          </cell>
          <cell r="G549" t="str">
            <v>Vacant_BU4</v>
          </cell>
          <cell r="H549" t="str">
            <v>P&amp;G Line</v>
          </cell>
        </row>
        <row r="549">
          <cell r="J549" t="str">
            <v>MR</v>
          </cell>
          <cell r="K549" t="str">
            <v>Upper Egypt</v>
          </cell>
          <cell r="L549">
            <v>1552992067</v>
          </cell>
          <cell r="M549">
            <v>45675</v>
          </cell>
        </row>
        <row r="549">
          <cell r="O549">
            <v>1500</v>
          </cell>
          <cell r="P549" t="str">
            <v>Gerga</v>
          </cell>
        </row>
        <row r="550">
          <cell r="D550" t="str">
            <v>Poula Makeen Zaki Kadies</v>
          </cell>
          <cell r="E550" t="str">
            <v>L4_Vacant_Upper Egypt 2</v>
          </cell>
          <cell r="F550" t="str">
            <v>Mohamed AbdelSabor Madany</v>
          </cell>
          <cell r="G550" t="str">
            <v>Vacant_BU4</v>
          </cell>
          <cell r="H550" t="str">
            <v>P&amp;G Line</v>
          </cell>
          <cell r="I550" t="str">
            <v>Rep0001</v>
          </cell>
          <cell r="J550" t="str">
            <v>MR</v>
          </cell>
          <cell r="K550" t="str">
            <v>Upper Egypt</v>
          </cell>
          <cell r="L550">
            <v>1281967548</v>
          </cell>
          <cell r="M550">
            <v>45318</v>
          </cell>
        </row>
        <row r="550">
          <cell r="O550">
            <v>1333</v>
          </cell>
          <cell r="P550" t="str">
            <v>Nagaa Hamady</v>
          </cell>
        </row>
        <row r="551">
          <cell r="D551" t="str">
            <v>Doaa Mohamed Saad Moustafa</v>
          </cell>
          <cell r="E551" t="str">
            <v>L4_Vacant_Upper Egypt 2</v>
          </cell>
          <cell r="F551" t="str">
            <v>Mohamed AbdelSabor Madany</v>
          </cell>
          <cell r="G551" t="str">
            <v>Vacant_BU4</v>
          </cell>
          <cell r="H551" t="str">
            <v>P&amp;G Line</v>
          </cell>
          <cell r="I551" t="str">
            <v>Rep100036</v>
          </cell>
          <cell r="J551" t="str">
            <v>MR</v>
          </cell>
          <cell r="K551" t="str">
            <v>Upper Egypt</v>
          </cell>
          <cell r="L551">
            <v>1095167489</v>
          </cell>
          <cell r="M551">
            <v>45941</v>
          </cell>
        </row>
        <row r="551">
          <cell r="O551">
            <v>1770</v>
          </cell>
          <cell r="P551" t="str">
            <v>Sohag City</v>
          </cell>
        </row>
        <row r="552">
          <cell r="D552" t="str">
            <v>L8_Vacant_DM</v>
          </cell>
        </row>
        <row r="552">
          <cell r="F552" t="str">
            <v>L8_Vacant_AM</v>
          </cell>
          <cell r="G552" t="str">
            <v>Vacant_BU4</v>
          </cell>
          <cell r="H552" t="str">
            <v>L8_OTC_Line</v>
          </cell>
          <cell r="I552" t="str">
            <v>Rep10012</v>
          </cell>
          <cell r="J552" t="str">
            <v>DM</v>
          </cell>
          <cell r="K552" t="str">
            <v>Cairo</v>
          </cell>
        </row>
        <row r="552">
          <cell r="O552">
            <v>0</v>
          </cell>
        </row>
        <row r="553">
          <cell r="D553" t="str">
            <v>Mahmoud Mohamed Mahfouz_MR</v>
          </cell>
          <cell r="E553" t="str">
            <v>L8_Vacant_DM</v>
          </cell>
          <cell r="F553" t="str">
            <v>L8_Vacant_AM</v>
          </cell>
          <cell r="G553" t="str">
            <v>Vacant_BU4</v>
          </cell>
          <cell r="H553" t="str">
            <v>L8_OTC_Line</v>
          </cell>
          <cell r="I553" t="str">
            <v>Rep10013</v>
          </cell>
          <cell r="J553" t="str">
            <v>MR</v>
          </cell>
          <cell r="K553" t="str">
            <v>Cairo</v>
          </cell>
          <cell r="L553">
            <v>1111826099</v>
          </cell>
          <cell r="M553">
            <v>45187</v>
          </cell>
        </row>
        <row r="553">
          <cell r="O553">
            <v>1272</v>
          </cell>
        </row>
        <row r="554">
          <cell r="D554" t="str">
            <v>Ahmed Talaat Hussein</v>
          </cell>
          <cell r="E554" t="str">
            <v>L8_Vacant_DM</v>
          </cell>
          <cell r="F554" t="str">
            <v>L8_Vacant_AM</v>
          </cell>
          <cell r="G554" t="str">
            <v>Vacant_BU4</v>
          </cell>
          <cell r="H554" t="str">
            <v>L8_OTC_Line</v>
          </cell>
          <cell r="I554" t="str">
            <v>Rep10011</v>
          </cell>
          <cell r="J554" t="str">
            <v>MR</v>
          </cell>
          <cell r="K554" t="str">
            <v>Cairo</v>
          </cell>
          <cell r="L554">
            <v>1553333935</v>
          </cell>
          <cell r="M554">
            <v>45187</v>
          </cell>
        </row>
        <row r="554">
          <cell r="O554">
            <v>1273</v>
          </cell>
        </row>
        <row r="555">
          <cell r="D555" t="str">
            <v>Magdy Mahfouz Gendi</v>
          </cell>
          <cell r="E555" t="str">
            <v>L8_Vacant_DM</v>
          </cell>
          <cell r="F555" t="str">
            <v>L8_Vacant_AM</v>
          </cell>
          <cell r="G555" t="str">
            <v>Vacant_BU4</v>
          </cell>
          <cell r="H555" t="str">
            <v>L8_OTC_Line</v>
          </cell>
          <cell r="I555" t="str">
            <v>Rep798</v>
          </cell>
          <cell r="J555" t="str">
            <v>MR</v>
          </cell>
          <cell r="K555" t="str">
            <v>Delta</v>
          </cell>
          <cell r="L555" t="str">
            <v> 01224741224</v>
          </cell>
          <cell r="M555">
            <v>44966</v>
          </cell>
        </row>
        <row r="555">
          <cell r="O555">
            <v>1192</v>
          </cell>
        </row>
        <row r="556">
          <cell r="D556" t="str">
            <v>Mohamed Sayed Elgendy</v>
          </cell>
        </row>
        <row r="556">
          <cell r="G556" t="str">
            <v>Vacant_BU4</v>
          </cell>
          <cell r="H556" t="str">
            <v>Mega Account Line</v>
          </cell>
        </row>
        <row r="556">
          <cell r="J556" t="str">
            <v>Key Account Manager</v>
          </cell>
          <cell r="K556" t="str">
            <v>Cairo</v>
          </cell>
        </row>
        <row r="556">
          <cell r="M556">
            <v>42345</v>
          </cell>
          <cell r="N556" t="str">
            <v>mohamed.elgendy@averroes-eg.com</v>
          </cell>
          <cell r="O556">
            <v>120</v>
          </cell>
          <cell r="P556" t="str">
            <v>Badr City</v>
          </cell>
        </row>
        <row r="557">
          <cell r="D557" t="str">
            <v>L10_Vacant_DM</v>
          </cell>
        </row>
        <row r="557">
          <cell r="F557" t="str">
            <v>Mohamed Sayed Elgendy</v>
          </cell>
          <cell r="G557" t="str">
            <v>Vacant_BU4</v>
          </cell>
          <cell r="H557" t="str">
            <v>Mega Account Line</v>
          </cell>
        </row>
        <row r="557">
          <cell r="J557" t="str">
            <v>Key Account Specialist </v>
          </cell>
          <cell r="K557" t="str">
            <v>Cairo</v>
          </cell>
        </row>
        <row r="557">
          <cell r="O557">
            <v>0</v>
          </cell>
        </row>
        <row r="558">
          <cell r="D558" t="str">
            <v>Kareema Nasser Yousef</v>
          </cell>
          <cell r="E558" t="str">
            <v>L10_Vacant_DM</v>
          </cell>
          <cell r="F558" t="str">
            <v>Mohamed Sayed Elgendy</v>
          </cell>
          <cell r="G558" t="str">
            <v>Vacant_BU4</v>
          </cell>
          <cell r="H558" t="str">
            <v>Mega Account Line</v>
          </cell>
        </row>
        <row r="558">
          <cell r="J558" t="str">
            <v>Key Account Specialist </v>
          </cell>
          <cell r="K558" t="str">
            <v>Alex</v>
          </cell>
          <cell r="L558" t="str">
            <v> 1030814333</v>
          </cell>
          <cell r="M558">
            <v>43326</v>
          </cell>
        </row>
        <row r="558">
          <cell r="O558">
            <v>334</v>
          </cell>
          <cell r="P558" t="str">
            <v>El Qabary</v>
          </cell>
        </row>
        <row r="559">
          <cell r="D559" t="str">
            <v>Sara Samir Shouhdy Nagib</v>
          </cell>
          <cell r="E559" t="str">
            <v>L10_Vacant_DM</v>
          </cell>
          <cell r="F559" t="str">
            <v>Mohamed Sayed Elgendy</v>
          </cell>
          <cell r="G559" t="str">
            <v>Vacant_BU4</v>
          </cell>
          <cell r="H559" t="str">
            <v>Mega Account Line</v>
          </cell>
        </row>
        <row r="559">
          <cell r="J559" t="str">
            <v>Key Account Specialist </v>
          </cell>
          <cell r="K559" t="str">
            <v>Cairo</v>
          </cell>
          <cell r="L559">
            <v>1221908617</v>
          </cell>
          <cell r="M559">
            <v>45675</v>
          </cell>
        </row>
        <row r="559">
          <cell r="O559">
            <v>1556</v>
          </cell>
          <cell r="P559" t="str">
            <v>Hadaek El Kobbah</v>
          </cell>
        </row>
        <row r="560">
          <cell r="D560" t="str">
            <v>Nada Ayman Abdeen</v>
          </cell>
          <cell r="E560" t="str">
            <v>L10_Vacant_DM</v>
          </cell>
          <cell r="F560" t="str">
            <v>Mohamed Sayed Elgendy</v>
          </cell>
          <cell r="G560" t="str">
            <v>Vacant_BU4</v>
          </cell>
          <cell r="H560" t="str">
            <v>Mega Account Line</v>
          </cell>
        </row>
        <row r="560">
          <cell r="J560" t="str">
            <v>Key Account Specialist </v>
          </cell>
          <cell r="K560" t="str">
            <v>Cairo</v>
          </cell>
          <cell r="L560">
            <v>1116696270</v>
          </cell>
          <cell r="M560">
            <v>45852</v>
          </cell>
        </row>
        <row r="560">
          <cell r="O560">
            <v>1710</v>
          </cell>
          <cell r="P560" t="str">
            <v>El Sheikh Zayed</v>
          </cell>
        </row>
        <row r="561">
          <cell r="D561" t="str">
            <v>L10_Vacant_Cairo 2</v>
          </cell>
          <cell r="E561" t="str">
            <v>L10_Vacant_DM</v>
          </cell>
          <cell r="F561" t="str">
            <v>Mohamed Sayed Elgendy</v>
          </cell>
          <cell r="G561" t="str">
            <v>Vacant_BU4</v>
          </cell>
          <cell r="H561" t="str">
            <v>Mega Account Line</v>
          </cell>
        </row>
        <row r="561">
          <cell r="J561" t="str">
            <v>Key Account Specialist </v>
          </cell>
          <cell r="K561" t="str">
            <v>Cairo</v>
          </cell>
        </row>
        <row r="561">
          <cell r="O561">
            <v>0</v>
          </cell>
          <cell r="P561" t="str">
            <v>NASR CITY I</v>
          </cell>
        </row>
        <row r="562">
          <cell r="D562" t="str">
            <v>L10_Vacant_Cairo 1</v>
          </cell>
          <cell r="E562" t="str">
            <v>L10_Vacant_DM</v>
          </cell>
          <cell r="F562" t="str">
            <v>Mohamed Sayed Elgendy</v>
          </cell>
          <cell r="G562" t="str">
            <v>Vacant_BU4</v>
          </cell>
          <cell r="H562" t="str">
            <v>Mega Account Line</v>
          </cell>
        </row>
        <row r="562">
          <cell r="J562" t="str">
            <v>Key Account Specialist </v>
          </cell>
          <cell r="K562" t="str">
            <v>Cairo</v>
          </cell>
        </row>
        <row r="562">
          <cell r="O562">
            <v>0</v>
          </cell>
        </row>
        <row r="563">
          <cell r="D563" t="str">
            <v>L10_Vacant_MR3</v>
          </cell>
          <cell r="E563" t="str">
            <v>L10_Vacant_DM</v>
          </cell>
          <cell r="F563" t="str">
            <v>Mohamed Sayed Elgendy</v>
          </cell>
          <cell r="G563" t="str">
            <v>Vacant_BU4</v>
          </cell>
          <cell r="H563" t="str">
            <v>Mega Account Line</v>
          </cell>
        </row>
        <row r="563">
          <cell r="J563" t="str">
            <v>Key Account Specialist </v>
          </cell>
          <cell r="K563" t="str">
            <v>Cairo</v>
          </cell>
        </row>
        <row r="563">
          <cell r="O563">
            <v>0</v>
          </cell>
        </row>
      </sheetData>
      <sheetData sheetId="1"/>
      <sheetData sheetId="2">
        <row r="1">
          <cell r="A1" t="str">
            <v>Name</v>
          </cell>
          <cell r="B1" t="str">
            <v>Manager</v>
          </cell>
          <cell r="C1" t="str">
            <v>Departement</v>
          </cell>
          <cell r="D1" t="str">
            <v>E-Mail</v>
          </cell>
        </row>
        <row r="2">
          <cell r="A2" t="str">
            <v>Mahmoud ellahoney</v>
          </cell>
        </row>
        <row r="2">
          <cell r="C2" t="str">
            <v>Top Management</v>
          </cell>
          <cell r="D2" t="str">
            <v>mahmoud.ellahoney@averroes-eg.com</v>
          </cell>
        </row>
        <row r="3">
          <cell r="A3" t="str">
            <v>Mohamed ellahoney</v>
          </cell>
          <cell r="B3" t="str">
            <v>Mahmoud ellahoney</v>
          </cell>
          <cell r="C3" t="str">
            <v>Top Management</v>
          </cell>
          <cell r="D3" t="str">
            <v>mohamed.ellahoney@averroes-eg.com</v>
          </cell>
        </row>
        <row r="4">
          <cell r="A4" t="str">
            <v>Ahmed ellahoney</v>
          </cell>
          <cell r="B4" t="str">
            <v>Mahmoud ellahoney</v>
          </cell>
          <cell r="C4" t="str">
            <v>Top Management</v>
          </cell>
          <cell r="D4" t="str">
            <v>ahmed.ellahoney@averroes-eg.com</v>
          </cell>
        </row>
        <row r="5">
          <cell r="A5" t="str">
            <v>Walaa Marie</v>
          </cell>
          <cell r="B5" t="str">
            <v>Mohamed ellahoney</v>
          </cell>
          <cell r="C5" t="str">
            <v>Compliance</v>
          </cell>
          <cell r="D5" t="str">
            <v>walaa.marei@averroes-eg.com</v>
          </cell>
        </row>
        <row r="6">
          <cell r="A6" t="str">
            <v>Mohamed Abdelhameid</v>
          </cell>
          <cell r="B6" t="str">
            <v>Mohamed ellahoney</v>
          </cell>
          <cell r="C6" t="str">
            <v>Direct Sales</v>
          </cell>
          <cell r="D6" t="str">
            <v>mohamed.abdelhameid@averroes-eg.com</v>
          </cell>
        </row>
        <row r="7">
          <cell r="A7" t="str">
            <v>Mohamed Saied</v>
          </cell>
          <cell r="B7" t="str">
            <v>Walaa Marie</v>
          </cell>
          <cell r="C7" t="str">
            <v>SFE</v>
          </cell>
          <cell r="D7" t="str">
            <v>mohamed.saied@averroes-eg.com</v>
          </cell>
        </row>
        <row r="8">
          <cell r="A8" t="str">
            <v>Mohamed Refaat</v>
          </cell>
          <cell r="B8" t="str">
            <v>Mohamed Saied</v>
          </cell>
          <cell r="C8" t="str">
            <v>SFE</v>
          </cell>
          <cell r="D8" t="str">
            <v>mohamed.refaat@averroes-eg.com</v>
          </cell>
        </row>
        <row r="9">
          <cell r="A9" t="str">
            <v>Fady Saied Ibrahim</v>
          </cell>
          <cell r="B9" t="str">
            <v>Mohamed Saied</v>
          </cell>
          <cell r="C9" t="str">
            <v>SFE</v>
          </cell>
          <cell r="D9" t="str">
            <v>Fady.Saied.Ibrahim@averroes-eg.com</v>
          </cell>
        </row>
        <row r="10">
          <cell r="A10" t="str">
            <v>Peter Nagdy Fakry</v>
          </cell>
          <cell r="B10" t="str">
            <v>Mohamed Saied</v>
          </cell>
          <cell r="C10" t="str">
            <v>SFE</v>
          </cell>
        </row>
        <row r="11">
          <cell r="A11" t="str">
            <v>Naglaa Ibrahim AbdElKader</v>
          </cell>
          <cell r="B11" t="str">
            <v>Mohamed Saied</v>
          </cell>
          <cell r="C11" t="str">
            <v>SFE</v>
          </cell>
          <cell r="D11" t="str">
            <v>Naglaa.AbdElKader@averroes-eg.com</v>
          </cell>
        </row>
        <row r="12">
          <cell r="A12" t="str">
            <v>Aghathon Loukas Mokhles</v>
          </cell>
          <cell r="B12" t="str">
            <v>Mohamed ellahoney</v>
          </cell>
          <cell r="C12" t="str">
            <v>Training</v>
          </cell>
          <cell r="D12" t="str">
            <v>Aghathon.Loukas.Mokhles@averroes-eg.com</v>
          </cell>
        </row>
        <row r="13">
          <cell r="A13" t="str">
            <v>Ahmed ibrahim Eissa</v>
          </cell>
          <cell r="B13" t="str">
            <v>Mohamed ellahoney</v>
          </cell>
          <cell r="C13" t="str">
            <v>HR</v>
          </cell>
          <cell r="D13" t="str">
            <v>ahmed.ibrahim@averroes-eg.com</v>
          </cell>
        </row>
        <row r="14">
          <cell r="A14" t="str">
            <v>Habiba Tarek</v>
          </cell>
          <cell r="B14" t="str">
            <v>Mohamed ellahoney</v>
          </cell>
          <cell r="C14" t="str">
            <v>HR</v>
          </cell>
          <cell r="D14" t="str">
            <v>habiba.tarek2@averroes-eg.com</v>
          </cell>
        </row>
        <row r="15">
          <cell r="A15" t="str">
            <v>Michael Ishaq</v>
          </cell>
          <cell r="B15" t="str">
            <v>Walaa Marie</v>
          </cell>
          <cell r="C15" t="str">
            <v>Compliance</v>
          </cell>
          <cell r="D15" t="str">
            <v>michael.ishaq@averroes-eg.com</v>
          </cell>
        </row>
        <row r="16">
          <cell r="A16" t="str">
            <v>Samer Samir Atallah</v>
          </cell>
          <cell r="B16" t="str">
            <v>Walaa Marie</v>
          </cell>
          <cell r="C16" t="str">
            <v>Compliance</v>
          </cell>
          <cell r="D16" t="str">
            <v>Samer.Samir@Averroes-eg.com</v>
          </cell>
        </row>
        <row r="17">
          <cell r="A17" t="str">
            <v>Mina Adel Fouad</v>
          </cell>
          <cell r="B17" t="str">
            <v>Walaa Marie</v>
          </cell>
          <cell r="C17" t="str">
            <v>Compliance</v>
          </cell>
          <cell r="D17" t="str">
            <v>mina.adel.fouad@averroes-eg.com</v>
          </cell>
        </row>
        <row r="18">
          <cell r="A18" t="str">
            <v>Mohamed ElSaid Metwally</v>
          </cell>
          <cell r="B18" t="str">
            <v>Walaa Marie</v>
          </cell>
          <cell r="C18" t="str">
            <v>Compliance</v>
          </cell>
          <cell r="D18" t="str">
            <v>Mohamed.ElSaid.Metwally@averroes-eg.com</v>
          </cell>
        </row>
        <row r="19">
          <cell r="A19" t="str">
            <v>Omar AbdelRahman Mousa</v>
          </cell>
          <cell r="B19" t="str">
            <v>Walaa Marie</v>
          </cell>
          <cell r="C19" t="str">
            <v>Compliance</v>
          </cell>
          <cell r="D19" t="str">
            <v>Omar.AbdelRahman.Mousa@averroes-eg.com</v>
          </cell>
        </row>
        <row r="20">
          <cell r="A20" t="str">
            <v>Nermeen Amin Khalil</v>
          </cell>
          <cell r="B20" t="str">
            <v>Walaa Marie</v>
          </cell>
          <cell r="C20" t="str">
            <v>Compliance</v>
          </cell>
          <cell r="D20" t="str">
            <v>Nermeen.Amin.Khalil@averroes-eg.com</v>
          </cell>
        </row>
        <row r="21">
          <cell r="A21" t="str">
            <v>Dareen Hussein Ahmed</v>
          </cell>
          <cell r="B21" t="str">
            <v>Walaa Marie</v>
          </cell>
          <cell r="C21" t="str">
            <v>Compliance</v>
          </cell>
          <cell r="D21" t="str">
            <v>Dareen.Hussein.Ahmed@averroes-eg.com</v>
          </cell>
        </row>
        <row r="22">
          <cell r="A22" t="str">
            <v>Mohamed Enaya</v>
          </cell>
          <cell r="B22" t="str">
            <v>Ahmed ellahoney</v>
          </cell>
          <cell r="C22" t="str">
            <v>Marketing</v>
          </cell>
          <cell r="D22" t="str">
            <v>mohamed.enaya@averroes-eg.com</v>
          </cell>
        </row>
        <row r="23">
          <cell r="A23" t="str">
            <v>Mostafa El Banna</v>
          </cell>
          <cell r="B23" t="str">
            <v>Ahmed ellahoney</v>
          </cell>
          <cell r="C23" t="str">
            <v>Marketing</v>
          </cell>
          <cell r="D23" t="str">
            <v>mostafa.elbanna@averroes-eg.com</v>
          </cell>
        </row>
        <row r="24">
          <cell r="A24" t="str">
            <v>Khaled Ahmed AbdElGelil ElGendy</v>
          </cell>
          <cell r="B24" t="str">
            <v>Ahmed ellahoney</v>
          </cell>
          <cell r="C24" t="str">
            <v>Marketing</v>
          </cell>
          <cell r="D24" t="str">
            <v>Khaled.ElGendy@averroes-eg.com</v>
          </cell>
        </row>
        <row r="25">
          <cell r="A25" t="str">
            <v>Abdallah Mohamed Mohamed Roshdy</v>
          </cell>
          <cell r="B25" t="str">
            <v>Ahmed ellahoney</v>
          </cell>
          <cell r="C25" t="str">
            <v>Marketing</v>
          </cell>
          <cell r="D25" t="str">
            <v>Abdallah.Roshdy@averroes-eg.com</v>
          </cell>
        </row>
        <row r="26">
          <cell r="A26" t="str">
            <v>Mohamed Sabry Ahmed</v>
          </cell>
          <cell r="B26" t="str">
            <v>Ahmed ellahoney</v>
          </cell>
          <cell r="C26" t="str">
            <v>Marketing</v>
          </cell>
          <cell r="D26" t="str">
            <v>Mohamed.Sabry.Ahmed@averroes-eg.com</v>
          </cell>
        </row>
        <row r="27">
          <cell r="A27" t="str">
            <v>Islam Mohamed Elsayed</v>
          </cell>
          <cell r="B27" t="str">
            <v>Mohamed ellahoney</v>
          </cell>
          <cell r="C27" t="str">
            <v>Distribution</v>
          </cell>
          <cell r="D27" t="str">
            <v>Islam.Mohamed.Elsayed@averroes-eg.com</v>
          </cell>
        </row>
        <row r="28">
          <cell r="A28" t="str">
            <v>Reem Sameh Fouad</v>
          </cell>
          <cell r="B28" t="str">
            <v>Islam Mohamed Elsayed</v>
          </cell>
          <cell r="C28" t="str">
            <v>Distribution</v>
          </cell>
          <cell r="D28" t="str">
            <v>Reem.Sameh.Fouad@averroes-eg.com</v>
          </cell>
        </row>
        <row r="29">
          <cell r="A29" t="str">
            <v>Samar Samy Ibrahim</v>
          </cell>
          <cell r="B29" t="str">
            <v>Abd Elhameed Elshiekh</v>
          </cell>
          <cell r="C29" t="str">
            <v>Unit Admin</v>
          </cell>
          <cell r="D29" t="str">
            <v>Samar.Samy.Ibrahim@averroes-eg.com</v>
          </cell>
        </row>
        <row r="30">
          <cell r="A30" t="str">
            <v>Mohamed Abd El Ghany Omar</v>
          </cell>
          <cell r="B30" t="str">
            <v>Abo El Abbas Samir</v>
          </cell>
          <cell r="C30" t="str">
            <v>Unit Admin</v>
          </cell>
          <cell r="D30" t="str">
            <v>Mohamed.AbdElGhany.Omar@averroes-eg.com</v>
          </cell>
        </row>
        <row r="31">
          <cell r="A31" t="str">
            <v>Fatma Mohamed mohamed</v>
          </cell>
          <cell r="B31" t="str">
            <v>Ibrahim Ammar</v>
          </cell>
          <cell r="C31" t="str">
            <v>Unit Admin</v>
          </cell>
          <cell r="D31" t="str">
            <v>Fatima.Mohamed@averroes-eg.com</v>
          </cell>
        </row>
        <row r="32">
          <cell r="A32" t="str">
            <v>Yehya Mohamed Yehya</v>
          </cell>
          <cell r="B32" t="str">
            <v>Ahmed ibrahim Eissa</v>
          </cell>
          <cell r="C32" t="str">
            <v>Office Boy</v>
          </cell>
        </row>
        <row r="33">
          <cell r="A33" t="str">
            <v>Mohamed Ahmed AbdElAziz Elhamrawy</v>
          </cell>
          <cell r="B33" t="str">
            <v>Ahmed ibrahim Eissa</v>
          </cell>
          <cell r="C33" t="str">
            <v>Office Boy</v>
          </cell>
        </row>
        <row r="34">
          <cell r="A34" t="str">
            <v>Reda Ahmed Fotouh</v>
          </cell>
          <cell r="B34" t="str">
            <v>Ahmed ibrahim Eissa</v>
          </cell>
          <cell r="C34" t="str">
            <v>Office Boy</v>
          </cell>
        </row>
        <row r="35">
          <cell r="A35" t="str">
            <v>Mohammed Al-Sayed Al-Rifai</v>
          </cell>
          <cell r="B35" t="str">
            <v>Ahmed ibrahim Eissa</v>
          </cell>
          <cell r="C35" t="str">
            <v>Office Boy</v>
          </cell>
        </row>
        <row r="36">
          <cell r="A36" t="str">
            <v>Mahmoud Mohamed Mahmoud El bord</v>
          </cell>
          <cell r="B36" t="str">
            <v>Saied Selim Mohamed</v>
          </cell>
          <cell r="C36" t="str">
            <v>Store</v>
          </cell>
        </row>
        <row r="37">
          <cell r="A37" t="str">
            <v>Heidi Magdy Ibrahim</v>
          </cell>
        </row>
        <row r="38">
          <cell r="A38" t="str">
            <v>Mahmoud Mohamed Mahfouz</v>
          </cell>
          <cell r="B38" t="str">
            <v>Mohamed Hassan Abdallah</v>
          </cell>
          <cell r="C38" t="str">
            <v>Trade Department</v>
          </cell>
          <cell r="D38" t="str">
            <v>Mahmoud.Mohamed.Mahfouz@averroes-eg.com</v>
          </cell>
        </row>
        <row r="39">
          <cell r="A39" t="str">
            <v>Ahmed Talaat Hussein</v>
          </cell>
          <cell r="B39" t="str">
            <v>Mohamed Hassan Abdallah</v>
          </cell>
          <cell r="C39" t="str">
            <v>Trade Department</v>
          </cell>
          <cell r="D39" t="str">
            <v>Ahmed.Talaat.Hussein@averroes-eg.com</v>
          </cell>
        </row>
        <row r="40">
          <cell r="A40" t="str">
            <v>Saied Selim Mohamed</v>
          </cell>
          <cell r="B40" t="str">
            <v>Islam Mohamed Elsayed</v>
          </cell>
          <cell r="C40" t="str">
            <v>Distribution</v>
          </cell>
        </row>
        <row r="41">
          <cell r="A41" t="str">
            <v>Sameh Salah Shehata</v>
          </cell>
          <cell r="B41" t="str">
            <v>Islam Mohamed Elsayed</v>
          </cell>
          <cell r="C41" t="str">
            <v>Distribution</v>
          </cell>
        </row>
        <row r="42">
          <cell r="A42" t="str">
            <v>Sawsan Atif AboAlfotouh</v>
          </cell>
          <cell r="B42" t="str">
            <v>Islam Mohamed Elsayed</v>
          </cell>
          <cell r="C42" t="str">
            <v>Distribution</v>
          </cell>
        </row>
        <row r="43">
          <cell r="A43" t="str">
            <v>Atef Ahmed Mohamed</v>
          </cell>
          <cell r="B43" t="str">
            <v>Islam Mohamed Elsayed</v>
          </cell>
          <cell r="C43" t="str">
            <v>Distribution</v>
          </cell>
        </row>
        <row r="44">
          <cell r="A44" t="str">
            <v>Mohamed Eid Mohamed</v>
          </cell>
          <cell r="B44" t="str">
            <v>Saied Selim Mohamed</v>
          </cell>
          <cell r="C44" t="str">
            <v>Distribution</v>
          </cell>
        </row>
        <row r="45">
          <cell r="A45" t="str">
            <v>Mohamed Ismael Zayed</v>
          </cell>
          <cell r="B45" t="str">
            <v>Hanien Barakat</v>
          </cell>
          <cell r="C45" t="str">
            <v>SFE</v>
          </cell>
          <cell r="D45" t="str">
            <v>Mohamed.Zayed@averroes-eg.com</v>
          </cell>
        </row>
        <row r="46">
          <cell r="A46" t="str">
            <v>Mahmoud abbas</v>
          </cell>
        </row>
        <row r="46">
          <cell r="C46" t="str">
            <v>Sales</v>
          </cell>
          <cell r="D46" t="str">
            <v>mahmoud.abbas@averroes-eg.com</v>
          </cell>
        </row>
        <row r="47">
          <cell r="A47" t="str">
            <v>Ahmed El Rayan</v>
          </cell>
        </row>
        <row r="47">
          <cell r="C47" t="str">
            <v>Sales</v>
          </cell>
          <cell r="D47" t="str">
            <v>Ahmed.ElRayan@averroes-eg.com</v>
          </cell>
        </row>
        <row r="48">
          <cell r="A48" t="str">
            <v>Omar Ibrahim Elmekkawy</v>
          </cell>
        </row>
        <row r="48">
          <cell r="C48" t="str">
            <v>Sales</v>
          </cell>
          <cell r="D48" t="str">
            <v>Omar.Ibrahim.Elmekkawy@averroes-eg.com</v>
          </cell>
        </row>
        <row r="49">
          <cell r="A49" t="str">
            <v>AbdelLatif Said Omara</v>
          </cell>
          <cell r="B49" t="str">
            <v>Mohamed Hassan Abdallah</v>
          </cell>
          <cell r="C49" t="str">
            <v>Trade Department</v>
          </cell>
          <cell r="D49" t="str">
            <v>AbdelLatif.Said.Omara@averroes-eg.com</v>
          </cell>
        </row>
        <row r="50">
          <cell r="A50" t="str">
            <v>Saeed Hamed Al-Sayed Ahmed</v>
          </cell>
        </row>
        <row r="50">
          <cell r="C50" t="str">
            <v>Office Boy</v>
          </cell>
        </row>
        <row r="51">
          <cell r="A51" t="str">
            <v>Seif Ahmed AbdElAzem</v>
          </cell>
          <cell r="B51" t="str">
            <v>Walaa Marie</v>
          </cell>
          <cell r="C51" t="str">
            <v>Compliance</v>
          </cell>
          <cell r="D51" t="str">
            <v>Seif.Ahmed.AbdElAzem@averroes-eg.com</v>
          </cell>
        </row>
        <row r="52">
          <cell r="A52" t="str">
            <v>Mohamed Moubarak Khalifa</v>
          </cell>
          <cell r="B52" t="str">
            <v>Ahmed ibrahim Eissa</v>
          </cell>
          <cell r="C52" t="str">
            <v>Office Boy</v>
          </cell>
        </row>
        <row r="53">
          <cell r="A53" t="str">
            <v>Kareem Ayman Mohamed</v>
          </cell>
          <cell r="B53" t="str">
            <v>Hanien Barakat</v>
          </cell>
          <cell r="C53" t="str">
            <v>SFE</v>
          </cell>
          <cell r="D53" t="str">
            <v>Kareem.Ayman@averroes-eg.com</v>
          </cell>
        </row>
        <row r="54">
          <cell r="A54" t="str">
            <v>Joseph Wageh</v>
          </cell>
          <cell r="B54" t="str">
            <v>Mohamed ellahoney</v>
          </cell>
          <cell r="C54" t="str">
            <v>HR</v>
          </cell>
          <cell r="D54" t="str">
            <v>joseph.wageh@averroes-eg.com</v>
          </cell>
        </row>
        <row r="55">
          <cell r="A55" t="str">
            <v>Hanien Barakat</v>
          </cell>
          <cell r="B55" t="str">
            <v>Mohamed ellahoney</v>
          </cell>
          <cell r="C55" t="str">
            <v>Training &amp; SFE</v>
          </cell>
          <cell r="D55" t="str">
            <v>hanien.barakat@averroes-eg.com</v>
          </cell>
        </row>
        <row r="56">
          <cell r="A56" t="str">
            <v>Moataz Refaat mahmoud</v>
          </cell>
          <cell r="B56" t="str">
            <v>Hanien Barakat</v>
          </cell>
          <cell r="C56" t="str">
            <v>Training</v>
          </cell>
          <cell r="D56" t="str">
            <v>moataz.refaat@averroes-eg.com</v>
          </cell>
        </row>
        <row r="57">
          <cell r="A57" t="str">
            <v>Hazem Samy Anwar</v>
          </cell>
          <cell r="B57" t="str">
            <v>Joseph Wageh</v>
          </cell>
          <cell r="C57" t="str">
            <v>HR</v>
          </cell>
          <cell r="D57" t="str">
            <v>Hazem.AboZahra@averroes-eg.com</v>
          </cell>
        </row>
        <row r="58">
          <cell r="A58" t="str">
            <v>Mahmoud AbdElreheem Shady</v>
          </cell>
          <cell r="B58" t="str">
            <v>Walaa Marie</v>
          </cell>
          <cell r="C58" t="str">
            <v>Compliance</v>
          </cell>
          <cell r="D58" t="str">
            <v>Mahmoud.Shadi@averroes-eg.com</v>
          </cell>
        </row>
        <row r="59">
          <cell r="A59" t="str">
            <v>Ahmed Maher ElSharkawy</v>
          </cell>
          <cell r="B59" t="str">
            <v>Walaa Marie</v>
          </cell>
          <cell r="C59" t="str">
            <v>Compliance</v>
          </cell>
          <cell r="D59" t="str">
            <v>Ahmed.Maher.ElSharkawy@averroes-eg.com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4"/>
  <sheetViews>
    <sheetView tabSelected="1" workbookViewId="0">
      <selection activeCell="D14" sqref="D14"/>
    </sheetView>
  </sheetViews>
  <sheetFormatPr defaultColWidth="9.14285714285714" defaultRowHeight="15"/>
  <cols>
    <col min="1" max="1" width="16.5714285714286" customWidth="1"/>
    <col min="2" max="2" width="28.2857142857143" customWidth="1"/>
    <col min="3" max="3" width="30" customWidth="1"/>
    <col min="4" max="4" width="28.2857142857143" customWidth="1"/>
    <col min="5" max="5" width="27.5714285714286" customWidth="1"/>
    <col min="6" max="6" width="13.4285714285714" customWidth="1"/>
    <col min="7" max="7" width="11.5714285714286" customWidth="1"/>
    <col min="8" max="8" width="22.5714285714286" customWidth="1"/>
    <col min="9" max="9" width="19.2857142857143" customWidth="1"/>
    <col min="10" max="11" width="13.5714285714286" customWidth="1"/>
    <col min="12" max="12" width="48.2857142857143" customWidth="1"/>
    <col min="13" max="13" width="28.5714285714286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7" t="s">
        <v>10</v>
      </c>
      <c r="L1" s="17" t="s">
        <v>11</v>
      </c>
      <c r="M1" s="18" t="s">
        <v>12</v>
      </c>
    </row>
    <row r="2" spans="1:13">
      <c r="A2" s="2">
        <v>1487</v>
      </c>
      <c r="B2" s="2" t="s">
        <v>13</v>
      </c>
      <c r="C2" s="2"/>
      <c r="D2" s="2"/>
      <c r="E2" s="2">
        <v>1234</v>
      </c>
      <c r="F2" s="19" t="s">
        <v>14</v>
      </c>
      <c r="G2" s="3">
        <v>45179</v>
      </c>
      <c r="H2" s="2">
        <v>11</v>
      </c>
      <c r="I2" s="2">
        <v>12000</v>
      </c>
      <c r="J2" s="2" t="s">
        <v>15</v>
      </c>
      <c r="K2" s="2" t="str">
        <f>VLOOKUP(B2,[1]Office!$A:$C,3,0)</f>
        <v>Unit Admin</v>
      </c>
      <c r="L2" s="2" t="str">
        <f>VLOOKUP(B2,[1]Office!$A:$D,4,0)</f>
        <v>Mohamed.AbdElGhany.Omar@averroes-eg.com</v>
      </c>
      <c r="M2" s="4"/>
    </row>
    <row r="3" spans="1:13">
      <c r="A3" s="4">
        <v>59</v>
      </c>
      <c r="B3" s="5" t="s">
        <v>16</v>
      </c>
      <c r="C3" s="6" t="s">
        <v>17</v>
      </c>
      <c r="D3" s="5">
        <f>VLOOKUP(B3,'[1]Sales Force'!$D:$O,12,0)</f>
        <v>59</v>
      </c>
      <c r="E3" s="5">
        <v>5678</v>
      </c>
      <c r="F3" s="5">
        <f>VLOOKUP(B3,'[1]Sales Force'!$D:$L,9,0)</f>
        <v>0</v>
      </c>
      <c r="G3" s="5">
        <v>0</v>
      </c>
      <c r="H3" s="5">
        <v>9</v>
      </c>
      <c r="I3" s="5">
        <v>20000</v>
      </c>
      <c r="J3" s="5" t="s">
        <v>18</v>
      </c>
      <c r="K3" s="5" t="str">
        <f>VLOOKUP(B3,'[1]Sales Force'!$D:$H,5,0)</f>
        <v>Unit 1</v>
      </c>
      <c r="L3" s="5" t="str">
        <f>VLOOKUP(B3,'[1]Sales Force'!$D:$N,11,0)</f>
        <v>abdelhameed.elshiekh@averroes-eg.com</v>
      </c>
      <c r="M3" s="4" t="s">
        <v>19</v>
      </c>
    </row>
    <row r="4" spans="1:13">
      <c r="A4" s="4">
        <v>60</v>
      </c>
      <c r="B4" s="5" t="s">
        <v>20</v>
      </c>
      <c r="C4" s="6" t="s">
        <v>17</v>
      </c>
      <c r="D4" s="5">
        <f>VLOOKUP(B4,'[1]Sales Force'!$D:$O,12,0)</f>
        <v>60</v>
      </c>
      <c r="E4" s="5">
        <v>3320</v>
      </c>
      <c r="F4" s="5">
        <f>VLOOKUP(B4,'[1]Sales Force'!$D:$L,9,0)</f>
        <v>0</v>
      </c>
      <c r="G4" s="5">
        <v>0</v>
      </c>
      <c r="H4" s="5">
        <v>9</v>
      </c>
      <c r="I4" s="5">
        <v>15000</v>
      </c>
      <c r="J4" s="5" t="s">
        <v>18</v>
      </c>
      <c r="K4" s="5" t="str">
        <f>VLOOKUP(B4,'[1]Sales Force'!$D:$H,5,0)</f>
        <v>Unit 2</v>
      </c>
      <c r="L4" s="5" t="str">
        <f>VLOOKUP(B4,'[1]Sales Force'!$D:$N,11,0)</f>
        <v>ibrahim.ammar@averroes-eg.com</v>
      </c>
      <c r="M4" s="4" t="s">
        <v>21</v>
      </c>
    </row>
    <row r="5" spans="1:13">
      <c r="A5" s="4">
        <v>61</v>
      </c>
      <c r="B5" s="7" t="s">
        <v>22</v>
      </c>
      <c r="C5" s="6" t="s">
        <v>17</v>
      </c>
      <c r="D5" s="5">
        <f>VLOOKUP(B5,'[1]Sales Force'!$D:$O,12,0)</f>
        <v>61</v>
      </c>
      <c r="E5" s="5">
        <v>6080</v>
      </c>
      <c r="F5" s="5">
        <f>VLOOKUP(B5,'[1]Sales Force'!$D:$L,9,0)</f>
        <v>0</v>
      </c>
      <c r="G5" s="5">
        <v>0</v>
      </c>
      <c r="H5" s="5">
        <v>16</v>
      </c>
      <c r="I5" s="5">
        <v>25000</v>
      </c>
      <c r="J5" s="5" t="s">
        <v>18</v>
      </c>
      <c r="K5" s="5" t="str">
        <f>VLOOKUP(B5,'[1]Sales Force'!$D:$H,5,0)</f>
        <v>Unit 3</v>
      </c>
      <c r="L5" s="5" t="str">
        <f>VLOOKUP(B5,'[1]Sales Force'!$D:$N,11,0)</f>
        <v>aboelabbas.samir@averroes-eg.com</v>
      </c>
      <c r="M5" s="4" t="s">
        <v>23</v>
      </c>
    </row>
    <row r="6" spans="1:13">
      <c r="A6" s="4"/>
      <c r="B6" s="8" t="s">
        <v>24</v>
      </c>
      <c r="C6" s="9"/>
      <c r="D6" s="5">
        <f>VLOOKUP(B6,'[1]Sales Force'!$D:$O,12,0)</f>
        <v>0</v>
      </c>
      <c r="E6" s="5">
        <v>36620537</v>
      </c>
      <c r="F6" s="5">
        <v>0</v>
      </c>
      <c r="G6" s="5">
        <v>0</v>
      </c>
      <c r="H6" s="5">
        <v>14</v>
      </c>
      <c r="I6" s="5">
        <v>10000</v>
      </c>
      <c r="J6" s="5" t="s">
        <v>18</v>
      </c>
      <c r="K6" s="5" t="str">
        <f>VLOOKUP(B6,'[1]Sales Force'!$D:$H,5,0)</f>
        <v>Unit 4</v>
      </c>
      <c r="L6" s="5" t="str">
        <f>VLOOKUP(B6,'[1]Sales Force'!$D:$N,11,0)</f>
        <v>Georg.Shafek@Averroes-eg.com</v>
      </c>
      <c r="M6" s="4" t="s">
        <v>25</v>
      </c>
    </row>
    <row r="7" spans="1:13">
      <c r="A7" s="4">
        <v>68</v>
      </c>
      <c r="B7" s="10" t="s">
        <v>26</v>
      </c>
      <c r="C7" s="11" t="s">
        <v>16</v>
      </c>
      <c r="D7" s="5">
        <f>VLOOKUP(B7,'[1]Sales Force'!$D:$O,12,0)</f>
        <v>68</v>
      </c>
      <c r="E7" s="5">
        <v>36620538</v>
      </c>
      <c r="F7" s="5" t="str">
        <f>VLOOKUP(B7,'[1]Sales Force'!$D:$L,9,0)</f>
        <v> 01002999232</v>
      </c>
      <c r="G7" s="12">
        <f>VLOOKUP(B7,'[1]Sales Force'!$D:$M,10,0)</f>
        <v>41671</v>
      </c>
      <c r="H7" s="5">
        <v>15</v>
      </c>
      <c r="I7" s="5">
        <v>10001</v>
      </c>
      <c r="J7" s="5" t="s">
        <v>18</v>
      </c>
      <c r="K7" s="5" t="str">
        <f>VLOOKUP(B7,'[1]Sales Force'!$D:$H,5,0)</f>
        <v>Ortho Line</v>
      </c>
      <c r="L7" s="5" t="str">
        <f>VLOOKUP(B7,'[1]Sales Force'!$D:$N,11,0)</f>
        <v>hossam.elwakeel@averroes-eg.com</v>
      </c>
      <c r="M7" s="4" t="s">
        <v>27</v>
      </c>
    </row>
    <row r="8" spans="1:13">
      <c r="A8" s="4">
        <v>176</v>
      </c>
      <c r="B8" s="4" t="s">
        <v>28</v>
      </c>
      <c r="C8" s="13" t="str">
        <f>VLOOKUP(B8,'[1]Sales Force'!$D:$F,3,0)</f>
        <v>Hossam Kamel ElWakeel</v>
      </c>
      <c r="D8" s="5">
        <f>VLOOKUP(B8,'[1]Sales Force'!$D:$O,12,0)</f>
        <v>176</v>
      </c>
      <c r="E8" s="14">
        <v>36620539</v>
      </c>
      <c r="F8" s="5" t="str">
        <f>VLOOKUP(B8,'[1]Sales Force'!$D:$L,9,0)</f>
        <v> 01093198714</v>
      </c>
      <c r="G8" s="12">
        <f>VLOOKUP(B8,'[1]Sales Force'!$D:$M,10,0)</f>
        <v>43008</v>
      </c>
      <c r="H8" s="5">
        <v>16</v>
      </c>
      <c r="I8" s="5">
        <v>10002</v>
      </c>
      <c r="J8" s="5" t="s">
        <v>18</v>
      </c>
      <c r="K8" s="5" t="str">
        <f>VLOOKUP(B8,'[1]Sales Force'!$D:$H,5,0)</f>
        <v>Ortho Line</v>
      </c>
      <c r="L8" s="5" t="str">
        <f>VLOOKUP(B8,'[1]Sales Force'!$D:$N,11,0)</f>
        <v>ali.omar@averroes-eg.com</v>
      </c>
      <c r="M8" s="4" t="s">
        <v>29</v>
      </c>
    </row>
    <row r="9" spans="1:13">
      <c r="A9" s="4">
        <v>1442</v>
      </c>
      <c r="B9" s="4" t="s">
        <v>30</v>
      </c>
      <c r="C9" s="4" t="s">
        <v>28</v>
      </c>
      <c r="D9" s="5">
        <f>VLOOKUP(B9,'[1]Sales Force'!$D:$O,12,0)</f>
        <v>1442</v>
      </c>
      <c r="E9" s="14">
        <v>36620540</v>
      </c>
      <c r="F9" s="5">
        <f>VLOOKUP(B9,'[1]Sales Force'!$D:$L,9,0)</f>
        <v>1097123754</v>
      </c>
      <c r="G9" s="12">
        <f>VLOOKUP(B9,'[1]Sales Force'!$D:$M,10,0)</f>
        <v>45542</v>
      </c>
      <c r="H9" s="5">
        <v>17</v>
      </c>
      <c r="I9" s="5">
        <v>10003</v>
      </c>
      <c r="J9" s="5" t="s">
        <v>18</v>
      </c>
      <c r="K9" s="5" t="str">
        <f>VLOOKUP(B9,'[1]Sales Force'!$D:$H,5,0)</f>
        <v>Ortho Line</v>
      </c>
      <c r="L9" s="5">
        <f>VLOOKUP(B9,'[1]Sales Force'!$D:$N,11,0)</f>
        <v>0</v>
      </c>
      <c r="M9" s="4" t="s">
        <v>27</v>
      </c>
    </row>
    <row r="10" spans="1:13">
      <c r="A10" s="4">
        <v>1095</v>
      </c>
      <c r="B10" s="4" t="s">
        <v>31</v>
      </c>
      <c r="C10" s="4" t="s">
        <v>28</v>
      </c>
      <c r="D10" s="5">
        <f>VLOOKUP(B10,'[1]Sales Force'!$D:$O,12,0)</f>
        <v>1095</v>
      </c>
      <c r="E10" s="14">
        <v>36620541</v>
      </c>
      <c r="F10" s="5" t="str">
        <f>VLOOKUP(B10,'[1]Sales Force'!$D:$L,9,0)</f>
        <v> 01003761973</v>
      </c>
      <c r="G10" s="12">
        <f>VLOOKUP(B10,'[1]Sales Force'!$D:$M,10,0)</f>
        <v>44927</v>
      </c>
      <c r="H10" s="5">
        <v>18</v>
      </c>
      <c r="I10" s="5">
        <v>10004</v>
      </c>
      <c r="J10" s="5" t="s">
        <v>18</v>
      </c>
      <c r="K10" s="5" t="str">
        <f>VLOOKUP(B10,'[1]Sales Force'!$D:$H,5,0)</f>
        <v>Ortho Line</v>
      </c>
      <c r="L10" s="5">
        <f>VLOOKUP(B10,'[1]Sales Force'!$D:$N,11,0)</f>
        <v>0</v>
      </c>
      <c r="M10" s="4" t="s">
        <v>32</v>
      </c>
    </row>
    <row r="11" spans="1:13">
      <c r="A11" s="4">
        <v>1508</v>
      </c>
      <c r="B11" s="4" t="s">
        <v>33</v>
      </c>
      <c r="C11" s="4" t="s">
        <v>28</v>
      </c>
      <c r="D11" s="5">
        <f>VLOOKUP(B11,'[1]Sales Force'!$D:$O,12,0)</f>
        <v>1508</v>
      </c>
      <c r="E11" s="14">
        <v>36620542</v>
      </c>
      <c r="F11" s="5">
        <f>VLOOKUP(B11,'[1]Sales Force'!$D:$L,9,0)</f>
        <v>1020160488</v>
      </c>
      <c r="G11" s="12">
        <f>VLOOKUP(B11,'[1]Sales Force'!$D:$M,10,0)</f>
        <v>45713</v>
      </c>
      <c r="H11" s="5">
        <v>19</v>
      </c>
      <c r="I11" s="5">
        <v>10005</v>
      </c>
      <c r="J11" s="5" t="s">
        <v>18</v>
      </c>
      <c r="K11" s="5" t="str">
        <f>VLOOKUP(B11,'[1]Sales Force'!$D:$H,5,0)</f>
        <v>Ortho Line</v>
      </c>
      <c r="L11" s="5">
        <f>VLOOKUP(B11,'[1]Sales Force'!$D:$N,11,0)</f>
        <v>0</v>
      </c>
      <c r="M11" s="4" t="s">
        <v>34</v>
      </c>
    </row>
    <row r="12" spans="1:13">
      <c r="A12" s="4">
        <v>1511</v>
      </c>
      <c r="B12" s="4" t="s">
        <v>35</v>
      </c>
      <c r="C12" s="4" t="s">
        <v>28</v>
      </c>
      <c r="D12" s="5">
        <f>VLOOKUP(B12,'[1]Sales Force'!$D:$O,12,0)</f>
        <v>1511</v>
      </c>
      <c r="E12" s="14">
        <v>36620543</v>
      </c>
      <c r="F12" s="5">
        <f>VLOOKUP(B12,'[1]Sales Force'!$D:$L,9,0)</f>
        <v>1099180337</v>
      </c>
      <c r="G12" s="12">
        <f>VLOOKUP(B12,'[1]Sales Force'!$D:$M,10,0)</f>
        <v>45690</v>
      </c>
      <c r="H12" s="5">
        <v>20</v>
      </c>
      <c r="I12" s="5">
        <v>10006</v>
      </c>
      <c r="J12" s="5" t="s">
        <v>18</v>
      </c>
      <c r="K12" s="5" t="str">
        <f>VLOOKUP(B12,'[1]Sales Force'!$D:$H,5,0)</f>
        <v>Ortho Line</v>
      </c>
      <c r="L12" s="5">
        <f>VLOOKUP(B12,'[1]Sales Force'!$D:$N,11,0)</f>
        <v>0</v>
      </c>
      <c r="M12" s="4" t="s">
        <v>27</v>
      </c>
    </row>
    <row r="13" spans="1:13">
      <c r="A13" s="4">
        <v>1387</v>
      </c>
      <c r="B13" s="4" t="s">
        <v>36</v>
      </c>
      <c r="C13" s="4" t="s">
        <v>28</v>
      </c>
      <c r="D13" s="5">
        <f>VLOOKUP(B13,'[1]Sales Force'!$D:$O,12,0)</f>
        <v>1387</v>
      </c>
      <c r="E13" s="14">
        <v>36620544</v>
      </c>
      <c r="F13" s="5">
        <f>VLOOKUP(B13,'[1]Sales Force'!$D:$L,9,0)</f>
        <v>1011957365</v>
      </c>
      <c r="G13" s="12">
        <f>VLOOKUP(B13,'[1]Sales Force'!$D:$M,10,0)</f>
        <v>45446</v>
      </c>
      <c r="H13" s="5">
        <v>21</v>
      </c>
      <c r="I13" s="5">
        <v>10007</v>
      </c>
      <c r="J13" s="5" t="s">
        <v>18</v>
      </c>
      <c r="K13" s="5" t="str">
        <f>VLOOKUP(B13,'[1]Sales Force'!$D:$H,5,0)</f>
        <v>Ortho Line</v>
      </c>
      <c r="L13" s="5">
        <f>VLOOKUP(B13,'[1]Sales Force'!$D:$N,11,0)</f>
        <v>0</v>
      </c>
      <c r="M13" s="4" t="s">
        <v>37</v>
      </c>
    </row>
    <row r="14" spans="1:13">
      <c r="A14" s="4">
        <v>1235</v>
      </c>
      <c r="B14" s="4" t="s">
        <v>38</v>
      </c>
      <c r="C14" s="4" t="s">
        <v>28</v>
      </c>
      <c r="D14" s="5">
        <f>VLOOKUP(B14,'[1]Sales Force'!$D:$O,12,0)</f>
        <v>1235</v>
      </c>
      <c r="E14" s="14">
        <v>36620545</v>
      </c>
      <c r="F14" s="5">
        <f>VLOOKUP(B14,'[1]Sales Force'!$D:$L,9,0)</f>
        <v>1022321401</v>
      </c>
      <c r="G14" s="12">
        <f>VLOOKUP(B14,'[1]Sales Force'!$D:$M,10,0)</f>
        <v>45111</v>
      </c>
      <c r="H14" s="5">
        <v>22</v>
      </c>
      <c r="I14" s="5">
        <v>10008</v>
      </c>
      <c r="J14" s="5" t="s">
        <v>18</v>
      </c>
      <c r="K14" s="5" t="str">
        <f>VLOOKUP(B14,'[1]Sales Force'!$D:$H,5,0)</f>
        <v>Ortho Line</v>
      </c>
      <c r="L14" s="5">
        <f>VLOOKUP(B14,'[1]Sales Force'!$D:$N,11,0)</f>
        <v>0</v>
      </c>
      <c r="M14" s="4" t="s">
        <v>39</v>
      </c>
    </row>
    <row r="15" spans="1:13">
      <c r="A15" s="15"/>
      <c r="B15" s="4" t="s">
        <v>40</v>
      </c>
      <c r="C15" s="4" t="s">
        <v>28</v>
      </c>
      <c r="D15" s="5">
        <f>VLOOKUP(B15,'[1]Sales Force'!$D:$O,12,0)</f>
        <v>0</v>
      </c>
      <c r="E15" s="14">
        <v>36620546</v>
      </c>
      <c r="F15" s="5">
        <f>VLOOKUP(B15,'[1]Sales Force'!$D:$L,9,0)</f>
        <v>0</v>
      </c>
      <c r="G15" s="12">
        <f>VLOOKUP(B15,'[1]Sales Force'!$D:$M,10,0)</f>
        <v>0</v>
      </c>
      <c r="H15" s="5">
        <v>23</v>
      </c>
      <c r="I15" s="5">
        <v>10009</v>
      </c>
      <c r="J15" s="5" t="s">
        <v>18</v>
      </c>
      <c r="K15" s="5" t="str">
        <f>VLOOKUP(B15,'[1]Sales Force'!$D:$H,5,0)</f>
        <v>Ortho Line</v>
      </c>
      <c r="L15" s="5">
        <f>VLOOKUP(B15,'[1]Sales Force'!$D:$N,11,0)</f>
        <v>0</v>
      </c>
      <c r="M15" s="4" t="s">
        <v>41</v>
      </c>
    </row>
    <row r="16" spans="1:13">
      <c r="A16" s="4">
        <v>543</v>
      </c>
      <c r="B16" s="4" t="s">
        <v>42</v>
      </c>
      <c r="C16" s="13" t="str">
        <f>VLOOKUP(B16,'[1]Sales Force'!$D:$F,3,0)</f>
        <v>Hossam Kamel ElWakeel</v>
      </c>
      <c r="D16" s="5">
        <f>VLOOKUP(B16,'[1]Sales Force'!$D:$O,12,0)</f>
        <v>543</v>
      </c>
      <c r="E16" s="14">
        <v>36620547</v>
      </c>
      <c r="F16" s="5">
        <f>VLOOKUP(B16,'[1]Sales Force'!$D:$L,9,0)</f>
        <v>1200102243</v>
      </c>
      <c r="G16" s="12">
        <f>VLOOKUP(B16,'[1]Sales Force'!$D:$M,10,0)</f>
        <v>43846</v>
      </c>
      <c r="H16" s="5">
        <v>24</v>
      </c>
      <c r="I16" s="5">
        <v>10010</v>
      </c>
      <c r="J16" s="5" t="s">
        <v>18</v>
      </c>
      <c r="K16" s="5" t="str">
        <f>VLOOKUP(B16,'[1]Sales Force'!$D:$H,5,0)</f>
        <v>Ortho Line</v>
      </c>
      <c r="L16" s="5" t="str">
        <f>VLOOKUP(B16,'[1]Sales Force'!$D:$N,11,0)</f>
        <v>hebtallah.hanfy@averroes-eg.com</v>
      </c>
      <c r="M16" s="4" t="s">
        <v>43</v>
      </c>
    </row>
    <row r="17" spans="1:13">
      <c r="A17" s="4">
        <v>1398</v>
      </c>
      <c r="B17" s="4" t="s">
        <v>44</v>
      </c>
      <c r="C17" s="4" t="s">
        <v>42</v>
      </c>
      <c r="D17" s="5">
        <f>VLOOKUP(B17,'[1]Sales Force'!$D:$O,12,0)</f>
        <v>1398</v>
      </c>
      <c r="E17" s="14">
        <v>36620548</v>
      </c>
      <c r="F17" s="5">
        <f>VLOOKUP(B17,'[1]Sales Force'!$D:$L,9,0)</f>
        <v>1270836966</v>
      </c>
      <c r="G17" s="12">
        <f>VLOOKUP(B17,'[1]Sales Force'!$D:$M,10,0)</f>
        <v>45465</v>
      </c>
      <c r="H17" s="5">
        <v>25</v>
      </c>
      <c r="I17" s="5">
        <v>10011</v>
      </c>
      <c r="J17" s="5" t="s">
        <v>18</v>
      </c>
      <c r="K17" s="5" t="str">
        <f>VLOOKUP(B17,'[1]Sales Force'!$D:$H,5,0)</f>
        <v>Ortho Line</v>
      </c>
      <c r="L17" s="5">
        <f>VLOOKUP(B17,'[1]Sales Force'!$D:$N,11,0)</f>
        <v>0</v>
      </c>
      <c r="M17" s="4" t="s">
        <v>45</v>
      </c>
    </row>
    <row r="18" spans="1:13">
      <c r="A18" s="4">
        <v>1406</v>
      </c>
      <c r="B18" s="4" t="s">
        <v>46</v>
      </c>
      <c r="C18" s="4" t="s">
        <v>42</v>
      </c>
      <c r="D18" s="5">
        <f>VLOOKUP(B18,'[1]Sales Force'!$D:$O,12,0)</f>
        <v>1406</v>
      </c>
      <c r="E18" s="14">
        <v>36620549</v>
      </c>
      <c r="F18" s="5">
        <f>VLOOKUP(B18,'[1]Sales Force'!$D:$L,9,0)</f>
        <v>1554098724</v>
      </c>
      <c r="G18" s="12">
        <f>VLOOKUP(B18,'[1]Sales Force'!$D:$M,10,0)</f>
        <v>45479</v>
      </c>
      <c r="H18" s="5">
        <v>26</v>
      </c>
      <c r="I18" s="5">
        <v>10012</v>
      </c>
      <c r="J18" s="5" t="s">
        <v>18</v>
      </c>
      <c r="K18" s="5" t="str">
        <f>VLOOKUP(B18,'[1]Sales Force'!$D:$H,5,0)</f>
        <v>Ortho Line</v>
      </c>
      <c r="L18" s="5">
        <f>VLOOKUP(B18,'[1]Sales Force'!$D:$N,11,0)</f>
        <v>0</v>
      </c>
      <c r="M18" s="4" t="s">
        <v>47</v>
      </c>
    </row>
    <row r="19" spans="1:13">
      <c r="A19" s="4">
        <v>1361</v>
      </c>
      <c r="B19" s="4" t="s">
        <v>48</v>
      </c>
      <c r="C19" s="4" t="s">
        <v>42</v>
      </c>
      <c r="D19" s="5">
        <f>VLOOKUP(B19,'[1]Sales Force'!$D:$O,12,0)</f>
        <v>1361</v>
      </c>
      <c r="E19" s="14">
        <v>36620550</v>
      </c>
      <c r="F19" s="5">
        <f>VLOOKUP(B19,'[1]Sales Force'!$D:$L,9,0)</f>
        <v>1288635673</v>
      </c>
      <c r="G19" s="12">
        <f>VLOOKUP(B19,'[1]Sales Force'!$D:$M,10,0)</f>
        <v>45423</v>
      </c>
      <c r="H19" s="5">
        <v>27</v>
      </c>
      <c r="I19" s="5">
        <v>10013</v>
      </c>
      <c r="J19" s="5" t="s">
        <v>18</v>
      </c>
      <c r="K19" s="5" t="str">
        <f>VLOOKUP(B19,'[1]Sales Force'!$D:$H,5,0)</f>
        <v>Ortho Line</v>
      </c>
      <c r="L19" s="5">
        <f>VLOOKUP(B19,'[1]Sales Force'!$D:$N,11,0)</f>
        <v>0</v>
      </c>
      <c r="M19" s="4" t="s">
        <v>49</v>
      </c>
    </row>
    <row r="20" spans="1:13">
      <c r="A20" s="4">
        <v>1594</v>
      </c>
      <c r="B20" s="4" t="s">
        <v>50</v>
      </c>
      <c r="C20" s="4" t="s">
        <v>42</v>
      </c>
      <c r="D20" s="5">
        <f>VLOOKUP(B20,'[1]Sales Force'!$D:$O,12,0)</f>
        <v>1594</v>
      </c>
      <c r="E20" s="14">
        <v>36620551</v>
      </c>
      <c r="F20" s="5">
        <f>VLOOKUP(B20,'[1]Sales Force'!$D:$L,9,0)</f>
        <v>1212314471</v>
      </c>
      <c r="G20" s="12">
        <f>VLOOKUP(B20,'[1]Sales Force'!$D:$M,10,0)</f>
        <v>45717</v>
      </c>
      <c r="H20" s="5">
        <v>28</v>
      </c>
      <c r="I20" s="5">
        <v>10014</v>
      </c>
      <c r="J20" s="5" t="s">
        <v>18</v>
      </c>
      <c r="K20" s="5" t="str">
        <f>VLOOKUP(B20,'[1]Sales Force'!$D:$H,5,0)</f>
        <v>Ortho Line</v>
      </c>
      <c r="L20" s="5">
        <f>VLOOKUP(B20,'[1]Sales Force'!$D:$N,11,0)</f>
        <v>0</v>
      </c>
      <c r="M20" s="4" t="s">
        <v>51</v>
      </c>
    </row>
    <row r="21" spans="1:13">
      <c r="A21" s="4">
        <v>1595</v>
      </c>
      <c r="B21" s="4" t="s">
        <v>52</v>
      </c>
      <c r="C21" s="4" t="s">
        <v>42</v>
      </c>
      <c r="D21" s="5">
        <f>VLOOKUP(B21,'[1]Sales Force'!$D:$O,12,0)</f>
        <v>1595</v>
      </c>
      <c r="E21" s="14">
        <v>36620552</v>
      </c>
      <c r="F21" s="5">
        <f>VLOOKUP(B21,'[1]Sales Force'!$D:$L,9,0)</f>
        <v>1287590852</v>
      </c>
      <c r="G21" s="12">
        <f>VLOOKUP(B21,'[1]Sales Force'!$D:$M,10,0)</f>
        <v>45728</v>
      </c>
      <c r="H21" s="5">
        <v>29</v>
      </c>
      <c r="I21" s="5">
        <v>10015</v>
      </c>
      <c r="J21" s="5" t="s">
        <v>18</v>
      </c>
      <c r="K21" s="5" t="str">
        <f>VLOOKUP(B21,'[1]Sales Force'!$D:$H,5,0)</f>
        <v>Ortho Line</v>
      </c>
      <c r="L21" s="5">
        <f>VLOOKUP(B21,'[1]Sales Force'!$D:$N,11,0)</f>
        <v>0</v>
      </c>
      <c r="M21" s="4" t="s">
        <v>53</v>
      </c>
    </row>
    <row r="22" spans="1:13">
      <c r="A22" s="4">
        <v>1706</v>
      </c>
      <c r="B22" s="4" t="s">
        <v>54</v>
      </c>
      <c r="C22" s="4" t="s">
        <v>42</v>
      </c>
      <c r="D22" s="5">
        <f>VLOOKUP(B22,'[1]Sales Force'!$D:$O,12,0)</f>
        <v>1706</v>
      </c>
      <c r="E22" s="14">
        <v>36620553</v>
      </c>
      <c r="F22" s="5">
        <f>VLOOKUP(B22,'[1]Sales Force'!$D:$L,9,0)</f>
        <v>1550447381</v>
      </c>
      <c r="G22" s="12">
        <f>VLOOKUP(B22,'[1]Sales Force'!$D:$M,10,0)</f>
        <v>45839</v>
      </c>
      <c r="H22" s="5">
        <v>30</v>
      </c>
      <c r="I22" s="5">
        <v>10016</v>
      </c>
      <c r="J22" s="5" t="s">
        <v>18</v>
      </c>
      <c r="K22" s="5" t="str">
        <f>VLOOKUP(B22,'[1]Sales Force'!$D:$H,5,0)</f>
        <v>Ortho Line</v>
      </c>
      <c r="L22" s="5">
        <f>VLOOKUP(B22,'[1]Sales Force'!$D:$N,11,0)</f>
        <v>0</v>
      </c>
      <c r="M22" s="4" t="s">
        <v>55</v>
      </c>
    </row>
    <row r="23" spans="1:13">
      <c r="A23" s="15"/>
      <c r="B23" s="4" t="s">
        <v>56</v>
      </c>
      <c r="C23" s="4" t="s">
        <v>42</v>
      </c>
      <c r="D23" s="5">
        <f>VLOOKUP(B23,'[1]Sales Force'!$D:$O,12,0)</f>
        <v>0</v>
      </c>
      <c r="E23" s="14">
        <v>36620554</v>
      </c>
      <c r="F23" s="5">
        <f>VLOOKUP(B23,'[1]Sales Force'!$D:$L,9,0)</f>
        <v>0</v>
      </c>
      <c r="G23" s="12">
        <f>VLOOKUP(B23,'[1]Sales Force'!$D:$M,10,0)</f>
        <v>0</v>
      </c>
      <c r="H23" s="5">
        <v>31</v>
      </c>
      <c r="I23" s="5">
        <v>10017</v>
      </c>
      <c r="J23" s="5" t="s">
        <v>18</v>
      </c>
      <c r="K23" s="5" t="str">
        <f>VLOOKUP(B23,'[1]Sales Force'!$D:$H,5,0)</f>
        <v>Ortho Line</v>
      </c>
      <c r="L23" s="5">
        <f>VLOOKUP(B23,'[1]Sales Force'!$D:$N,11,0)</f>
        <v>0</v>
      </c>
      <c r="M23" s="4" t="s">
        <v>57</v>
      </c>
    </row>
    <row r="24" spans="1:13">
      <c r="A24" s="4">
        <v>149</v>
      </c>
      <c r="B24" s="4" t="s">
        <v>58</v>
      </c>
      <c r="C24" s="13" t="s">
        <v>16</v>
      </c>
      <c r="D24" s="5">
        <f>VLOOKUP(B24,'[1]Sales Force'!$D:$O,12,0)</f>
        <v>149</v>
      </c>
      <c r="E24" s="14">
        <v>36620555</v>
      </c>
      <c r="F24" s="5">
        <f>VLOOKUP(B24,'[1]Sales Force'!$D:$L,9,0)</f>
        <v>1022228972</v>
      </c>
      <c r="G24" s="12">
        <f>VLOOKUP(B24,'[1]Sales Force'!$D:$M,10,0)</f>
        <v>41091</v>
      </c>
      <c r="H24" s="5">
        <v>32</v>
      </c>
      <c r="I24" s="5">
        <v>10018</v>
      </c>
      <c r="J24" s="5" t="s">
        <v>18</v>
      </c>
      <c r="K24" s="5" t="str">
        <f>VLOOKUP(B24,'[1]Sales Force'!$D:$H,5,0)</f>
        <v>Ortho Line</v>
      </c>
      <c r="L24" s="5" t="str">
        <f>VLOOKUP(B24,'[1]Sales Force'!$D:$N,11,0)</f>
        <v>Mohamed.farag@averroes-eg.com</v>
      </c>
      <c r="M24" s="4" t="s">
        <v>59</v>
      </c>
    </row>
    <row r="25" spans="1:13">
      <c r="A25" s="4">
        <v>1338</v>
      </c>
      <c r="B25" s="4" t="s">
        <v>60</v>
      </c>
      <c r="C25" s="13" t="str">
        <f>VLOOKUP(B25,'[1]Sales Force'!$D:$F,3,0)</f>
        <v>Mohamed Taha Mohamed</v>
      </c>
      <c r="D25" s="5">
        <f>VLOOKUP(B25,'[1]Sales Force'!$D:$O,12,0)</f>
        <v>1338</v>
      </c>
      <c r="E25" s="14">
        <v>36620556</v>
      </c>
      <c r="F25" s="5">
        <f>VLOOKUP(B25,'[1]Sales Force'!$D:$L,9,0)</f>
        <v>1145736809</v>
      </c>
      <c r="G25" s="12">
        <f>VLOOKUP(B25,'[1]Sales Force'!$D:$M,10,0)</f>
        <v>45383</v>
      </c>
      <c r="H25" s="5">
        <v>33</v>
      </c>
      <c r="I25" s="5">
        <v>10019</v>
      </c>
      <c r="J25" s="5" t="s">
        <v>18</v>
      </c>
      <c r="K25" s="5" t="str">
        <f>VLOOKUP(B25,'[1]Sales Force'!$D:$H,5,0)</f>
        <v>Ortho Line</v>
      </c>
      <c r="L25" s="5" t="str">
        <f>VLOOKUP(B25,'[1]Sales Force'!$D:$N,11,0)</f>
        <v>Ali.Salem@averroes-eg.com</v>
      </c>
      <c r="M25" s="4" t="s">
        <v>61</v>
      </c>
    </row>
    <row r="26" spans="1:13">
      <c r="A26" s="15"/>
      <c r="B26" s="4" t="s">
        <v>62</v>
      </c>
      <c r="C26" s="4" t="s">
        <v>60</v>
      </c>
      <c r="D26" s="5">
        <f>VLOOKUP(B26,'[1]Sales Force'!$D:$O,12,0)</f>
        <v>0</v>
      </c>
      <c r="E26" s="14">
        <v>36620557</v>
      </c>
      <c r="F26" s="5">
        <f>VLOOKUP(B26,'[1]Sales Force'!$D:$L,9,0)</f>
        <v>0</v>
      </c>
      <c r="G26" s="12">
        <f>VLOOKUP(B26,'[1]Sales Force'!$D:$M,10,0)</f>
        <v>0</v>
      </c>
      <c r="H26" s="5">
        <v>34</v>
      </c>
      <c r="I26" s="5">
        <v>10020</v>
      </c>
      <c r="J26" s="5" t="s">
        <v>18</v>
      </c>
      <c r="K26" s="5" t="str">
        <f>VLOOKUP(B26,'[1]Sales Force'!$D:$H,5,0)</f>
        <v>Ortho Line</v>
      </c>
      <c r="L26" s="5">
        <f>VLOOKUP(B26,'[1]Sales Force'!$D:$N,11,0)</f>
        <v>0</v>
      </c>
      <c r="M26" s="4" t="s">
        <v>63</v>
      </c>
    </row>
    <row r="27" spans="1:13">
      <c r="A27" s="4">
        <v>1470</v>
      </c>
      <c r="B27" s="4" t="s">
        <v>64</v>
      </c>
      <c r="C27" s="4" t="s">
        <v>60</v>
      </c>
      <c r="D27" s="5">
        <f>VLOOKUP(B27,'[1]Sales Force'!$D:$O,12,0)</f>
        <v>1470</v>
      </c>
      <c r="E27" s="14">
        <v>36620558</v>
      </c>
      <c r="F27" s="5">
        <f>VLOOKUP(B27,'[1]Sales Force'!$D:$L,9,0)</f>
        <v>1025345205</v>
      </c>
      <c r="G27" s="12">
        <f>VLOOKUP(B27,'[1]Sales Force'!$D:$M,10,0)</f>
        <v>45634</v>
      </c>
      <c r="H27" s="5">
        <v>35</v>
      </c>
      <c r="I27" s="5">
        <v>10021</v>
      </c>
      <c r="J27" s="5" t="s">
        <v>18</v>
      </c>
      <c r="K27" s="5" t="str">
        <f>VLOOKUP(B27,'[1]Sales Force'!$D:$H,5,0)</f>
        <v>Ortho Line</v>
      </c>
      <c r="L27" s="5">
        <f>VLOOKUP(B27,'[1]Sales Force'!$D:$N,11,0)</f>
        <v>0</v>
      </c>
      <c r="M27" s="4" t="s">
        <v>65</v>
      </c>
    </row>
    <row r="28" spans="1:13">
      <c r="A28" s="4">
        <v>725</v>
      </c>
      <c r="B28" s="13" t="s">
        <v>66</v>
      </c>
      <c r="C28" s="13" t="s">
        <v>60</v>
      </c>
      <c r="D28" s="5">
        <f>VLOOKUP(B28,'[1]Sales Force'!$D:$O,12,0)</f>
        <v>725</v>
      </c>
      <c r="E28" s="14">
        <v>36620559</v>
      </c>
      <c r="F28" s="5">
        <f>VLOOKUP(B28,'[1]Sales Force'!$D:$L,9,0)</f>
        <v>0</v>
      </c>
      <c r="G28" s="12">
        <f>VLOOKUP(B28,'[1]Sales Force'!$D:$M,10,0)</f>
        <v>44227</v>
      </c>
      <c r="H28" s="5">
        <v>36</v>
      </c>
      <c r="I28" s="5">
        <v>10022</v>
      </c>
      <c r="J28" s="5" t="s">
        <v>18</v>
      </c>
      <c r="K28" s="5" t="str">
        <f>VLOOKUP(B28,'[1]Sales Force'!$D:$H,5,0)</f>
        <v>Ortho Line</v>
      </c>
      <c r="L28" s="5">
        <f>VLOOKUP(B28,'[1]Sales Force'!$D:$N,11,0)</f>
        <v>0</v>
      </c>
      <c r="M28" s="4" t="s">
        <v>65</v>
      </c>
    </row>
    <row r="29" spans="1:13">
      <c r="A29" s="4">
        <v>1356</v>
      </c>
      <c r="B29" s="13" t="s">
        <v>67</v>
      </c>
      <c r="C29" s="13" t="s">
        <v>60</v>
      </c>
      <c r="D29" s="5">
        <f>VLOOKUP(B29,'[1]Sales Force'!$D:$O,12,0)</f>
        <v>1356</v>
      </c>
      <c r="E29" s="14">
        <v>36620560</v>
      </c>
      <c r="F29" s="5">
        <f>VLOOKUP(B29,'[1]Sales Force'!$D:$L,9,0)</f>
        <v>1021798296</v>
      </c>
      <c r="G29" s="12">
        <f>VLOOKUP(B29,'[1]Sales Force'!$D:$M,10,0)</f>
        <v>45419</v>
      </c>
      <c r="H29" s="5">
        <v>37</v>
      </c>
      <c r="I29" s="5">
        <v>10023</v>
      </c>
      <c r="J29" s="5" t="s">
        <v>18</v>
      </c>
      <c r="K29" s="5" t="str">
        <f>VLOOKUP(B29,'[1]Sales Force'!$D:$H,5,0)</f>
        <v>Ortho Line</v>
      </c>
      <c r="L29" s="5">
        <f>VLOOKUP(B29,'[1]Sales Force'!$D:$N,11,0)</f>
        <v>0</v>
      </c>
      <c r="M29" s="4" t="s">
        <v>68</v>
      </c>
    </row>
    <row r="30" spans="1:13">
      <c r="A30" s="15"/>
      <c r="B30" s="13" t="s">
        <v>69</v>
      </c>
      <c r="C30" s="13" t="s">
        <v>60</v>
      </c>
      <c r="D30" s="5">
        <f>VLOOKUP(B30,'[1]Sales Force'!$D:$O,12,0)</f>
        <v>0</v>
      </c>
      <c r="E30" s="14">
        <v>36620561</v>
      </c>
      <c r="F30" s="5">
        <f>VLOOKUP(B30,'[1]Sales Force'!$D:$L,9,0)</f>
        <v>0</v>
      </c>
      <c r="G30" s="12">
        <f>VLOOKUP(B30,'[1]Sales Force'!$D:$M,10,0)</f>
        <v>0</v>
      </c>
      <c r="H30" s="5">
        <v>38</v>
      </c>
      <c r="I30" s="5">
        <v>10024</v>
      </c>
      <c r="J30" s="5" t="s">
        <v>18</v>
      </c>
      <c r="K30" s="5" t="str">
        <f>VLOOKUP(B30,'[1]Sales Force'!$D:$H,5,0)</f>
        <v>Ortho Line</v>
      </c>
      <c r="L30" s="5">
        <f>VLOOKUP(B30,'[1]Sales Force'!$D:$N,11,0)</f>
        <v>0</v>
      </c>
      <c r="M30" s="4" t="s">
        <v>70</v>
      </c>
    </row>
    <row r="31" spans="1:13">
      <c r="A31" s="15"/>
      <c r="B31" s="13" t="s">
        <v>71</v>
      </c>
      <c r="C31" s="13" t="s">
        <v>60</v>
      </c>
      <c r="D31" s="5">
        <f>VLOOKUP(B31,'[1]Sales Force'!$D:$O,12,0)</f>
        <v>0</v>
      </c>
      <c r="E31" s="14">
        <v>36620562</v>
      </c>
      <c r="F31" s="5">
        <f>VLOOKUP(B31,'[1]Sales Force'!$D:$L,9,0)</f>
        <v>0</v>
      </c>
      <c r="G31" s="12">
        <f>VLOOKUP(B31,'[1]Sales Force'!$D:$M,10,0)</f>
        <v>0</v>
      </c>
      <c r="H31" s="5">
        <v>39</v>
      </c>
      <c r="I31" s="5">
        <v>10025</v>
      </c>
      <c r="J31" s="5" t="s">
        <v>18</v>
      </c>
      <c r="K31" s="5" t="str">
        <f>VLOOKUP(B31,'[1]Sales Force'!$D:$H,5,0)</f>
        <v>Ortho Line</v>
      </c>
      <c r="L31" s="5">
        <f>VLOOKUP(B31,'[1]Sales Force'!$D:$N,11,0)</f>
        <v>0</v>
      </c>
      <c r="M31" s="4" t="s">
        <v>72</v>
      </c>
    </row>
    <row r="32" spans="1:13">
      <c r="A32" s="4">
        <v>773</v>
      </c>
      <c r="B32" s="13" t="s">
        <v>73</v>
      </c>
      <c r="C32" s="13" t="str">
        <f>VLOOKUP(B32,'[1]Sales Force'!$D:$F,3,0)</f>
        <v>Mohamed Taha Mohamed</v>
      </c>
      <c r="D32" s="5">
        <f>VLOOKUP(B32,'[1]Sales Force'!$D:$O,12,0)</f>
        <v>773</v>
      </c>
      <c r="E32" s="14">
        <v>36620563</v>
      </c>
      <c r="F32" s="5">
        <f>VLOOKUP(B32,'[1]Sales Force'!$D:$L,9,0)</f>
        <v>1033823538</v>
      </c>
      <c r="G32" s="12">
        <f>VLOOKUP(B32,'[1]Sales Force'!$D:$M,10,0)</f>
        <v>44310</v>
      </c>
      <c r="H32" s="5">
        <v>40</v>
      </c>
      <c r="I32" s="5">
        <v>10026</v>
      </c>
      <c r="J32" s="5" t="s">
        <v>18</v>
      </c>
      <c r="K32" s="5" t="str">
        <f>VLOOKUP(B32,'[1]Sales Force'!$D:$H,5,0)</f>
        <v>Ortho Line</v>
      </c>
      <c r="L32" s="5" t="str">
        <f>VLOOKUP(B32,'[1]Sales Force'!$D:$N,11,0)</f>
        <v>Salma.Magdy.Shaaban@averroes-eg.com</v>
      </c>
      <c r="M32" s="4" t="s">
        <v>74</v>
      </c>
    </row>
    <row r="33" spans="1:13">
      <c r="A33" s="4">
        <v>1346</v>
      </c>
      <c r="B33" s="13" t="s">
        <v>75</v>
      </c>
      <c r="C33" s="13" t="s">
        <v>73</v>
      </c>
      <c r="D33" s="5">
        <f>VLOOKUP(B33,'[1]Sales Force'!$D:$O,12,0)</f>
        <v>1346</v>
      </c>
      <c r="E33" s="14">
        <v>36620564</v>
      </c>
      <c r="F33" s="5">
        <f>VLOOKUP(B33,'[1]Sales Force'!$D:$L,9,0)</f>
        <v>1102869140</v>
      </c>
      <c r="G33" s="12">
        <f>VLOOKUP(B33,'[1]Sales Force'!$D:$M,10,0)</f>
        <v>45413</v>
      </c>
      <c r="H33" s="5">
        <v>41</v>
      </c>
      <c r="I33" s="5">
        <v>10027</v>
      </c>
      <c r="J33" s="5" t="s">
        <v>18</v>
      </c>
      <c r="K33" s="5" t="str">
        <f>VLOOKUP(B33,'[1]Sales Force'!$D:$H,5,0)</f>
        <v>Ortho Line</v>
      </c>
      <c r="L33" s="5">
        <f>VLOOKUP(B33,'[1]Sales Force'!$D:$N,11,0)</f>
        <v>0</v>
      </c>
      <c r="M33" s="4" t="s">
        <v>76</v>
      </c>
    </row>
    <row r="34" spans="1:13">
      <c r="A34" s="4">
        <v>1078</v>
      </c>
      <c r="B34" s="13" t="s">
        <v>77</v>
      </c>
      <c r="C34" s="13" t="s">
        <v>73</v>
      </c>
      <c r="D34" s="5">
        <f>VLOOKUP(B34,'[1]Sales Force'!$D:$O,12,0)</f>
        <v>1078</v>
      </c>
      <c r="E34" s="14">
        <v>36620565</v>
      </c>
      <c r="F34" s="5" t="str">
        <f>VLOOKUP(B34,'[1]Sales Force'!$D:$L,9,0)</f>
        <v> 01032498890</v>
      </c>
      <c r="G34" s="12">
        <f>VLOOKUP(B34,'[1]Sales Force'!$D:$M,10,0)</f>
        <v>44927</v>
      </c>
      <c r="H34" s="5">
        <v>42</v>
      </c>
      <c r="I34" s="5">
        <v>10028</v>
      </c>
      <c r="J34" s="5" t="s">
        <v>18</v>
      </c>
      <c r="K34" s="5" t="str">
        <f>VLOOKUP(B34,'[1]Sales Force'!$D:$H,5,0)</f>
        <v>Ortho Line</v>
      </c>
      <c r="L34" s="5">
        <f>VLOOKUP(B34,'[1]Sales Force'!$D:$N,11,0)</f>
        <v>0</v>
      </c>
      <c r="M34" s="4" t="s">
        <v>78</v>
      </c>
    </row>
    <row r="35" spans="1:13">
      <c r="A35" s="4">
        <v>1083</v>
      </c>
      <c r="B35" s="13" t="s">
        <v>79</v>
      </c>
      <c r="C35" s="13" t="s">
        <v>73</v>
      </c>
      <c r="D35" s="5">
        <f>VLOOKUP(B35,'[1]Sales Force'!$D:$O,12,0)</f>
        <v>1083</v>
      </c>
      <c r="E35" s="14">
        <v>36620566</v>
      </c>
      <c r="F35" s="5" t="str">
        <f>VLOOKUP(B35,'[1]Sales Force'!$D:$L,9,0)</f>
        <v> 01019935605</v>
      </c>
      <c r="G35" s="12">
        <f>VLOOKUP(B35,'[1]Sales Force'!$D:$M,10,0)</f>
        <v>44927</v>
      </c>
      <c r="H35" s="5">
        <v>43</v>
      </c>
      <c r="I35" s="5">
        <v>10029</v>
      </c>
      <c r="J35" s="5" t="s">
        <v>18</v>
      </c>
      <c r="K35" s="5" t="str">
        <f>VLOOKUP(B35,'[1]Sales Force'!$D:$H,5,0)</f>
        <v>Ortho Line</v>
      </c>
      <c r="L35" s="5">
        <f>VLOOKUP(B35,'[1]Sales Force'!$D:$N,11,0)</f>
        <v>0</v>
      </c>
      <c r="M35" s="4" t="s">
        <v>80</v>
      </c>
    </row>
    <row r="36" spans="1:13">
      <c r="A36" s="4">
        <v>1759</v>
      </c>
      <c r="B36" s="13" t="s">
        <v>81</v>
      </c>
      <c r="C36" s="13" t="s">
        <v>73</v>
      </c>
      <c r="D36" s="5">
        <f>VLOOKUP(B36,'[1]Sales Force'!$D:$O,12,0)</f>
        <v>1759</v>
      </c>
      <c r="E36" s="14">
        <v>36620567</v>
      </c>
      <c r="F36" s="5">
        <f>VLOOKUP(B36,'[1]Sales Force'!$D:$L,9,0)</f>
        <v>1559985777</v>
      </c>
      <c r="G36" s="12">
        <f>VLOOKUP(B36,'[1]Sales Force'!$D:$M,10,0)</f>
        <v>45931</v>
      </c>
      <c r="H36" s="5">
        <v>44</v>
      </c>
      <c r="I36" s="5">
        <v>10030</v>
      </c>
      <c r="J36" s="5" t="s">
        <v>18</v>
      </c>
      <c r="K36" s="5" t="str">
        <f>VLOOKUP(B36,'[1]Sales Force'!$D:$H,5,0)</f>
        <v>Ortho Line</v>
      </c>
      <c r="L36" s="5">
        <f>VLOOKUP(B36,'[1]Sales Force'!$D:$N,11,0)</f>
        <v>0</v>
      </c>
      <c r="M36" s="4" t="s">
        <v>82</v>
      </c>
    </row>
    <row r="37" spans="1:13">
      <c r="A37" s="4">
        <v>229</v>
      </c>
      <c r="B37" s="13" t="s">
        <v>83</v>
      </c>
      <c r="C37" s="13" t="s">
        <v>73</v>
      </c>
      <c r="D37" s="5">
        <f>VLOOKUP(B37,'[1]Sales Force'!$D:$O,12,0)</f>
        <v>229</v>
      </c>
      <c r="E37" s="14">
        <v>36620568</v>
      </c>
      <c r="F37" s="5" t="str">
        <f>VLOOKUP(B37,'[1]Sales Force'!$D:$L,9,0)</f>
        <v> 1014444130</v>
      </c>
      <c r="G37" s="12">
        <f>VLOOKUP(B37,'[1]Sales Force'!$D:$M,10,0)</f>
        <v>43171</v>
      </c>
      <c r="H37" s="5">
        <v>45</v>
      </c>
      <c r="I37" s="5">
        <v>10031</v>
      </c>
      <c r="J37" s="5" t="s">
        <v>18</v>
      </c>
      <c r="K37" s="5" t="str">
        <f>VLOOKUP(B37,'[1]Sales Force'!$D:$H,5,0)</f>
        <v>Ortho Line</v>
      </c>
      <c r="L37" s="5">
        <f>VLOOKUP(B37,'[1]Sales Force'!$D:$N,11,0)</f>
        <v>0</v>
      </c>
      <c r="M37" s="4" t="s">
        <v>84</v>
      </c>
    </row>
    <row r="38" spans="1:13">
      <c r="A38" s="4">
        <v>1599</v>
      </c>
      <c r="B38" s="13" t="s">
        <v>85</v>
      </c>
      <c r="C38" s="13" t="s">
        <v>73</v>
      </c>
      <c r="D38" s="5">
        <f>VLOOKUP(B38,'[1]Sales Force'!$D:$O,12,0)</f>
        <v>1599</v>
      </c>
      <c r="E38" s="14">
        <v>36620569</v>
      </c>
      <c r="F38" s="5">
        <f>VLOOKUP(B38,'[1]Sales Force'!$D:$L,9,0)</f>
        <v>1068347745</v>
      </c>
      <c r="G38" s="12">
        <f>VLOOKUP(B38,'[1]Sales Force'!$D:$M,10,0)</f>
        <v>45752</v>
      </c>
      <c r="H38" s="5">
        <v>46</v>
      </c>
      <c r="I38" s="5">
        <v>10032</v>
      </c>
      <c r="J38" s="5" t="s">
        <v>18</v>
      </c>
      <c r="K38" s="5" t="str">
        <f>VLOOKUP(B38,'[1]Sales Force'!$D:$H,5,0)</f>
        <v>Ortho Line</v>
      </c>
      <c r="L38" s="5">
        <f>VLOOKUP(B38,'[1]Sales Force'!$D:$N,11,0)</f>
        <v>0</v>
      </c>
      <c r="M38" s="4" t="s">
        <v>86</v>
      </c>
    </row>
    <row r="39" spans="1:13">
      <c r="A39" s="4">
        <v>1339</v>
      </c>
      <c r="B39" s="13" t="s">
        <v>87</v>
      </c>
      <c r="C39" s="13" t="str">
        <f>VLOOKUP(B39,'[1]Sales Force'!$D:$F,3,0)</f>
        <v>Mohamed Taha Mohamed</v>
      </c>
      <c r="D39" s="5">
        <f>VLOOKUP(B39,'[1]Sales Force'!$D:$O,12,0)</f>
        <v>1339</v>
      </c>
      <c r="E39" s="14">
        <v>36620570</v>
      </c>
      <c r="F39" s="5">
        <f>VLOOKUP(B39,'[1]Sales Force'!$D:$L,9,0)</f>
        <v>1062650190</v>
      </c>
      <c r="G39" s="12">
        <f>VLOOKUP(B39,'[1]Sales Force'!$D:$M,10,0)</f>
        <v>45403</v>
      </c>
      <c r="H39" s="5">
        <v>47</v>
      </c>
      <c r="I39" s="5">
        <v>10033</v>
      </c>
      <c r="J39" s="5" t="s">
        <v>18</v>
      </c>
      <c r="K39" s="5" t="str">
        <f>VLOOKUP(B39,'[1]Sales Force'!$D:$H,5,0)</f>
        <v>Ortho Line</v>
      </c>
      <c r="L39" s="5" t="str">
        <f>VLOOKUP(B39,'[1]Sales Force'!$D:$N,11,0)</f>
        <v>Mohamed.ElSharawy@averroes-eg.com</v>
      </c>
      <c r="M39" s="4" t="s">
        <v>84</v>
      </c>
    </row>
    <row r="40" spans="1:13">
      <c r="A40" s="4">
        <v>1373</v>
      </c>
      <c r="B40" s="13" t="s">
        <v>88</v>
      </c>
      <c r="C40" s="13" t="s">
        <v>87</v>
      </c>
      <c r="D40" s="5">
        <f>VLOOKUP(B40,'[1]Sales Force'!$D:$O,12,0)</f>
        <v>1373</v>
      </c>
      <c r="E40" s="14">
        <v>36620571</v>
      </c>
      <c r="F40" s="5">
        <f>VLOOKUP(B40,'[1]Sales Force'!$D:$L,9,0)</f>
        <v>1010647325</v>
      </c>
      <c r="G40" s="12">
        <f>VLOOKUP(B40,'[1]Sales Force'!$D:$M,10,0)</f>
        <v>45444</v>
      </c>
      <c r="H40" s="5">
        <v>48</v>
      </c>
      <c r="I40" s="5">
        <v>10034</v>
      </c>
      <c r="J40" s="5" t="s">
        <v>18</v>
      </c>
      <c r="K40" s="5" t="str">
        <f>VLOOKUP(B40,'[1]Sales Force'!$D:$H,5,0)</f>
        <v>Ortho Line</v>
      </c>
      <c r="L40" s="5">
        <f>VLOOKUP(B40,'[1]Sales Force'!$D:$N,11,0)</f>
        <v>0</v>
      </c>
      <c r="M40" s="4" t="s">
        <v>89</v>
      </c>
    </row>
    <row r="41" spans="1:13">
      <c r="A41" s="4">
        <v>1073</v>
      </c>
      <c r="B41" s="13" t="s">
        <v>90</v>
      </c>
      <c r="C41" s="13" t="s">
        <v>87</v>
      </c>
      <c r="D41" s="5">
        <f>VLOOKUP(B41,'[1]Sales Force'!$D:$O,12,0)</f>
        <v>1073</v>
      </c>
      <c r="E41" s="14">
        <v>36620572</v>
      </c>
      <c r="F41" s="5" t="str">
        <f>VLOOKUP(B41,'[1]Sales Force'!$D:$L,9,0)</f>
        <v> 01158438120</v>
      </c>
      <c r="G41" s="12">
        <f>VLOOKUP(B41,'[1]Sales Force'!$D:$M,10,0)</f>
        <v>44927</v>
      </c>
      <c r="H41" s="5">
        <v>49</v>
      </c>
      <c r="I41" s="5">
        <v>10035</v>
      </c>
      <c r="J41" s="5" t="s">
        <v>18</v>
      </c>
      <c r="K41" s="5" t="str">
        <f>VLOOKUP(B41,'[1]Sales Force'!$D:$H,5,0)</f>
        <v>Ortho Line</v>
      </c>
      <c r="L41" s="5">
        <f>VLOOKUP(B41,'[1]Sales Force'!$D:$N,11,0)</f>
        <v>0</v>
      </c>
      <c r="M41" s="4" t="s">
        <v>91</v>
      </c>
    </row>
    <row r="42" spans="1:13">
      <c r="A42" s="4">
        <v>1460</v>
      </c>
      <c r="B42" s="13" t="s">
        <v>92</v>
      </c>
      <c r="C42" s="13" t="s">
        <v>87</v>
      </c>
      <c r="D42" s="5">
        <f>VLOOKUP(B42,'[1]Sales Force'!$D:$O,12,0)</f>
        <v>1460</v>
      </c>
      <c r="E42" s="14">
        <v>36620573</v>
      </c>
      <c r="F42" s="5">
        <f>VLOOKUP(B42,'[1]Sales Force'!$D:$L,9,0)</f>
        <v>1206231103</v>
      </c>
      <c r="G42" s="12">
        <f>VLOOKUP(B42,'[1]Sales Force'!$D:$M,10,0)</f>
        <v>45601</v>
      </c>
      <c r="H42" s="5">
        <v>50</v>
      </c>
      <c r="I42" s="5">
        <v>10036</v>
      </c>
      <c r="J42" s="5" t="s">
        <v>18</v>
      </c>
      <c r="K42" s="5" t="str">
        <f>VLOOKUP(B42,'[1]Sales Force'!$D:$H,5,0)</f>
        <v>Ortho Line</v>
      </c>
      <c r="L42" s="5">
        <f>VLOOKUP(B42,'[1]Sales Force'!$D:$N,11,0)</f>
        <v>0</v>
      </c>
      <c r="M42" s="4" t="s">
        <v>93</v>
      </c>
    </row>
    <row r="43" spans="1:13">
      <c r="A43" s="4">
        <v>1537</v>
      </c>
      <c r="B43" s="13" t="s">
        <v>94</v>
      </c>
      <c r="C43" s="13" t="s">
        <v>87</v>
      </c>
      <c r="D43" s="5">
        <f>VLOOKUP(B43,'[1]Sales Force'!$D:$O,12,0)</f>
        <v>1537</v>
      </c>
      <c r="E43" s="14">
        <v>36620574</v>
      </c>
      <c r="F43" s="5">
        <f>VLOOKUP(B43,'[1]Sales Force'!$D:$L,9,0)</f>
        <v>1008728749</v>
      </c>
      <c r="G43" s="12">
        <f>VLOOKUP(B43,'[1]Sales Force'!$D:$M,10,0)</f>
        <v>45698</v>
      </c>
      <c r="H43" s="5">
        <v>51</v>
      </c>
      <c r="I43" s="5">
        <v>10037</v>
      </c>
      <c r="J43" s="5" t="s">
        <v>18</v>
      </c>
      <c r="K43" s="5" t="str">
        <f>VLOOKUP(B43,'[1]Sales Force'!$D:$H,5,0)</f>
        <v>Ortho Line</v>
      </c>
      <c r="L43" s="5">
        <f>VLOOKUP(B43,'[1]Sales Force'!$D:$N,11,0)</f>
        <v>0</v>
      </c>
      <c r="M43" s="4" t="s">
        <v>95</v>
      </c>
    </row>
    <row r="44" spans="1:13">
      <c r="A44" s="4">
        <v>1281</v>
      </c>
      <c r="B44" s="13" t="s">
        <v>96</v>
      </c>
      <c r="C44" s="13" t="s">
        <v>87</v>
      </c>
      <c r="D44" s="5">
        <f>VLOOKUP(B44,'[1]Sales Force'!$D:$O,12,0)</f>
        <v>1281</v>
      </c>
      <c r="E44" s="14">
        <v>36620575</v>
      </c>
      <c r="F44" s="5">
        <f>VLOOKUP(B44,'[1]Sales Force'!$D:$L,9,0)</f>
        <v>1100609661</v>
      </c>
      <c r="G44" s="12">
        <f>VLOOKUP(B44,'[1]Sales Force'!$D:$M,10,0)</f>
        <v>45206</v>
      </c>
      <c r="H44" s="5">
        <v>52</v>
      </c>
      <c r="I44" s="5">
        <v>10038</v>
      </c>
      <c r="J44" s="5" t="s">
        <v>18</v>
      </c>
      <c r="K44" s="5" t="str">
        <f>VLOOKUP(B44,'[1]Sales Force'!$D:$H,5,0)</f>
        <v>Ortho Line</v>
      </c>
      <c r="L44" s="5">
        <f>VLOOKUP(B44,'[1]Sales Force'!$D:$N,11,0)</f>
        <v>0</v>
      </c>
      <c r="M44" s="4" t="s">
        <v>97</v>
      </c>
    </row>
    <row r="45" spans="1:13">
      <c r="A45" s="4">
        <v>1122</v>
      </c>
      <c r="B45" s="13" t="s">
        <v>98</v>
      </c>
      <c r="C45" s="13" t="s">
        <v>87</v>
      </c>
      <c r="D45" s="5">
        <f>VLOOKUP(B45,'[1]Sales Force'!$D:$O,12,0)</f>
        <v>1122</v>
      </c>
      <c r="E45" s="14">
        <v>36620576</v>
      </c>
      <c r="F45" s="5">
        <f>VLOOKUP(B45,'[1]Sales Force'!$D:$L,9,0)</f>
        <v>1062167578</v>
      </c>
      <c r="G45" s="12">
        <f>VLOOKUP(B45,'[1]Sales Force'!$D:$M,10,0)</f>
        <v>44962</v>
      </c>
      <c r="H45" s="5">
        <v>53</v>
      </c>
      <c r="I45" s="5">
        <v>10039</v>
      </c>
      <c r="J45" s="5" t="s">
        <v>18</v>
      </c>
      <c r="K45" s="5" t="str">
        <f>VLOOKUP(B45,'[1]Sales Force'!$D:$H,5,0)</f>
        <v>Ortho Line</v>
      </c>
      <c r="L45" s="5">
        <f>VLOOKUP(B45,'[1]Sales Force'!$D:$N,11,0)</f>
        <v>0</v>
      </c>
      <c r="M45" s="4" t="s">
        <v>99</v>
      </c>
    </row>
    <row r="46" spans="1:13">
      <c r="A46" s="4">
        <v>1317</v>
      </c>
      <c r="B46" s="13" t="s">
        <v>100</v>
      </c>
      <c r="C46" s="13" t="s">
        <v>87</v>
      </c>
      <c r="D46" s="5">
        <f>VLOOKUP(B46,'[1]Sales Force'!$D:$O,12,0)</f>
        <v>1317</v>
      </c>
      <c r="E46" s="14">
        <v>36620577</v>
      </c>
      <c r="F46" s="5">
        <f>VLOOKUP(B46,'[1]Sales Force'!$D:$L,9,0)</f>
        <v>1206828331</v>
      </c>
      <c r="G46" s="12">
        <f>VLOOKUP(B46,'[1]Sales Force'!$D:$M,10,0)</f>
        <v>45279</v>
      </c>
      <c r="H46" s="5">
        <v>54</v>
      </c>
      <c r="I46" s="5">
        <v>10040</v>
      </c>
      <c r="J46" s="5" t="s">
        <v>18</v>
      </c>
      <c r="K46" s="5" t="str">
        <f>VLOOKUP(B46,'[1]Sales Force'!$D:$H,5,0)</f>
        <v>Ortho Line</v>
      </c>
      <c r="L46" s="5">
        <f>VLOOKUP(B46,'[1]Sales Force'!$D:$N,11,0)</f>
        <v>0</v>
      </c>
      <c r="M46" s="4" t="s">
        <v>101</v>
      </c>
    </row>
    <row r="47" spans="1:13">
      <c r="A47" s="4">
        <v>223</v>
      </c>
      <c r="B47" s="13" t="s">
        <v>102</v>
      </c>
      <c r="C47" s="13" t="str">
        <f>VLOOKUP(B47,'[1]Sales Force'!$D:$G,4,0)</f>
        <v>Abd Elhameed Elshiekh</v>
      </c>
      <c r="D47" s="5">
        <f>VLOOKUP(B47,'[1]Sales Force'!$D:$O,12,0)</f>
        <v>223</v>
      </c>
      <c r="E47" s="14">
        <v>36620578</v>
      </c>
      <c r="F47" s="5" t="str">
        <f>VLOOKUP(B47,'[1]Sales Force'!$D:$L,9,0)</f>
        <v> 01092376231</v>
      </c>
      <c r="G47" s="12">
        <f>VLOOKUP(B47,'[1]Sales Force'!$D:$M,10,0)</f>
        <v>43170</v>
      </c>
      <c r="H47" s="5">
        <v>55</v>
      </c>
      <c r="I47" s="5">
        <v>10041</v>
      </c>
      <c r="J47" s="5" t="s">
        <v>18</v>
      </c>
      <c r="K47" s="5" t="str">
        <f>VLOOKUP(B47,'[1]Sales Force'!$D:$H,5,0)</f>
        <v>Ortho Line</v>
      </c>
      <c r="L47" s="5" t="str">
        <f>VLOOKUP(B47,'[1]Sales Force'!$D:$N,11,0)</f>
        <v>osama.abdelhamed@averroes-eg.com</v>
      </c>
      <c r="M47" s="4" t="s">
        <v>103</v>
      </c>
    </row>
    <row r="48" spans="1:13">
      <c r="A48" s="4">
        <v>1690</v>
      </c>
      <c r="B48" s="13" t="s">
        <v>104</v>
      </c>
      <c r="C48" s="13" t="str">
        <f>VLOOKUP(B48,'[1]Sales Force'!$D:$F,3,0)</f>
        <v>Osama AbdelHamid Hassan</v>
      </c>
      <c r="D48" s="5">
        <f>VLOOKUP(B48,'[1]Sales Force'!$D:$O,12,0)</f>
        <v>1690</v>
      </c>
      <c r="E48" s="14">
        <v>36620579</v>
      </c>
      <c r="F48" s="5">
        <f>VLOOKUP(B48,'[1]Sales Force'!$D:$L,9,0)</f>
        <v>1067675293</v>
      </c>
      <c r="G48" s="12">
        <f>VLOOKUP(B48,'[1]Sales Force'!$D:$M,10,0)</f>
        <v>45820</v>
      </c>
      <c r="H48" s="5">
        <v>56</v>
      </c>
      <c r="I48" s="5">
        <v>10042</v>
      </c>
      <c r="J48" s="5" t="s">
        <v>18</v>
      </c>
      <c r="K48" s="5" t="str">
        <f>VLOOKUP(B48,'[1]Sales Force'!$D:$H,5,0)</f>
        <v>Ortho Line</v>
      </c>
      <c r="L48" s="5" t="str">
        <f>VLOOKUP(B48,'[1]Sales Force'!$D:$N,11,0)</f>
        <v>Amr.Hafez@averroes-eg.com</v>
      </c>
      <c r="M48" s="4" t="s">
        <v>105</v>
      </c>
    </row>
    <row r="49" spans="1:13">
      <c r="A49" s="4">
        <v>1691</v>
      </c>
      <c r="B49" s="13" t="s">
        <v>106</v>
      </c>
      <c r="C49" s="13" t="s">
        <v>104</v>
      </c>
      <c r="D49" s="5">
        <f>VLOOKUP(B49,'[1]Sales Force'!$D:$O,12,0)</f>
        <v>1691</v>
      </c>
      <c r="E49" s="14">
        <v>36620580</v>
      </c>
      <c r="F49" s="5">
        <f>VLOOKUP(B49,'[1]Sales Force'!$D:$L,9,0)</f>
        <v>1203043035</v>
      </c>
      <c r="G49" s="12">
        <f>VLOOKUP(B49,'[1]Sales Force'!$D:$M,10,0)</f>
        <v>45820</v>
      </c>
      <c r="H49" s="5">
        <v>57</v>
      </c>
      <c r="I49" s="5">
        <v>10043</v>
      </c>
      <c r="J49" s="5" t="s">
        <v>18</v>
      </c>
      <c r="K49" s="5" t="str">
        <f>VLOOKUP(B49,'[1]Sales Force'!$D:$H,5,0)</f>
        <v>Ortho Line</v>
      </c>
      <c r="L49" s="5">
        <f>VLOOKUP(B49,'[1]Sales Force'!$D:$N,11,0)</f>
        <v>0</v>
      </c>
      <c r="M49" s="4" t="s">
        <v>107</v>
      </c>
    </row>
    <row r="50" spans="1:13">
      <c r="A50" s="4">
        <v>1366</v>
      </c>
      <c r="B50" s="13" t="s">
        <v>108</v>
      </c>
      <c r="C50" s="13" t="s">
        <v>104</v>
      </c>
      <c r="D50" s="5">
        <f>VLOOKUP(B50,'[1]Sales Force'!$D:$O,12,0)</f>
        <v>1366</v>
      </c>
      <c r="E50" s="14">
        <v>36620581</v>
      </c>
      <c r="F50" s="5">
        <f>VLOOKUP(B50,'[1]Sales Force'!$D:$L,9,0)</f>
        <v>1280552892</v>
      </c>
      <c r="G50" s="12">
        <f>VLOOKUP(B50,'[1]Sales Force'!$D:$M,10,0)</f>
        <v>45431</v>
      </c>
      <c r="H50" s="5">
        <v>58</v>
      </c>
      <c r="I50" s="5">
        <v>10044</v>
      </c>
      <c r="J50" s="5" t="s">
        <v>18</v>
      </c>
      <c r="K50" s="5" t="str">
        <f>VLOOKUP(B50,'[1]Sales Force'!$D:$H,5,0)</f>
        <v>Ortho Line</v>
      </c>
      <c r="L50" s="5">
        <f>VLOOKUP(B50,'[1]Sales Force'!$D:$N,11,0)</f>
        <v>0</v>
      </c>
      <c r="M50" s="4" t="s">
        <v>109</v>
      </c>
    </row>
    <row r="51" spans="1:13">
      <c r="A51" s="15"/>
      <c r="B51" s="13" t="s">
        <v>110</v>
      </c>
      <c r="C51" s="13" t="s">
        <v>104</v>
      </c>
      <c r="D51" s="5">
        <f>VLOOKUP(B51,'[1]Sales Force'!$D:$O,12,0)</f>
        <v>0</v>
      </c>
      <c r="E51" s="14">
        <v>36620582</v>
      </c>
      <c r="F51" s="5">
        <f>VLOOKUP(B51,'[1]Sales Force'!$D:$L,9,0)</f>
        <v>0</v>
      </c>
      <c r="G51" s="12">
        <f>VLOOKUP(B51,'[1]Sales Force'!$D:$M,10,0)</f>
        <v>0</v>
      </c>
      <c r="H51" s="5">
        <v>59</v>
      </c>
      <c r="I51" s="5">
        <v>10045</v>
      </c>
      <c r="J51" s="5" t="s">
        <v>18</v>
      </c>
      <c r="K51" s="5" t="str">
        <f>VLOOKUP(B51,'[1]Sales Force'!$D:$H,5,0)</f>
        <v>Ortho Line</v>
      </c>
      <c r="L51" s="5">
        <f>VLOOKUP(B51,'[1]Sales Force'!$D:$N,11,0)</f>
        <v>0</v>
      </c>
      <c r="M51" s="4" t="s">
        <v>111</v>
      </c>
    </row>
    <row r="52" spans="1:13">
      <c r="A52" s="4">
        <v>1738</v>
      </c>
      <c r="B52" s="13" t="s">
        <v>112</v>
      </c>
      <c r="C52" s="13" t="s">
        <v>104</v>
      </c>
      <c r="D52" s="5">
        <f>VLOOKUP(B52,'[1]Sales Force'!$D:$O,12,0)</f>
        <v>1738</v>
      </c>
      <c r="E52" s="14">
        <v>36620583</v>
      </c>
      <c r="F52" s="5">
        <f>VLOOKUP(B52,'[1]Sales Force'!$D:$L,9,0)</f>
        <v>1033447897</v>
      </c>
      <c r="G52" s="12">
        <f>VLOOKUP(B52,'[1]Sales Force'!$D:$M,10,0)</f>
        <v>45900</v>
      </c>
      <c r="H52" s="5">
        <v>60</v>
      </c>
      <c r="I52" s="5">
        <v>10046</v>
      </c>
      <c r="J52" s="5" t="s">
        <v>18</v>
      </c>
      <c r="K52" s="5" t="str">
        <f>VLOOKUP(B52,'[1]Sales Force'!$D:$H,5,0)</f>
        <v>Ortho Line</v>
      </c>
      <c r="L52" s="5">
        <f>VLOOKUP(B52,'[1]Sales Force'!$D:$N,11,0)</f>
        <v>0</v>
      </c>
      <c r="M52" s="4" t="s">
        <v>113</v>
      </c>
    </row>
    <row r="53" spans="1:13">
      <c r="A53" s="4">
        <v>1739</v>
      </c>
      <c r="B53" s="13" t="s">
        <v>114</v>
      </c>
      <c r="C53" s="13" t="s">
        <v>104</v>
      </c>
      <c r="D53" s="5">
        <f>VLOOKUP(B53,'[1]Sales Force'!$D:$O,12,0)</f>
        <v>1739</v>
      </c>
      <c r="E53" s="14">
        <v>36620584</v>
      </c>
      <c r="F53" s="5">
        <f>VLOOKUP(B53,'[1]Sales Force'!$D:$L,9,0)</f>
        <v>1062345010</v>
      </c>
      <c r="G53" s="12">
        <f>VLOOKUP(B53,'[1]Sales Force'!$D:$M,10,0)</f>
        <v>45900</v>
      </c>
      <c r="H53" s="5">
        <v>61</v>
      </c>
      <c r="I53" s="5">
        <v>10047</v>
      </c>
      <c r="J53" s="5" t="s">
        <v>18</v>
      </c>
      <c r="K53" s="5" t="str">
        <f>VLOOKUP(B53,'[1]Sales Force'!$D:$H,5,0)</f>
        <v>Ortho Line</v>
      </c>
      <c r="L53" s="5">
        <f>VLOOKUP(B53,'[1]Sales Force'!$D:$N,11,0)</f>
        <v>0</v>
      </c>
      <c r="M53" s="4" t="s">
        <v>115</v>
      </c>
    </row>
    <row r="54" spans="1:13">
      <c r="A54" s="16">
        <v>1587</v>
      </c>
      <c r="B54" s="13" t="s">
        <v>116</v>
      </c>
      <c r="C54" s="13" t="s">
        <v>104</v>
      </c>
      <c r="D54" s="5">
        <f>VLOOKUP(B54,'[1]Sales Force'!$D:$O,12,0)</f>
        <v>1587</v>
      </c>
      <c r="E54" s="14">
        <v>36620585</v>
      </c>
      <c r="F54" s="5">
        <f>VLOOKUP(B54,'[1]Sales Force'!$D:$L,9,0)</f>
        <v>1204846722</v>
      </c>
      <c r="G54" s="12">
        <f>VLOOKUP(B54,'[1]Sales Force'!$D:$M,10,0)</f>
        <v>45717</v>
      </c>
      <c r="H54" s="5">
        <v>62</v>
      </c>
      <c r="I54" s="5">
        <v>10048</v>
      </c>
      <c r="J54" s="5" t="s">
        <v>18</v>
      </c>
      <c r="K54" s="5" t="str">
        <f>VLOOKUP(B54,'[1]Sales Force'!$D:$H,5,0)</f>
        <v>Ortho Line</v>
      </c>
      <c r="L54" s="5">
        <f>VLOOKUP(B54,'[1]Sales Force'!$D:$N,11,0)</f>
        <v>0</v>
      </c>
      <c r="M54" s="4" t="s">
        <v>117</v>
      </c>
    </row>
    <row r="55" spans="1:13">
      <c r="A55" s="4">
        <v>1719</v>
      </c>
      <c r="B55" s="13" t="s">
        <v>118</v>
      </c>
      <c r="C55" s="13" t="s">
        <v>104</v>
      </c>
      <c r="D55" s="5">
        <f>VLOOKUP(B55,'[1]Sales Force'!$D:$O,12,0)</f>
        <v>1719</v>
      </c>
      <c r="E55" s="14">
        <v>36620586</v>
      </c>
      <c r="F55" s="5">
        <f>VLOOKUP(B55,'[1]Sales Force'!$D:$L,9,0)</f>
        <v>1055622502</v>
      </c>
      <c r="G55" s="12">
        <f>VLOOKUP(B55,'[1]Sales Force'!$D:$M,10,0)</f>
        <v>45857</v>
      </c>
      <c r="H55" s="5">
        <v>63</v>
      </c>
      <c r="I55" s="5">
        <v>10049</v>
      </c>
      <c r="J55" s="5" t="s">
        <v>18</v>
      </c>
      <c r="K55" s="5" t="str">
        <f>VLOOKUP(B55,'[1]Sales Force'!$D:$H,5,0)</f>
        <v>Ortho Line</v>
      </c>
      <c r="L55" s="5">
        <f>VLOOKUP(B55,'[1]Sales Force'!$D:$N,11,0)</f>
        <v>0</v>
      </c>
      <c r="M55" s="4" t="s">
        <v>119</v>
      </c>
    </row>
    <row r="56" spans="1:13">
      <c r="A56" s="15"/>
      <c r="B56" s="13" t="s">
        <v>120</v>
      </c>
      <c r="C56" s="13" t="str">
        <f>VLOOKUP(B56,'[1]Sales Force'!$D:$F,3,0)</f>
        <v>Osama AbdelHamid Hassan</v>
      </c>
      <c r="D56" s="5">
        <f>VLOOKUP(B56,'[1]Sales Force'!$D:$O,12,0)</f>
        <v>0</v>
      </c>
      <c r="E56" s="14">
        <v>36620587</v>
      </c>
      <c r="F56" s="5">
        <f>VLOOKUP(B56,'[1]Sales Force'!$D:$L,9,0)</f>
        <v>0</v>
      </c>
      <c r="G56" s="12">
        <f>VLOOKUP(B56,'[1]Sales Force'!$D:$M,10,0)</f>
        <v>0</v>
      </c>
      <c r="H56" s="5">
        <v>64</v>
      </c>
      <c r="I56" s="5">
        <v>10050</v>
      </c>
      <c r="J56" s="5" t="s">
        <v>18</v>
      </c>
      <c r="K56" s="5" t="str">
        <f>VLOOKUP(B56,'[1]Sales Force'!$D:$H,5,0)</f>
        <v>Ortho Line</v>
      </c>
      <c r="L56" s="5">
        <f>VLOOKUP(B56,'[1]Sales Force'!$D:$N,11,0)</f>
        <v>0</v>
      </c>
      <c r="M56" s="4" t="s">
        <v>121</v>
      </c>
    </row>
    <row r="57" spans="1:13">
      <c r="A57" s="4">
        <v>1098</v>
      </c>
      <c r="B57" s="13" t="s">
        <v>122</v>
      </c>
      <c r="C57" s="13" t="s">
        <v>120</v>
      </c>
      <c r="D57" s="5">
        <f>VLOOKUP(B57,'[1]Sales Force'!$D:$O,12,0)</f>
        <v>1098</v>
      </c>
      <c r="E57" s="14">
        <v>36620588</v>
      </c>
      <c r="F57" s="5" t="str">
        <f>VLOOKUP(B57,'[1]Sales Force'!$D:$L,9,0)</f>
        <v> 01015052727</v>
      </c>
      <c r="G57" s="12">
        <f>VLOOKUP(B57,'[1]Sales Force'!$D:$M,10,0)</f>
        <v>44927</v>
      </c>
      <c r="H57" s="5">
        <v>65</v>
      </c>
      <c r="I57" s="5">
        <v>10051</v>
      </c>
      <c r="J57" s="5" t="s">
        <v>18</v>
      </c>
      <c r="K57" s="5" t="str">
        <f>VLOOKUP(B57,'[1]Sales Force'!$D:$H,5,0)</f>
        <v>Ortho Line</v>
      </c>
      <c r="L57" s="5">
        <f>VLOOKUP(B57,'[1]Sales Force'!$D:$N,11,0)</f>
        <v>0</v>
      </c>
      <c r="M57" s="4" t="s">
        <v>123</v>
      </c>
    </row>
    <row r="58" spans="1:13">
      <c r="A58" s="4">
        <v>1340</v>
      </c>
      <c r="B58" s="13" t="s">
        <v>124</v>
      </c>
      <c r="C58" s="13" t="s">
        <v>120</v>
      </c>
      <c r="D58" s="5">
        <f>VLOOKUP(B58,'[1]Sales Force'!$D:$O,12,0)</f>
        <v>1340</v>
      </c>
      <c r="E58" s="14">
        <v>36620589</v>
      </c>
      <c r="F58" s="5">
        <f>VLOOKUP(B58,'[1]Sales Force'!$D:$L,9,0)</f>
        <v>1229718344</v>
      </c>
      <c r="G58" s="12">
        <f>VLOOKUP(B58,'[1]Sales Force'!$D:$M,10,0)</f>
        <v>45403</v>
      </c>
      <c r="H58" s="5">
        <v>66</v>
      </c>
      <c r="I58" s="5">
        <v>10052</v>
      </c>
      <c r="J58" s="5" t="s">
        <v>18</v>
      </c>
      <c r="K58" s="5" t="str">
        <f>VLOOKUP(B58,'[1]Sales Force'!$D:$H,5,0)</f>
        <v>Ortho Line</v>
      </c>
      <c r="L58" s="5">
        <f>VLOOKUP(B58,'[1]Sales Force'!$D:$N,11,0)</f>
        <v>0</v>
      </c>
      <c r="M58" s="4" t="s">
        <v>125</v>
      </c>
    </row>
    <row r="59" spans="1:13">
      <c r="A59" s="4">
        <v>1548</v>
      </c>
      <c r="B59" s="13" t="s">
        <v>126</v>
      </c>
      <c r="C59" s="13" t="s">
        <v>120</v>
      </c>
      <c r="D59" s="5">
        <f>VLOOKUP(B59,'[1]Sales Force'!$D:$O,12,0)</f>
        <v>1548</v>
      </c>
      <c r="E59" s="14">
        <v>36620590</v>
      </c>
      <c r="F59" s="5">
        <f>VLOOKUP(B59,'[1]Sales Force'!$D:$L,9,0)</f>
        <v>1096655515</v>
      </c>
      <c r="G59" s="12">
        <f>VLOOKUP(B59,'[1]Sales Force'!$D:$M,10,0)</f>
        <v>45703</v>
      </c>
      <c r="H59" s="5">
        <v>67</v>
      </c>
      <c r="I59" s="5">
        <v>10053</v>
      </c>
      <c r="J59" s="5" t="s">
        <v>18</v>
      </c>
      <c r="K59" s="5" t="str">
        <f>VLOOKUP(B59,'[1]Sales Force'!$D:$H,5,0)</f>
        <v>Ortho Line</v>
      </c>
      <c r="L59" s="5">
        <f>VLOOKUP(B59,'[1]Sales Force'!$D:$N,11,0)</f>
        <v>0</v>
      </c>
      <c r="M59" s="4" t="s">
        <v>127</v>
      </c>
    </row>
    <row r="60" spans="1:13">
      <c r="A60" s="4">
        <v>1325</v>
      </c>
      <c r="B60" s="13" t="s">
        <v>128</v>
      </c>
      <c r="C60" s="13" t="s">
        <v>120</v>
      </c>
      <c r="D60" s="5">
        <f>VLOOKUP(B60,'[1]Sales Force'!$D:$O,12,0)</f>
        <v>1325</v>
      </c>
      <c r="E60" s="14">
        <v>36620591</v>
      </c>
      <c r="F60" s="5">
        <f>VLOOKUP(B60,'[1]Sales Force'!$D:$L,9,0)</f>
        <v>1000583597</v>
      </c>
      <c r="G60" s="12">
        <f>VLOOKUP(B60,'[1]Sales Force'!$D:$M,10,0)</f>
        <v>45304</v>
      </c>
      <c r="H60" s="5">
        <v>68</v>
      </c>
      <c r="I60" s="5">
        <v>10054</v>
      </c>
      <c r="J60" s="5" t="s">
        <v>18</v>
      </c>
      <c r="K60" s="5" t="str">
        <f>VLOOKUP(B60,'[1]Sales Force'!$D:$H,5,0)</f>
        <v>Ortho Line</v>
      </c>
      <c r="L60" s="5">
        <f>VLOOKUP(B60,'[1]Sales Force'!$D:$N,11,0)</f>
        <v>0</v>
      </c>
      <c r="M60" s="4" t="s">
        <v>129</v>
      </c>
    </row>
    <row r="61" spans="1:13">
      <c r="A61" s="4">
        <v>855</v>
      </c>
      <c r="B61" s="13" t="s">
        <v>130</v>
      </c>
      <c r="C61" s="13" t="s">
        <v>120</v>
      </c>
      <c r="D61" s="5">
        <f>VLOOKUP(B61,'[1]Sales Force'!$D:$O,12,0)</f>
        <v>855</v>
      </c>
      <c r="E61" s="14">
        <v>36620592</v>
      </c>
      <c r="F61" s="5">
        <f>VLOOKUP(B61,'[1]Sales Force'!$D:$L,9,0)</f>
        <v>0</v>
      </c>
      <c r="G61" s="12">
        <f>VLOOKUP(B61,'[1]Sales Force'!$D:$M,10,0)</f>
        <v>44501</v>
      </c>
      <c r="H61" s="5">
        <v>69</v>
      </c>
      <c r="I61" s="5">
        <v>10055</v>
      </c>
      <c r="J61" s="5" t="s">
        <v>18</v>
      </c>
      <c r="K61" s="5" t="str">
        <f>VLOOKUP(B61,'[1]Sales Force'!$D:$H,5,0)</f>
        <v>Ortho Line</v>
      </c>
      <c r="L61" s="5">
        <f>VLOOKUP(B61,'[1]Sales Force'!$D:$N,11,0)</f>
        <v>0</v>
      </c>
      <c r="M61" s="4" t="s">
        <v>131</v>
      </c>
    </row>
    <row r="62" spans="1:13">
      <c r="A62" s="4">
        <v>1100</v>
      </c>
      <c r="B62" s="13" t="s">
        <v>132</v>
      </c>
      <c r="C62" s="13" t="s">
        <v>120</v>
      </c>
      <c r="D62" s="5">
        <f>VLOOKUP(B62,'[1]Sales Force'!$D:$O,12,0)</f>
        <v>1100</v>
      </c>
      <c r="E62" s="14">
        <v>36620593</v>
      </c>
      <c r="F62" s="5" t="str">
        <f>VLOOKUP(B62,'[1]Sales Force'!$D:$L,9,0)</f>
        <v> 01288819031</v>
      </c>
      <c r="G62" s="12">
        <f>VLOOKUP(B62,'[1]Sales Force'!$D:$M,10,0)</f>
        <v>44927</v>
      </c>
      <c r="H62" s="5">
        <v>70</v>
      </c>
      <c r="I62" s="5">
        <v>10056</v>
      </c>
      <c r="J62" s="5" t="s">
        <v>18</v>
      </c>
      <c r="K62" s="5" t="str">
        <f>VLOOKUP(B62,'[1]Sales Force'!$D:$H,5,0)</f>
        <v>Ortho Line</v>
      </c>
      <c r="L62" s="5">
        <f>VLOOKUP(B62,'[1]Sales Force'!$D:$N,11,0)</f>
        <v>0</v>
      </c>
      <c r="M62" s="4" t="s">
        <v>133</v>
      </c>
    </row>
    <row r="63" spans="1:13">
      <c r="A63" s="4">
        <v>1106</v>
      </c>
      <c r="B63" s="13" t="s">
        <v>134</v>
      </c>
      <c r="C63" s="13" t="s">
        <v>120</v>
      </c>
      <c r="D63" s="5">
        <f>VLOOKUP(B63,'[1]Sales Force'!$D:$O,12,0)</f>
        <v>1106</v>
      </c>
      <c r="E63" s="14">
        <v>36620594</v>
      </c>
      <c r="F63" s="5" t="str">
        <f>VLOOKUP(B63,'[1]Sales Force'!$D:$L,9,0)</f>
        <v> 01287794953</v>
      </c>
      <c r="G63" s="12">
        <f>VLOOKUP(B63,'[1]Sales Force'!$D:$M,10,0)</f>
        <v>44935</v>
      </c>
      <c r="H63" s="5">
        <v>71</v>
      </c>
      <c r="I63" s="5">
        <v>10057</v>
      </c>
      <c r="J63" s="5" t="s">
        <v>18</v>
      </c>
      <c r="K63" s="5" t="str">
        <f>VLOOKUP(B63,'[1]Sales Force'!$D:$H,5,0)</f>
        <v>Ortho Line</v>
      </c>
      <c r="L63" s="5">
        <f>VLOOKUP(B63,'[1]Sales Force'!$D:$N,11,0)</f>
        <v>0</v>
      </c>
      <c r="M63" s="4" t="s">
        <v>135</v>
      </c>
    </row>
    <row r="64" spans="1:13">
      <c r="A64" s="4">
        <v>1396</v>
      </c>
      <c r="B64" s="13" t="s">
        <v>136</v>
      </c>
      <c r="C64" s="13" t="s">
        <v>120</v>
      </c>
      <c r="D64" s="5">
        <f>VLOOKUP(B64,'[1]Sales Force'!$D:$O,12,0)</f>
        <v>1396</v>
      </c>
      <c r="E64" s="14">
        <v>36620595</v>
      </c>
      <c r="F64" s="5">
        <f>VLOOKUP(B64,'[1]Sales Force'!$D:$L,9,0)</f>
        <v>1026174555</v>
      </c>
      <c r="G64" s="12">
        <f>VLOOKUP(B64,'[1]Sales Force'!$D:$M,10,0)</f>
        <v>45451</v>
      </c>
      <c r="H64" s="5">
        <v>72</v>
      </c>
      <c r="I64" s="5">
        <v>10058</v>
      </c>
      <c r="J64" s="5" t="s">
        <v>18</v>
      </c>
      <c r="K64" s="5" t="str">
        <f>VLOOKUP(B64,'[1]Sales Force'!$D:$H,5,0)</f>
        <v>Ortho Line</v>
      </c>
      <c r="L64" s="5">
        <f>VLOOKUP(B64,'[1]Sales Force'!$D:$N,11,0)</f>
        <v>0</v>
      </c>
      <c r="M64" s="4" t="s">
        <v>137</v>
      </c>
    </row>
    <row r="65" spans="1:13">
      <c r="A65" s="15"/>
      <c r="B65" s="13" t="s">
        <v>138</v>
      </c>
      <c r="C65" s="13" t="str">
        <f>VLOOKUP(B65,'[1]Sales Force'!$D:$G,4,0)</f>
        <v>Abd Elhameed Elshiekh</v>
      </c>
      <c r="D65" s="5">
        <f>VLOOKUP(B65,'[1]Sales Force'!$D:$O,12,0)</f>
        <v>0</v>
      </c>
      <c r="E65" s="14">
        <v>36620596</v>
      </c>
      <c r="F65" s="5">
        <f>VLOOKUP(B65,'[1]Sales Force'!$D:$L,9,0)</f>
        <v>0</v>
      </c>
      <c r="G65" s="12">
        <f>VLOOKUP(B65,'[1]Sales Force'!$D:$M,10,0)</f>
        <v>0</v>
      </c>
      <c r="H65" s="5">
        <v>73</v>
      </c>
      <c r="I65" s="5">
        <v>10059</v>
      </c>
      <c r="J65" s="5" t="s">
        <v>18</v>
      </c>
      <c r="K65" s="5" t="str">
        <f>VLOOKUP(B65,'[1]Sales Force'!$D:$H,5,0)</f>
        <v>Ortho Line</v>
      </c>
      <c r="L65" s="5">
        <f>VLOOKUP(B65,'[1]Sales Force'!$D:$N,11,0)</f>
        <v>0</v>
      </c>
      <c r="M65" s="4" t="s">
        <v>139</v>
      </c>
    </row>
    <row r="66" spans="1:13">
      <c r="A66" s="4">
        <v>1591</v>
      </c>
      <c r="B66" s="13" t="s">
        <v>140</v>
      </c>
      <c r="C66" s="13" t="str">
        <f>VLOOKUP(B66,'[1]Sales Force'!$D:$F,3,0)</f>
        <v>L9_Vacant_Cairo</v>
      </c>
      <c r="D66" s="5">
        <f>VLOOKUP(B66,'[1]Sales Force'!$D:$O,12,0)</f>
        <v>1591</v>
      </c>
      <c r="E66" s="14">
        <v>36620597</v>
      </c>
      <c r="F66" s="5">
        <f>VLOOKUP(B66,'[1]Sales Force'!$D:$L,9,0)</f>
        <v>1015864146</v>
      </c>
      <c r="G66" s="12">
        <f>VLOOKUP(B66,'[1]Sales Force'!$D:$M,10,0)</f>
        <v>45735</v>
      </c>
      <c r="H66" s="5">
        <v>74</v>
      </c>
      <c r="I66" s="5">
        <v>10060</v>
      </c>
      <c r="J66" s="5" t="s">
        <v>18</v>
      </c>
      <c r="K66" s="5" t="str">
        <f>VLOOKUP(B66,'[1]Sales Force'!$D:$H,5,0)</f>
        <v>Ortho Line</v>
      </c>
      <c r="L66" s="5" t="str">
        <f>VLOOKUP(B66,'[1]Sales Force'!$D:$N,11,0)</f>
        <v>Mahmoud.Mohsen.Mahmoud@averroes-eg.com</v>
      </c>
      <c r="M66" s="4" t="s">
        <v>141</v>
      </c>
    </row>
    <row r="67" spans="1:13">
      <c r="A67" s="4">
        <v>1359</v>
      </c>
      <c r="B67" s="13" t="s">
        <v>142</v>
      </c>
      <c r="C67" s="13" t="s">
        <v>140</v>
      </c>
      <c r="D67" s="5">
        <f>VLOOKUP(B67,'[1]Sales Force'!$D:$O,12,0)</f>
        <v>1359</v>
      </c>
      <c r="E67" s="14">
        <v>36620598</v>
      </c>
      <c r="F67" s="5">
        <f>VLOOKUP(B67,'[1]Sales Force'!$D:$L,9,0)</f>
        <v>1126176336</v>
      </c>
      <c r="G67" s="12">
        <f>VLOOKUP(B67,'[1]Sales Force'!$D:$M,10,0)</f>
        <v>45423</v>
      </c>
      <c r="H67" s="5">
        <v>75</v>
      </c>
      <c r="I67" s="5">
        <v>10061</v>
      </c>
      <c r="J67" s="5" t="s">
        <v>18</v>
      </c>
      <c r="K67" s="5" t="str">
        <f>VLOOKUP(B67,'[1]Sales Force'!$D:$H,5,0)</f>
        <v>Ortho Line</v>
      </c>
      <c r="L67" s="5">
        <f>VLOOKUP(B67,'[1]Sales Force'!$D:$N,11,0)</f>
        <v>0</v>
      </c>
      <c r="M67" s="4" t="s">
        <v>143</v>
      </c>
    </row>
    <row r="68" spans="1:13">
      <c r="A68" s="4">
        <v>1209</v>
      </c>
      <c r="B68" s="13" t="s">
        <v>144</v>
      </c>
      <c r="C68" s="13" t="s">
        <v>140</v>
      </c>
      <c r="D68" s="5">
        <f>VLOOKUP(B68,'[1]Sales Force'!$D:$O,12,0)</f>
        <v>1209</v>
      </c>
      <c r="E68" s="14">
        <v>36620599</v>
      </c>
      <c r="F68" s="5">
        <f>VLOOKUP(B68,'[1]Sales Force'!$D:$L,9,0)</f>
        <v>1019670169</v>
      </c>
      <c r="G68" s="12">
        <f>VLOOKUP(B68,'[1]Sales Force'!$D:$M,10,0)</f>
        <v>44998</v>
      </c>
      <c r="H68" s="5">
        <v>76</v>
      </c>
      <c r="I68" s="5">
        <v>10062</v>
      </c>
      <c r="J68" s="5" t="s">
        <v>18</v>
      </c>
      <c r="K68" s="5" t="str">
        <f>VLOOKUP(B68,'[1]Sales Force'!$D:$H,5,0)</f>
        <v>Ortho Line</v>
      </c>
      <c r="L68" s="5">
        <f>VLOOKUP(B68,'[1]Sales Force'!$D:$N,11,0)</f>
        <v>0</v>
      </c>
      <c r="M68" s="4" t="s">
        <v>145</v>
      </c>
    </row>
    <row r="69" spans="1:13">
      <c r="A69" s="4">
        <v>1627</v>
      </c>
      <c r="B69" s="13" t="s">
        <v>146</v>
      </c>
      <c r="C69" s="13" t="s">
        <v>140</v>
      </c>
      <c r="D69" s="5">
        <f>VLOOKUP(B69,'[1]Sales Force'!$D:$O,12,0)</f>
        <v>1627</v>
      </c>
      <c r="E69" s="14">
        <v>36620600</v>
      </c>
      <c r="F69" s="5">
        <f>VLOOKUP(B69,'[1]Sales Force'!$D:$L,9,0)</f>
        <v>1066917854</v>
      </c>
      <c r="G69" s="12">
        <f>VLOOKUP(B69,'[1]Sales Force'!$D:$M,10,0)</f>
        <v>45777</v>
      </c>
      <c r="H69" s="5">
        <v>77</v>
      </c>
      <c r="I69" s="5">
        <v>10063</v>
      </c>
      <c r="J69" s="5" t="s">
        <v>18</v>
      </c>
      <c r="K69" s="5" t="str">
        <f>VLOOKUP(B69,'[1]Sales Force'!$D:$H,5,0)</f>
        <v>Ortho Line</v>
      </c>
      <c r="L69" s="5">
        <f>VLOOKUP(B69,'[1]Sales Force'!$D:$N,11,0)</f>
        <v>0</v>
      </c>
      <c r="M69" s="4" t="s">
        <v>147</v>
      </c>
    </row>
    <row r="70" spans="1:13">
      <c r="A70" s="4">
        <v>1501</v>
      </c>
      <c r="B70" s="13" t="s">
        <v>148</v>
      </c>
      <c r="C70" s="13" t="s">
        <v>140</v>
      </c>
      <c r="D70" s="5">
        <f>VLOOKUP(B70,'[1]Sales Force'!$D:$O,12,0)</f>
        <v>1501</v>
      </c>
      <c r="E70" s="14">
        <v>36620601</v>
      </c>
      <c r="F70" s="5">
        <f>VLOOKUP(B70,'[1]Sales Force'!$D:$L,9,0)</f>
        <v>1272921499</v>
      </c>
      <c r="G70" s="12">
        <f>VLOOKUP(B70,'[1]Sales Force'!$D:$M,10,0)</f>
        <v>45675</v>
      </c>
      <c r="H70" s="5">
        <v>78</v>
      </c>
      <c r="I70" s="5">
        <v>10064</v>
      </c>
      <c r="J70" s="5" t="s">
        <v>18</v>
      </c>
      <c r="K70" s="5" t="str">
        <f>VLOOKUP(B70,'[1]Sales Force'!$D:$H,5,0)</f>
        <v>Ortho Line</v>
      </c>
      <c r="L70" s="5">
        <f>VLOOKUP(B70,'[1]Sales Force'!$D:$N,11,0)</f>
        <v>0</v>
      </c>
      <c r="M70" s="4" t="s">
        <v>149</v>
      </c>
    </row>
    <row r="71" spans="1:13">
      <c r="A71" s="15"/>
      <c r="B71" s="13" t="s">
        <v>150</v>
      </c>
      <c r="C71" s="13" t="s">
        <v>140</v>
      </c>
      <c r="D71" s="5">
        <f>VLOOKUP(B71,'[1]Sales Force'!$D:$O,12,0)</f>
        <v>0</v>
      </c>
      <c r="E71" s="14">
        <v>36620602</v>
      </c>
      <c r="F71" s="5">
        <f>VLOOKUP(B71,'[1]Sales Force'!$D:$L,9,0)</f>
        <v>0</v>
      </c>
      <c r="G71" s="12">
        <f>VLOOKUP(B71,'[1]Sales Force'!$D:$M,10,0)</f>
        <v>0</v>
      </c>
      <c r="H71" s="5">
        <v>79</v>
      </c>
      <c r="I71" s="5">
        <v>10065</v>
      </c>
      <c r="J71" s="5" t="s">
        <v>18</v>
      </c>
      <c r="K71" s="5" t="str">
        <f>VLOOKUP(B71,'[1]Sales Force'!$D:$H,5,0)</f>
        <v>Ortho Line</v>
      </c>
      <c r="L71" s="5">
        <f>VLOOKUP(B71,'[1]Sales Force'!$D:$N,11,0)</f>
        <v>0</v>
      </c>
      <c r="M71" s="4" t="s">
        <v>151</v>
      </c>
    </row>
    <row r="72" spans="1:13">
      <c r="A72" s="4">
        <v>1087</v>
      </c>
      <c r="B72" s="13" t="s">
        <v>152</v>
      </c>
      <c r="C72" s="13" t="s">
        <v>140</v>
      </c>
      <c r="D72" s="5">
        <f>VLOOKUP(B72,'[1]Sales Force'!$D:$O,12,0)</f>
        <v>1087</v>
      </c>
      <c r="E72" s="14">
        <v>36620603</v>
      </c>
      <c r="F72" s="5" t="str">
        <f>VLOOKUP(B72,'[1]Sales Force'!$D:$L,9,0)</f>
        <v> 01066587325</v>
      </c>
      <c r="G72" s="12">
        <f>VLOOKUP(B72,'[1]Sales Force'!$D:$M,10,0)</f>
        <v>44927</v>
      </c>
      <c r="H72" s="5">
        <v>80</v>
      </c>
      <c r="I72" s="5">
        <v>10066</v>
      </c>
      <c r="J72" s="5" t="s">
        <v>18</v>
      </c>
      <c r="K72" s="5" t="str">
        <f>VLOOKUP(B72,'[1]Sales Force'!$D:$H,5,0)</f>
        <v>Ortho Line</v>
      </c>
      <c r="L72" s="5">
        <f>VLOOKUP(B72,'[1]Sales Force'!$D:$N,11,0)</f>
        <v>0</v>
      </c>
      <c r="M72" s="4" t="s">
        <v>153</v>
      </c>
    </row>
    <row r="73" spans="1:13">
      <c r="A73" s="4">
        <v>1324</v>
      </c>
      <c r="B73" s="13" t="s">
        <v>154</v>
      </c>
      <c r="C73" s="13" t="str">
        <f>VLOOKUP(B73,'[1]Sales Force'!$D:$F,3,0)</f>
        <v>L9_Vacant_Cairo</v>
      </c>
      <c r="D73" s="5">
        <f>VLOOKUP(B73,'[1]Sales Force'!$D:$O,12,0)</f>
        <v>1324</v>
      </c>
      <c r="E73" s="14">
        <v>36620604</v>
      </c>
      <c r="F73" s="5">
        <f>VLOOKUP(B73,'[1]Sales Force'!$D:$L,9,0)</f>
        <v>1005691168</v>
      </c>
      <c r="G73" s="12">
        <f>VLOOKUP(B73,'[1]Sales Force'!$D:$M,10,0)</f>
        <v>45293</v>
      </c>
      <c r="H73" s="5">
        <v>81</v>
      </c>
      <c r="I73" s="5">
        <v>10067</v>
      </c>
      <c r="J73" s="5" t="s">
        <v>18</v>
      </c>
      <c r="K73" s="5" t="str">
        <f>VLOOKUP(B73,'[1]Sales Force'!$D:$H,5,0)</f>
        <v>Ortho Line</v>
      </c>
      <c r="L73" s="5" t="str">
        <f>VLOOKUP(B73,'[1]Sales Force'!$D:$N,11,0)</f>
        <v>Ibrahem.Fayek@averroes-eg.com</v>
      </c>
      <c r="M73" s="4" t="s">
        <v>155</v>
      </c>
    </row>
    <row r="74" spans="1:13">
      <c r="A74" s="4">
        <v>1597</v>
      </c>
      <c r="B74" s="13" t="s">
        <v>156</v>
      </c>
      <c r="C74" s="13" t="s">
        <v>154</v>
      </c>
      <c r="D74" s="5">
        <f>VLOOKUP(B74,'[1]Sales Force'!$D:$O,12,0)</f>
        <v>1597</v>
      </c>
      <c r="E74" s="14">
        <v>36620605</v>
      </c>
      <c r="F74" s="5">
        <f>VLOOKUP(B74,'[1]Sales Force'!$D:$L,9,0)</f>
        <v>106018837</v>
      </c>
      <c r="G74" s="12">
        <f>VLOOKUP(B74,'[1]Sales Force'!$D:$M,10,0)</f>
        <v>45750</v>
      </c>
      <c r="H74" s="5">
        <v>82</v>
      </c>
      <c r="I74" s="5">
        <v>10068</v>
      </c>
      <c r="J74" s="5" t="s">
        <v>18</v>
      </c>
      <c r="K74" s="5" t="str">
        <f>VLOOKUP(B74,'[1]Sales Force'!$D:$H,5,0)</f>
        <v>Ortho Line</v>
      </c>
      <c r="L74" s="5">
        <f>VLOOKUP(B74,'[1]Sales Force'!$D:$N,11,0)</f>
        <v>0</v>
      </c>
      <c r="M74" s="4" t="s">
        <v>157</v>
      </c>
    </row>
    <row r="75" spans="1:13">
      <c r="A75" s="4">
        <v>1330</v>
      </c>
      <c r="B75" s="13" t="s">
        <v>158</v>
      </c>
      <c r="C75" s="13" t="s">
        <v>154</v>
      </c>
      <c r="D75" s="5">
        <f>VLOOKUP(B75,'[1]Sales Force'!$D:$O,12,0)</f>
        <v>1330</v>
      </c>
      <c r="E75" s="14">
        <v>36620606</v>
      </c>
      <c r="F75" s="5">
        <f>VLOOKUP(B75,'[1]Sales Force'!$D:$L,9,0)</f>
        <v>1066171906</v>
      </c>
      <c r="G75" s="12">
        <f>VLOOKUP(B75,'[1]Sales Force'!$D:$M,10,0)</f>
        <v>45311</v>
      </c>
      <c r="H75" s="5">
        <v>83</v>
      </c>
      <c r="I75" s="5">
        <v>10069</v>
      </c>
      <c r="J75" s="5" t="s">
        <v>18</v>
      </c>
      <c r="K75" s="5" t="str">
        <f>VLOOKUP(B75,'[1]Sales Force'!$D:$H,5,0)</f>
        <v>Ortho Line</v>
      </c>
      <c r="L75" s="5">
        <f>VLOOKUP(B75,'[1]Sales Force'!$D:$N,11,0)</f>
        <v>0</v>
      </c>
      <c r="M75" s="4" t="s">
        <v>159</v>
      </c>
    </row>
    <row r="76" spans="1:13">
      <c r="A76" s="4">
        <v>395</v>
      </c>
      <c r="B76" s="13" t="s">
        <v>160</v>
      </c>
      <c r="C76" s="13" t="s">
        <v>154</v>
      </c>
      <c r="D76" s="5">
        <f>VLOOKUP(B76,'[1]Sales Force'!$D:$O,12,0)</f>
        <v>395</v>
      </c>
      <c r="E76" s="14">
        <v>36620607</v>
      </c>
      <c r="F76" s="5">
        <f>VLOOKUP(B76,'[1]Sales Force'!$D:$L,9,0)</f>
        <v>1060137342</v>
      </c>
      <c r="G76" s="12">
        <f>VLOOKUP(B76,'[1]Sales Force'!$D:$M,10,0)</f>
        <v>43132</v>
      </c>
      <c r="H76" s="5">
        <v>84</v>
      </c>
      <c r="I76" s="5">
        <v>10070</v>
      </c>
      <c r="J76" s="5" t="s">
        <v>18</v>
      </c>
      <c r="K76" s="5" t="str">
        <f>VLOOKUP(B76,'[1]Sales Force'!$D:$H,5,0)</f>
        <v>Ortho Line</v>
      </c>
      <c r="L76" s="5">
        <f>VLOOKUP(B76,'[1]Sales Force'!$D:$N,11,0)</f>
        <v>0</v>
      </c>
      <c r="M76" s="4" t="s">
        <v>161</v>
      </c>
    </row>
    <row r="77" spans="1:13">
      <c r="A77" s="15"/>
      <c r="B77" s="13" t="s">
        <v>162</v>
      </c>
      <c r="C77" s="13" t="s">
        <v>154</v>
      </c>
      <c r="D77" s="5">
        <f>VLOOKUP(B77,'[1]Sales Force'!$D:$O,12,0)</f>
        <v>0</v>
      </c>
      <c r="E77" s="14">
        <v>36620608</v>
      </c>
      <c r="F77" s="5">
        <f>VLOOKUP(B77,'[1]Sales Force'!$D:$L,9,0)</f>
        <v>0</v>
      </c>
      <c r="G77" s="12">
        <f>VLOOKUP(B77,'[1]Sales Force'!$D:$M,10,0)</f>
        <v>0</v>
      </c>
      <c r="H77" s="5">
        <v>85</v>
      </c>
      <c r="I77" s="5">
        <v>10071</v>
      </c>
      <c r="J77" s="5" t="s">
        <v>18</v>
      </c>
      <c r="K77" s="5" t="str">
        <f>VLOOKUP(B77,'[1]Sales Force'!$D:$H,5,0)</f>
        <v>Ortho Line</v>
      </c>
      <c r="L77" s="5">
        <f>VLOOKUP(B77,'[1]Sales Force'!$D:$N,11,0)</f>
        <v>0</v>
      </c>
      <c r="M77" s="4" t="s">
        <v>163</v>
      </c>
    </row>
    <row r="78" spans="1:13">
      <c r="A78" s="4">
        <v>925</v>
      </c>
      <c r="B78" s="13" t="s">
        <v>164</v>
      </c>
      <c r="C78" s="13" t="s">
        <v>154</v>
      </c>
      <c r="D78" s="5">
        <f>VLOOKUP(B78,'[1]Sales Force'!$D:$O,12,0)</f>
        <v>925</v>
      </c>
      <c r="E78" s="14">
        <v>36620609</v>
      </c>
      <c r="F78" s="5">
        <f>VLOOKUP(B78,'[1]Sales Force'!$D:$L,9,0)</f>
        <v>1287737504</v>
      </c>
      <c r="G78" s="12">
        <f>VLOOKUP(B78,'[1]Sales Force'!$D:$M,10,0)</f>
        <v>44597</v>
      </c>
      <c r="H78" s="5">
        <v>86</v>
      </c>
      <c r="I78" s="5">
        <v>10072</v>
      </c>
      <c r="J78" s="5" t="s">
        <v>18</v>
      </c>
      <c r="K78" s="5" t="str">
        <f>VLOOKUP(B78,'[1]Sales Force'!$D:$H,5,0)</f>
        <v>Ortho Line</v>
      </c>
      <c r="L78" s="5">
        <f>VLOOKUP(B78,'[1]Sales Force'!$D:$N,11,0)</f>
        <v>0</v>
      </c>
      <c r="M78" s="4" t="s">
        <v>165</v>
      </c>
    </row>
    <row r="79" spans="1:13">
      <c r="A79" s="4">
        <v>311</v>
      </c>
      <c r="B79" s="13" t="s">
        <v>166</v>
      </c>
      <c r="C79" s="13" t="s">
        <v>154</v>
      </c>
      <c r="D79" s="5">
        <f>VLOOKUP(B79,'[1]Sales Force'!$D:$O,12,0)</f>
        <v>311</v>
      </c>
      <c r="E79" s="14">
        <v>36620610</v>
      </c>
      <c r="F79" s="5" t="str">
        <f>VLOOKUP(B79,'[1]Sales Force'!$D:$L,9,0)</f>
        <v> 01129050807</v>
      </c>
      <c r="G79" s="12">
        <f>VLOOKUP(B79,'[1]Sales Force'!$D:$M,10,0)</f>
        <v>43282</v>
      </c>
      <c r="H79" s="5">
        <v>87</v>
      </c>
      <c r="I79" s="5">
        <v>10073</v>
      </c>
      <c r="J79" s="5" t="s">
        <v>18</v>
      </c>
      <c r="K79" s="5" t="str">
        <f>VLOOKUP(B79,'[1]Sales Force'!$D:$H,5,0)</f>
        <v>Ortho Line</v>
      </c>
      <c r="L79" s="5">
        <f>VLOOKUP(B79,'[1]Sales Force'!$D:$N,11,0)</f>
        <v>0</v>
      </c>
      <c r="M79" s="4" t="s">
        <v>167</v>
      </c>
    </row>
    <row r="80" spans="1:13">
      <c r="A80" s="4">
        <v>412</v>
      </c>
      <c r="B80" s="13" t="s">
        <v>168</v>
      </c>
      <c r="C80" s="13" t="str">
        <f>VLOOKUP(B80,'[1]Sales Force'!$D:$F,3,0)</f>
        <v>L9_Vacant_Cairo</v>
      </c>
      <c r="D80" s="5">
        <f>VLOOKUP(B80,'[1]Sales Force'!$D:$O,12,0)</f>
        <v>412</v>
      </c>
      <c r="E80" s="14">
        <v>36620611</v>
      </c>
      <c r="F80" s="5">
        <f>VLOOKUP(B80,'[1]Sales Force'!$D:$L,9,0)</f>
        <v>1111329335</v>
      </c>
      <c r="G80" s="12">
        <f>VLOOKUP(B80,'[1]Sales Force'!$D:$M,10,0)</f>
        <v>43497</v>
      </c>
      <c r="H80" s="5">
        <v>88</v>
      </c>
      <c r="I80" s="5">
        <v>10074</v>
      </c>
      <c r="J80" s="5" t="s">
        <v>18</v>
      </c>
      <c r="K80" s="5" t="str">
        <f>VLOOKUP(B80,'[1]Sales Force'!$D:$H,5,0)</f>
        <v>Ortho Line</v>
      </c>
      <c r="L80" s="5" t="str">
        <f>VLOOKUP(B80,'[1]Sales Force'!$D:$N,11,0)</f>
        <v>mohamed.nassar@averroes-eg.com</v>
      </c>
      <c r="M80" s="4" t="s">
        <v>169</v>
      </c>
    </row>
    <row r="81" spans="1:13">
      <c r="A81" s="4">
        <v>1682</v>
      </c>
      <c r="B81" s="13" t="s">
        <v>170</v>
      </c>
      <c r="C81" s="13" t="s">
        <v>168</v>
      </c>
      <c r="D81" s="5">
        <f>VLOOKUP(B81,'[1]Sales Force'!$D:$O,12,0)</f>
        <v>1682</v>
      </c>
      <c r="E81" s="14">
        <v>36620612</v>
      </c>
      <c r="F81" s="5">
        <f>VLOOKUP(B81,'[1]Sales Force'!$D:$L,9,0)</f>
        <v>1067336871</v>
      </c>
      <c r="G81" s="12">
        <f>VLOOKUP(B81,'[1]Sales Force'!$D:$M,10,0)</f>
        <v>45804</v>
      </c>
      <c r="H81" s="5">
        <v>89</v>
      </c>
      <c r="I81" s="5">
        <v>10075</v>
      </c>
      <c r="J81" s="5" t="s">
        <v>18</v>
      </c>
      <c r="K81" s="5" t="str">
        <f>VLOOKUP(B81,'[1]Sales Force'!$D:$H,5,0)</f>
        <v>Ortho Line</v>
      </c>
      <c r="L81" s="5">
        <f>VLOOKUP(B81,'[1]Sales Force'!$D:$N,11,0)</f>
        <v>0</v>
      </c>
      <c r="M81" s="4" t="s">
        <v>157</v>
      </c>
    </row>
    <row r="82" spans="1:13">
      <c r="A82" s="4">
        <v>1572</v>
      </c>
      <c r="B82" s="13" t="s">
        <v>171</v>
      </c>
      <c r="C82" s="13" t="s">
        <v>168</v>
      </c>
      <c r="D82" s="5">
        <f>VLOOKUP(B82,'[1]Sales Force'!$D:$O,12,0)</f>
        <v>1572</v>
      </c>
      <c r="E82" s="14">
        <v>36620613</v>
      </c>
      <c r="F82" s="5">
        <f>VLOOKUP(B82,'[1]Sales Force'!$D:$L,9,0)</f>
        <v>1142614491</v>
      </c>
      <c r="G82" s="12">
        <f>VLOOKUP(B82,'[1]Sales Force'!$D:$M,10,0)</f>
        <v>45718</v>
      </c>
      <c r="H82" s="5">
        <v>90</v>
      </c>
      <c r="I82" s="5">
        <v>10076</v>
      </c>
      <c r="J82" s="5" t="s">
        <v>18</v>
      </c>
      <c r="K82" s="5" t="str">
        <f>VLOOKUP(B82,'[1]Sales Force'!$D:$H,5,0)</f>
        <v>Ortho Line</v>
      </c>
      <c r="L82" s="5">
        <f>VLOOKUP(B82,'[1]Sales Force'!$D:$N,11,0)</f>
        <v>0</v>
      </c>
      <c r="M82" s="4" t="s">
        <v>172</v>
      </c>
    </row>
    <row r="83" spans="1:13">
      <c r="A83" s="4">
        <v>1253</v>
      </c>
      <c r="B83" s="13" t="s">
        <v>173</v>
      </c>
      <c r="C83" s="13" t="s">
        <v>168</v>
      </c>
      <c r="D83" s="5">
        <f>VLOOKUP(B83,'[1]Sales Force'!$D:$O,12,0)</f>
        <v>1253</v>
      </c>
      <c r="E83" s="14">
        <v>36620614</v>
      </c>
      <c r="F83" s="5">
        <f>VLOOKUP(B83,'[1]Sales Force'!$D:$L,9,0)</f>
        <v>1289876655</v>
      </c>
      <c r="G83" s="12">
        <f>VLOOKUP(B83,'[1]Sales Force'!$D:$M,10,0)</f>
        <v>45171</v>
      </c>
      <c r="H83" s="5">
        <v>91</v>
      </c>
      <c r="I83" s="5">
        <v>10077</v>
      </c>
      <c r="J83" s="5" t="s">
        <v>18</v>
      </c>
      <c r="K83" s="5" t="str">
        <f>VLOOKUP(B83,'[1]Sales Force'!$D:$H,5,0)</f>
        <v>Ortho Line</v>
      </c>
      <c r="L83" s="5">
        <f>VLOOKUP(B83,'[1]Sales Force'!$D:$N,11,0)</f>
        <v>0</v>
      </c>
      <c r="M83" s="4" t="s">
        <v>172</v>
      </c>
    </row>
    <row r="84" spans="1:13">
      <c r="A84" s="15"/>
      <c r="B84" s="13" t="s">
        <v>174</v>
      </c>
      <c r="C84" s="13" t="s">
        <v>168</v>
      </c>
      <c r="D84" s="5">
        <f>VLOOKUP(B84,'[1]Sales Force'!$D:$O,12,0)</f>
        <v>0</v>
      </c>
      <c r="E84" s="14">
        <v>36620615</v>
      </c>
      <c r="F84" s="5">
        <f>VLOOKUP(B84,'[1]Sales Force'!$D:$L,9,0)</f>
        <v>0</v>
      </c>
      <c r="G84" s="12">
        <f>VLOOKUP(B84,'[1]Sales Force'!$D:$M,10,0)</f>
        <v>0</v>
      </c>
      <c r="H84" s="5">
        <v>92</v>
      </c>
      <c r="I84" s="5">
        <v>10078</v>
      </c>
      <c r="J84" s="5" t="s">
        <v>18</v>
      </c>
      <c r="K84" s="5" t="str">
        <f>VLOOKUP(B84,'[1]Sales Force'!$D:$H,5,0)</f>
        <v>Ortho Line</v>
      </c>
      <c r="L84" s="5">
        <f>VLOOKUP(B84,'[1]Sales Force'!$D:$N,11,0)</f>
        <v>0</v>
      </c>
      <c r="M84" s="4" t="s">
        <v>157</v>
      </c>
    </row>
    <row r="85" spans="1:13">
      <c r="A85" s="4">
        <v>713</v>
      </c>
      <c r="B85" s="13" t="s">
        <v>175</v>
      </c>
      <c r="C85" s="13" t="s">
        <v>168</v>
      </c>
      <c r="D85" s="5">
        <f>VLOOKUP(B85,'[1]Sales Force'!$D:$O,12,0)</f>
        <v>713</v>
      </c>
      <c r="E85" s="14">
        <v>36620616</v>
      </c>
      <c r="F85" s="5">
        <f>VLOOKUP(B85,'[1]Sales Force'!$D:$L,9,0)</f>
        <v>0</v>
      </c>
      <c r="G85" s="12">
        <f>VLOOKUP(B85,'[1]Sales Force'!$D:$M,10,0)</f>
        <v>44222</v>
      </c>
      <c r="H85" s="5">
        <v>93</v>
      </c>
      <c r="I85" s="5">
        <v>10079</v>
      </c>
      <c r="J85" s="5" t="s">
        <v>18</v>
      </c>
      <c r="K85" s="5" t="str">
        <f>VLOOKUP(B85,'[1]Sales Force'!$D:$H,5,0)</f>
        <v>Ortho Line</v>
      </c>
      <c r="L85" s="5">
        <f>VLOOKUP(B85,'[1]Sales Force'!$D:$N,11,0)</f>
        <v>0</v>
      </c>
      <c r="M85" s="4" t="s">
        <v>176</v>
      </c>
    </row>
    <row r="86" spans="1:13">
      <c r="A86" s="15"/>
      <c r="B86" s="13" t="s">
        <v>177</v>
      </c>
      <c r="C86" s="13" t="s">
        <v>168</v>
      </c>
      <c r="D86" s="5">
        <f>VLOOKUP(B86,'[1]Sales Force'!$D:$O,12,0)</f>
        <v>0</v>
      </c>
      <c r="E86" s="14">
        <v>36620617</v>
      </c>
      <c r="F86" s="5">
        <f>VLOOKUP(B86,'[1]Sales Force'!$D:$L,9,0)</f>
        <v>0</v>
      </c>
      <c r="G86" s="12">
        <f>VLOOKUP(B86,'[1]Sales Force'!$D:$M,10,0)</f>
        <v>0</v>
      </c>
      <c r="H86" s="5">
        <v>94</v>
      </c>
      <c r="I86" s="5">
        <v>10080</v>
      </c>
      <c r="J86" s="5" t="s">
        <v>18</v>
      </c>
      <c r="K86" s="5" t="str">
        <f>VLOOKUP(B86,'[1]Sales Force'!$D:$H,5,0)</f>
        <v>Ortho Line</v>
      </c>
      <c r="L86" s="5">
        <f>VLOOKUP(B86,'[1]Sales Force'!$D:$N,11,0)</f>
        <v>0</v>
      </c>
      <c r="M86" s="4" t="s">
        <v>178</v>
      </c>
    </row>
    <row r="87" spans="1:13">
      <c r="A87" s="4">
        <v>160</v>
      </c>
      <c r="B87" s="13" t="s">
        <v>179</v>
      </c>
      <c r="C87" s="13" t="str">
        <f>VLOOKUP(B87,'[1]Sales Force'!$D:$G,4,0)</f>
        <v>Abd Elhameed Elshiekh</v>
      </c>
      <c r="D87" s="5">
        <f>VLOOKUP(B87,'[1]Sales Force'!$D:$O,12,0)</f>
        <v>160</v>
      </c>
      <c r="E87" s="14">
        <v>36620618</v>
      </c>
      <c r="F87" s="5">
        <f>VLOOKUP(B87,'[1]Sales Force'!$D:$L,9,0)</f>
        <v>1028045242</v>
      </c>
      <c r="G87" s="12">
        <f>VLOOKUP(B87,'[1]Sales Force'!$D:$M,10,0)</f>
        <v>39376</v>
      </c>
      <c r="H87" s="5">
        <v>95</v>
      </c>
      <c r="I87" s="5">
        <v>10081</v>
      </c>
      <c r="J87" s="5" t="s">
        <v>18</v>
      </c>
      <c r="K87" s="5" t="str">
        <f>VLOOKUP(B87,'[1]Sales Force'!$D:$H,5,0)</f>
        <v>Averozolid Line</v>
      </c>
      <c r="L87" s="5" t="str">
        <f>VLOOKUP(B87,'[1]Sales Force'!$D:$N,11,0)</f>
        <v>abdallah.gamal@averroes-eg.com</v>
      </c>
      <c r="M87" s="4" t="s">
        <v>131</v>
      </c>
    </row>
    <row r="88" spans="1:13">
      <c r="A88" s="4">
        <v>206</v>
      </c>
      <c r="B88" s="13" t="s">
        <v>180</v>
      </c>
      <c r="C88" s="13" t="str">
        <f>VLOOKUP(B88,'[1]Sales Force'!$D:$F,3,0)</f>
        <v>Abdallah Gamal Elsayed</v>
      </c>
      <c r="D88" s="5">
        <f>VLOOKUP(B88,'[1]Sales Force'!$D:$O,12,0)</f>
        <v>206</v>
      </c>
      <c r="E88" s="14">
        <v>36620619</v>
      </c>
      <c r="F88" s="5" t="str">
        <f>VLOOKUP(B88,'[1]Sales Force'!$D:$L,9,0)</f>
        <v> 01225402590</v>
      </c>
      <c r="G88" s="12">
        <f>VLOOKUP(B88,'[1]Sales Force'!$D:$M,10,0)</f>
        <v>43150</v>
      </c>
      <c r="H88" s="5">
        <v>96</v>
      </c>
      <c r="I88" s="5">
        <v>10082</v>
      </c>
      <c r="J88" s="5" t="s">
        <v>18</v>
      </c>
      <c r="K88" s="5" t="str">
        <f>VLOOKUP(B88,'[1]Sales Force'!$D:$H,5,0)</f>
        <v>Averozolid Line</v>
      </c>
      <c r="L88" s="5" t="str">
        <f>VLOOKUP(B88,'[1]Sales Force'!$D:$N,11,0)</f>
        <v>Rania.Isaac.Wadea@averroes-eg.com</v>
      </c>
      <c r="M88" s="4" t="s">
        <v>181</v>
      </c>
    </row>
    <row r="89" spans="1:13">
      <c r="A89" s="4">
        <v>1605</v>
      </c>
      <c r="B89" s="13" t="s">
        <v>182</v>
      </c>
      <c r="C89" s="13" t="s">
        <v>180</v>
      </c>
      <c r="D89" s="5">
        <f>VLOOKUP(B89,'[1]Sales Force'!$D:$O,12,0)</f>
        <v>1605</v>
      </c>
      <c r="E89" s="14">
        <v>36620620</v>
      </c>
      <c r="F89" s="5">
        <f>VLOOKUP(B89,'[1]Sales Force'!$D:$L,9,0)</f>
        <v>1122973605</v>
      </c>
      <c r="G89" s="12">
        <f>VLOOKUP(B89,'[1]Sales Force'!$D:$M,10,0)</f>
        <v>45752</v>
      </c>
      <c r="H89" s="5">
        <v>97</v>
      </c>
      <c r="I89" s="5">
        <v>10083</v>
      </c>
      <c r="J89" s="5" t="s">
        <v>18</v>
      </c>
      <c r="K89" s="5" t="str">
        <f>VLOOKUP(B89,'[1]Sales Force'!$D:$H,5,0)</f>
        <v>Averozolid Line</v>
      </c>
      <c r="L89" s="5">
        <f>VLOOKUP(B89,'[1]Sales Force'!$D:$N,11,0)</f>
        <v>0</v>
      </c>
      <c r="M89" s="4" t="s">
        <v>131</v>
      </c>
    </row>
    <row r="90" spans="1:13">
      <c r="A90" s="4">
        <v>1606</v>
      </c>
      <c r="B90" s="13" t="s">
        <v>183</v>
      </c>
      <c r="C90" s="13" t="s">
        <v>180</v>
      </c>
      <c r="D90" s="5">
        <f>VLOOKUP(B90,'[1]Sales Force'!$D:$O,12,0)</f>
        <v>1606</v>
      </c>
      <c r="E90" s="14">
        <v>36620621</v>
      </c>
      <c r="F90" s="5">
        <f>VLOOKUP(B90,'[1]Sales Force'!$D:$L,9,0)</f>
        <v>1141945376</v>
      </c>
      <c r="G90" s="12">
        <f>VLOOKUP(B90,'[1]Sales Force'!$D:$M,10,0)</f>
        <v>45752</v>
      </c>
      <c r="H90" s="5">
        <v>98</v>
      </c>
      <c r="I90" s="5">
        <v>10084</v>
      </c>
      <c r="J90" s="5" t="s">
        <v>18</v>
      </c>
      <c r="K90" s="5" t="str">
        <f>VLOOKUP(B90,'[1]Sales Force'!$D:$H,5,0)</f>
        <v>Averozolid Line</v>
      </c>
      <c r="L90" s="5">
        <f>VLOOKUP(B90,'[1]Sales Force'!$D:$N,11,0)</f>
        <v>0</v>
      </c>
      <c r="M90" s="4" t="s">
        <v>184</v>
      </c>
    </row>
    <row r="91" spans="1:13">
      <c r="A91" s="4">
        <v>1610</v>
      </c>
      <c r="B91" s="13" t="s">
        <v>185</v>
      </c>
      <c r="C91" s="13" t="s">
        <v>180</v>
      </c>
      <c r="D91" s="5">
        <f>VLOOKUP(B91,'[1]Sales Force'!$D:$O,12,0)</f>
        <v>1610</v>
      </c>
      <c r="E91" s="14">
        <v>36620622</v>
      </c>
      <c r="F91" s="5">
        <f>VLOOKUP(B91,'[1]Sales Force'!$D:$L,9,0)</f>
        <v>1006963649</v>
      </c>
      <c r="G91" s="12">
        <f>VLOOKUP(B91,'[1]Sales Force'!$D:$M,10,0)</f>
        <v>45754</v>
      </c>
      <c r="H91" s="5">
        <v>99</v>
      </c>
      <c r="I91" s="5">
        <v>10085</v>
      </c>
      <c r="J91" s="5" t="s">
        <v>18</v>
      </c>
      <c r="K91" s="5" t="str">
        <f>VLOOKUP(B91,'[1]Sales Force'!$D:$H,5,0)</f>
        <v>Averozolid Line</v>
      </c>
      <c r="L91" s="5">
        <f>VLOOKUP(B91,'[1]Sales Force'!$D:$N,11,0)</f>
        <v>0</v>
      </c>
      <c r="M91" s="4" t="s">
        <v>141</v>
      </c>
    </row>
    <row r="92" spans="1:13">
      <c r="A92" s="4">
        <v>1700</v>
      </c>
      <c r="B92" s="13" t="s">
        <v>186</v>
      </c>
      <c r="C92" s="13" t="s">
        <v>180</v>
      </c>
      <c r="D92" s="5">
        <f>VLOOKUP(B92,'[1]Sales Force'!$D:$O,12,0)</f>
        <v>1700</v>
      </c>
      <c r="E92" s="14">
        <v>36620623</v>
      </c>
      <c r="F92" s="5">
        <f>VLOOKUP(B92,'[1]Sales Force'!$D:$L,9,0)</f>
        <v>1115180440</v>
      </c>
      <c r="G92" s="12">
        <f>VLOOKUP(B92,'[1]Sales Force'!$D:$M,10,0)</f>
        <v>45839</v>
      </c>
      <c r="H92" s="5">
        <v>100</v>
      </c>
      <c r="I92" s="5">
        <v>10086</v>
      </c>
      <c r="J92" s="5" t="s">
        <v>18</v>
      </c>
      <c r="K92" s="5" t="str">
        <f>VLOOKUP(B92,'[1]Sales Force'!$D:$H,5,0)</f>
        <v>Averozolid Line</v>
      </c>
      <c r="L92" s="5">
        <f>VLOOKUP(B92,'[1]Sales Force'!$D:$N,11,0)</f>
        <v>0</v>
      </c>
      <c r="M92" s="4" t="s">
        <v>187</v>
      </c>
    </row>
    <row r="93" spans="1:13">
      <c r="A93" s="15"/>
      <c r="B93" s="13" t="s">
        <v>188</v>
      </c>
      <c r="C93" s="13" t="s">
        <v>180</v>
      </c>
      <c r="D93" s="5">
        <f>VLOOKUP(B93,'[1]Sales Force'!$D:$O,12,0)</f>
        <v>0</v>
      </c>
      <c r="E93" s="14">
        <v>36620624</v>
      </c>
      <c r="F93" s="5">
        <f>VLOOKUP(B93,'[1]Sales Force'!$D:$L,9,0)</f>
        <v>0</v>
      </c>
      <c r="G93" s="12">
        <f>VLOOKUP(B93,'[1]Sales Force'!$D:$M,10,0)</f>
        <v>0</v>
      </c>
      <c r="H93" s="5">
        <v>101</v>
      </c>
      <c r="I93" s="5">
        <v>10087</v>
      </c>
      <c r="J93" s="5" t="s">
        <v>18</v>
      </c>
      <c r="K93" s="5" t="str">
        <f>VLOOKUP(B93,'[1]Sales Force'!$D:$H,5,0)</f>
        <v>Averozolid Line</v>
      </c>
      <c r="L93" s="5">
        <f>VLOOKUP(B93,'[1]Sales Force'!$D:$N,11,0)</f>
        <v>0</v>
      </c>
      <c r="M93" s="4" t="s">
        <v>189</v>
      </c>
    </row>
    <row r="94" spans="1:13">
      <c r="A94" s="4">
        <v>1481</v>
      </c>
      <c r="B94" s="13" t="s">
        <v>190</v>
      </c>
      <c r="C94" s="13" t="s">
        <v>180</v>
      </c>
      <c r="D94" s="5">
        <f>VLOOKUP(B94,'[1]Sales Force'!$D:$O,12,0)</f>
        <v>1481</v>
      </c>
      <c r="E94" s="14">
        <v>36620625</v>
      </c>
      <c r="F94" s="5">
        <f>VLOOKUP(B94,'[1]Sales Force'!$D:$L,9,0)</f>
        <v>1212187020</v>
      </c>
      <c r="G94" s="12">
        <f>VLOOKUP(B94,'[1]Sales Force'!$D:$M,10,0)</f>
        <v>45658</v>
      </c>
      <c r="H94" s="5">
        <v>102</v>
      </c>
      <c r="I94" s="5">
        <v>10088</v>
      </c>
      <c r="J94" s="5" t="s">
        <v>18</v>
      </c>
      <c r="K94" s="5" t="str">
        <f>VLOOKUP(B94,'[1]Sales Force'!$D:$H,5,0)</f>
        <v>Averozolid Line</v>
      </c>
      <c r="L94" s="5">
        <f>VLOOKUP(B94,'[1]Sales Force'!$D:$N,11,0)</f>
        <v>0</v>
      </c>
      <c r="M94" s="4" t="s">
        <v>191</v>
      </c>
    </row>
    <row r="95" spans="1:13">
      <c r="A95" s="4">
        <v>857</v>
      </c>
      <c r="B95" s="13" t="s">
        <v>192</v>
      </c>
      <c r="C95" s="13" t="str">
        <f>VLOOKUP(B95,'[1]Sales Force'!$D:$F,3,0)</f>
        <v>Abdallah Gamal Elsayed</v>
      </c>
      <c r="D95" s="5">
        <f>VLOOKUP(B95,'[1]Sales Force'!$D:$O,12,0)</f>
        <v>857</v>
      </c>
      <c r="E95" s="14">
        <v>36620626</v>
      </c>
      <c r="F95" s="5">
        <f>VLOOKUP(B95,'[1]Sales Force'!$D:$L,9,0)</f>
        <v>1114248475</v>
      </c>
      <c r="G95" s="12">
        <f>VLOOKUP(B95,'[1]Sales Force'!$D:$M,10,0)</f>
        <v>44501</v>
      </c>
      <c r="H95" s="5">
        <v>103</v>
      </c>
      <c r="I95" s="5">
        <v>10089</v>
      </c>
      <c r="J95" s="5" t="s">
        <v>18</v>
      </c>
      <c r="K95" s="5" t="str">
        <f>VLOOKUP(B95,'[1]Sales Force'!$D:$H,5,0)</f>
        <v>Averozolid Line</v>
      </c>
      <c r="L95" s="5" t="str">
        <f>VLOOKUP(B95,'[1]Sales Force'!$D:$N,11,0)</f>
        <v>Mohamed.Khaled.Helal@averroes-eg.com</v>
      </c>
      <c r="M95" s="4" t="s">
        <v>193</v>
      </c>
    </row>
    <row r="96" spans="1:13">
      <c r="A96" s="4">
        <v>1685</v>
      </c>
      <c r="B96" s="13" t="s">
        <v>194</v>
      </c>
      <c r="C96" s="13" t="s">
        <v>192</v>
      </c>
      <c r="D96" s="5">
        <f>VLOOKUP(B96,'[1]Sales Force'!$D:$O,12,0)</f>
        <v>1685</v>
      </c>
      <c r="E96" s="14">
        <v>36620627</v>
      </c>
      <c r="F96" s="5">
        <f>VLOOKUP(B96,'[1]Sales Force'!$D:$L,9,0)</f>
        <v>1005213439</v>
      </c>
      <c r="G96" s="12">
        <f>VLOOKUP(B96,'[1]Sales Force'!$D:$M,10,0)</f>
        <v>45809</v>
      </c>
      <c r="H96" s="5">
        <v>104</v>
      </c>
      <c r="I96" s="5">
        <v>10090</v>
      </c>
      <c r="J96" s="5" t="s">
        <v>18</v>
      </c>
      <c r="K96" s="5" t="str">
        <f>VLOOKUP(B96,'[1]Sales Force'!$D:$H,5,0)</f>
        <v>Averozolid Line</v>
      </c>
      <c r="L96" s="5">
        <f>VLOOKUP(B96,'[1]Sales Force'!$D:$N,11,0)</f>
        <v>0</v>
      </c>
      <c r="M96" s="4" t="s">
        <v>129</v>
      </c>
    </row>
    <row r="97" spans="1:13">
      <c r="A97" s="4">
        <v>1544</v>
      </c>
      <c r="B97" s="13" t="s">
        <v>195</v>
      </c>
      <c r="C97" s="13" t="s">
        <v>192</v>
      </c>
      <c r="D97" s="5">
        <f>VLOOKUP(B97,'[1]Sales Force'!$D:$O,12,0)</f>
        <v>1544</v>
      </c>
      <c r="E97" s="14">
        <v>36620628</v>
      </c>
      <c r="F97" s="5">
        <f>VLOOKUP(B97,'[1]Sales Force'!$D:$L,9,0)</f>
        <v>1289820019</v>
      </c>
      <c r="G97" s="12">
        <f>VLOOKUP(B97,'[1]Sales Force'!$D:$M,10,0)</f>
        <v>45703</v>
      </c>
      <c r="H97" s="5">
        <v>105</v>
      </c>
      <c r="I97" s="5">
        <v>10091</v>
      </c>
      <c r="J97" s="5" t="s">
        <v>18</v>
      </c>
      <c r="K97" s="5" t="str">
        <f>VLOOKUP(B97,'[1]Sales Force'!$D:$H,5,0)</f>
        <v>Averozolid Line</v>
      </c>
      <c r="L97" s="5">
        <f>VLOOKUP(B97,'[1]Sales Force'!$D:$N,11,0)</f>
        <v>0</v>
      </c>
      <c r="M97" s="4" t="s">
        <v>196</v>
      </c>
    </row>
    <row r="98" spans="1:13">
      <c r="A98" s="4">
        <v>1512</v>
      </c>
      <c r="B98" s="13" t="s">
        <v>197</v>
      </c>
      <c r="C98" s="13" t="s">
        <v>192</v>
      </c>
      <c r="D98" s="5">
        <f>VLOOKUP(B98,'[1]Sales Force'!$D:$O,12,0)</f>
        <v>1512</v>
      </c>
      <c r="E98" s="14">
        <v>36620629</v>
      </c>
      <c r="F98" s="5">
        <f>VLOOKUP(B98,'[1]Sales Force'!$D:$L,9,0)</f>
        <v>1114108412</v>
      </c>
      <c r="G98" s="12">
        <f>VLOOKUP(B98,'[1]Sales Force'!$D:$M,10,0)</f>
        <v>45689</v>
      </c>
      <c r="H98" s="5">
        <v>106</v>
      </c>
      <c r="I98" s="5">
        <v>10092</v>
      </c>
      <c r="J98" s="5" t="s">
        <v>18</v>
      </c>
      <c r="K98" s="5" t="str">
        <f>VLOOKUP(B98,'[1]Sales Force'!$D:$H,5,0)</f>
        <v>Averozolid Line</v>
      </c>
      <c r="L98" s="5">
        <f>VLOOKUP(B98,'[1]Sales Force'!$D:$N,11,0)</f>
        <v>0</v>
      </c>
      <c r="M98" s="4" t="s">
        <v>198</v>
      </c>
    </row>
    <row r="99" spans="1:13">
      <c r="A99" s="4">
        <v>1593</v>
      </c>
      <c r="B99" s="13" t="s">
        <v>199</v>
      </c>
      <c r="C99" s="13" t="s">
        <v>192</v>
      </c>
      <c r="D99" s="5">
        <f>VLOOKUP(B99,'[1]Sales Force'!$D:$O,12,0)</f>
        <v>1593</v>
      </c>
      <c r="E99" s="14">
        <v>36620630</v>
      </c>
      <c r="F99" s="5">
        <f>VLOOKUP(B99,'[1]Sales Force'!$D:$L,9,0)</f>
        <v>1146909164</v>
      </c>
      <c r="G99" s="12">
        <f>VLOOKUP(B99,'[1]Sales Force'!$D:$M,10,0)</f>
        <v>45731</v>
      </c>
      <c r="H99" s="5">
        <v>107</v>
      </c>
      <c r="I99" s="5">
        <v>10093</v>
      </c>
      <c r="J99" s="5" t="s">
        <v>18</v>
      </c>
      <c r="K99" s="5" t="str">
        <f>VLOOKUP(B99,'[1]Sales Force'!$D:$H,5,0)</f>
        <v>Averozolid Line</v>
      </c>
      <c r="L99" s="5">
        <f>VLOOKUP(B99,'[1]Sales Force'!$D:$N,11,0)</f>
        <v>0</v>
      </c>
      <c r="M99" s="4" t="s">
        <v>200</v>
      </c>
    </row>
    <row r="100" spans="1:13">
      <c r="A100" s="4">
        <v>1740</v>
      </c>
      <c r="B100" s="13" t="s">
        <v>201</v>
      </c>
      <c r="C100" s="13" t="s">
        <v>192</v>
      </c>
      <c r="D100" s="5">
        <f>VLOOKUP(B100,'[1]Sales Force'!$D:$O,12,0)</f>
        <v>1740</v>
      </c>
      <c r="E100" s="14">
        <v>36620631</v>
      </c>
      <c r="F100" s="5">
        <f>VLOOKUP(B100,'[1]Sales Force'!$D:$L,9,0)</f>
        <v>1156256210</v>
      </c>
      <c r="G100" s="12">
        <f>VLOOKUP(B100,'[1]Sales Force'!$D:$M,10,0)</f>
        <v>45901</v>
      </c>
      <c r="H100" s="5">
        <v>108</v>
      </c>
      <c r="I100" s="5">
        <v>10094</v>
      </c>
      <c r="J100" s="5" t="s">
        <v>18</v>
      </c>
      <c r="K100" s="5" t="str">
        <f>VLOOKUP(B100,'[1]Sales Force'!$D:$H,5,0)</f>
        <v>Averozolid Line</v>
      </c>
      <c r="L100" s="5">
        <f>VLOOKUP(B100,'[1]Sales Force'!$D:$N,11,0)</f>
        <v>0</v>
      </c>
      <c r="M100" s="4" t="s">
        <v>202</v>
      </c>
    </row>
    <row r="101" spans="1:13">
      <c r="A101" s="15"/>
      <c r="B101" s="13" t="s">
        <v>203</v>
      </c>
      <c r="C101" s="13" t="s">
        <v>192</v>
      </c>
      <c r="D101" s="5">
        <f>VLOOKUP(B101,'[1]Sales Force'!$D:$O,12,0)</f>
        <v>0</v>
      </c>
      <c r="E101" s="14">
        <v>36620632</v>
      </c>
      <c r="F101" s="5">
        <f>VLOOKUP(B101,'[1]Sales Force'!$D:$L,9,0)</f>
        <v>0</v>
      </c>
      <c r="G101" s="12">
        <f>VLOOKUP(B101,'[1]Sales Force'!$D:$M,10,0)</f>
        <v>0</v>
      </c>
      <c r="H101" s="5">
        <v>109</v>
      </c>
      <c r="I101" s="5">
        <v>10095</v>
      </c>
      <c r="J101" s="5" t="s">
        <v>18</v>
      </c>
      <c r="K101" s="5" t="str">
        <f>VLOOKUP(B101,'[1]Sales Force'!$D:$H,5,0)</f>
        <v>Averozolid Line</v>
      </c>
      <c r="L101" s="5">
        <f>VLOOKUP(B101,'[1]Sales Force'!$D:$N,11,0)</f>
        <v>0</v>
      </c>
      <c r="M101" s="4" t="s">
        <v>37</v>
      </c>
    </row>
    <row r="102" spans="1:13">
      <c r="A102" s="15"/>
      <c r="B102" s="13" t="s">
        <v>204</v>
      </c>
      <c r="C102" s="13" t="s">
        <v>192</v>
      </c>
      <c r="D102" s="5">
        <f>VLOOKUP(B102,'[1]Sales Force'!$D:$O,12,0)</f>
        <v>0</v>
      </c>
      <c r="E102" s="14">
        <v>36620633</v>
      </c>
      <c r="F102" s="5">
        <f>VLOOKUP(B102,'[1]Sales Force'!$D:$L,9,0)</f>
        <v>0</v>
      </c>
      <c r="G102" s="12">
        <f>VLOOKUP(B102,'[1]Sales Force'!$D:$M,10,0)</f>
        <v>0</v>
      </c>
      <c r="H102" s="5">
        <v>110</v>
      </c>
      <c r="I102" s="5">
        <v>10096</v>
      </c>
      <c r="J102" s="5" t="s">
        <v>18</v>
      </c>
      <c r="K102" s="5" t="str">
        <f>VLOOKUP(B102,'[1]Sales Force'!$D:$H,5,0)</f>
        <v>Averozolid Line</v>
      </c>
      <c r="L102" s="5">
        <f>VLOOKUP(B102,'[1]Sales Force'!$D:$N,11,0)</f>
        <v>0</v>
      </c>
      <c r="M102" s="4" t="s">
        <v>205</v>
      </c>
    </row>
    <row r="103" spans="1:13">
      <c r="A103" s="4">
        <v>1619</v>
      </c>
      <c r="B103" s="13" t="s">
        <v>206</v>
      </c>
      <c r="C103" s="13" t="str">
        <f>VLOOKUP(B103,'[1]Sales Force'!$D:$F,3,0)</f>
        <v>Abdallah Gamal Elsayed</v>
      </c>
      <c r="D103" s="5">
        <f>VLOOKUP(B103,'[1]Sales Force'!$D:$O,12,0)</f>
        <v>1619</v>
      </c>
      <c r="E103" s="14">
        <v>36620634</v>
      </c>
      <c r="F103" s="5">
        <f>VLOOKUP(B103,'[1]Sales Force'!$D:$L,9,0)</f>
        <v>1111329335</v>
      </c>
      <c r="G103" s="12">
        <f>VLOOKUP(B103,'[1]Sales Force'!$D:$M,10,0)</f>
        <v>45767</v>
      </c>
      <c r="H103" s="5">
        <v>111</v>
      </c>
      <c r="I103" s="5">
        <v>10097</v>
      </c>
      <c r="J103" s="5" t="s">
        <v>18</v>
      </c>
      <c r="K103" s="5" t="str">
        <f>VLOOKUP(B103,'[1]Sales Force'!$D:$H,5,0)</f>
        <v>Averozolid Line</v>
      </c>
      <c r="L103" s="5" t="str">
        <f>VLOOKUP(B103,'[1]Sales Force'!$D:$N,11,0)</f>
        <v>Ahmed.Fawzy.Abdelwahab@averroes-eg.com</v>
      </c>
      <c r="M103" s="4" t="s">
        <v>207</v>
      </c>
    </row>
    <row r="104" spans="1:13">
      <c r="A104" s="4">
        <v>1713</v>
      </c>
      <c r="B104" s="13" t="s">
        <v>208</v>
      </c>
      <c r="C104" s="13" t="s">
        <v>206</v>
      </c>
      <c r="D104" s="5">
        <f>VLOOKUP(B104,'[1]Sales Force'!$D:$O,12,0)</f>
        <v>1713</v>
      </c>
      <c r="E104" s="14">
        <v>36620635</v>
      </c>
      <c r="F104" s="5">
        <f>VLOOKUP(B104,'[1]Sales Force'!$D:$L,9,0)</f>
        <v>1009620471</v>
      </c>
      <c r="G104" s="12">
        <f>VLOOKUP(B104,'[1]Sales Force'!$D:$M,10,0)</f>
        <v>45850</v>
      </c>
      <c r="H104" s="5">
        <v>112</v>
      </c>
      <c r="I104" s="5">
        <v>10098</v>
      </c>
      <c r="J104" s="5" t="s">
        <v>18</v>
      </c>
      <c r="K104" s="5" t="str">
        <f>VLOOKUP(B104,'[1]Sales Force'!$D:$H,5,0)</f>
        <v>Averozolid Line</v>
      </c>
      <c r="L104" s="5">
        <f>VLOOKUP(B104,'[1]Sales Force'!$D:$N,11,0)</f>
        <v>0</v>
      </c>
      <c r="M104" s="4" t="s">
        <v>37</v>
      </c>
    </row>
    <row r="105" spans="1:13">
      <c r="A105" s="4">
        <v>1608</v>
      </c>
      <c r="B105" s="13" t="s">
        <v>209</v>
      </c>
      <c r="C105" s="13" t="s">
        <v>206</v>
      </c>
      <c r="D105" s="5">
        <f>VLOOKUP(B105,'[1]Sales Force'!$D:$O,12,0)</f>
        <v>1608</v>
      </c>
      <c r="E105" s="14">
        <v>36620636</v>
      </c>
      <c r="F105" s="5">
        <f>VLOOKUP(B105,'[1]Sales Force'!$D:$L,9,0)</f>
        <v>1148849956</v>
      </c>
      <c r="G105" s="12">
        <f>VLOOKUP(B105,'[1]Sales Force'!$D:$M,10,0)</f>
        <v>45752</v>
      </c>
      <c r="H105" s="5">
        <v>113</v>
      </c>
      <c r="I105" s="5">
        <v>10099</v>
      </c>
      <c r="J105" s="5" t="s">
        <v>18</v>
      </c>
      <c r="K105" s="5" t="str">
        <f>VLOOKUP(B105,'[1]Sales Force'!$D:$H,5,0)</f>
        <v>Averozolid Line</v>
      </c>
      <c r="L105" s="5">
        <f>VLOOKUP(B105,'[1]Sales Force'!$D:$N,11,0)</f>
        <v>0</v>
      </c>
      <c r="M105" s="4" t="s">
        <v>32</v>
      </c>
    </row>
    <row r="106" spans="1:13">
      <c r="A106" s="15"/>
      <c r="B106" s="13" t="s">
        <v>210</v>
      </c>
      <c r="C106" s="13" t="s">
        <v>206</v>
      </c>
      <c r="D106" s="5">
        <f>VLOOKUP(B106,'[1]Sales Force'!$D:$O,12,0)</f>
        <v>0</v>
      </c>
      <c r="E106" s="14">
        <v>36620637</v>
      </c>
      <c r="F106" s="5">
        <f>VLOOKUP(B106,'[1]Sales Force'!$D:$L,9,0)</f>
        <v>0</v>
      </c>
      <c r="G106" s="12">
        <f>VLOOKUP(B106,'[1]Sales Force'!$D:$M,10,0)</f>
        <v>0</v>
      </c>
      <c r="H106" s="5">
        <v>114</v>
      </c>
      <c r="I106" s="5">
        <v>10100</v>
      </c>
      <c r="J106" s="5" t="s">
        <v>18</v>
      </c>
      <c r="K106" s="5" t="str">
        <f>VLOOKUP(B106,'[1]Sales Force'!$D:$H,5,0)</f>
        <v>Averozolid Line</v>
      </c>
      <c r="L106" s="5">
        <f>VLOOKUP(B106,'[1]Sales Force'!$D:$N,11,0)</f>
        <v>0</v>
      </c>
      <c r="M106" s="4" t="s">
        <v>211</v>
      </c>
    </row>
    <row r="107" spans="1:13">
      <c r="A107" s="4">
        <v>1554</v>
      </c>
      <c r="B107" s="13" t="s">
        <v>212</v>
      </c>
      <c r="C107" s="13" t="s">
        <v>206</v>
      </c>
      <c r="D107" s="5">
        <f>VLOOKUP(B107,'[1]Sales Force'!$D:$O,12,0)</f>
        <v>1554</v>
      </c>
      <c r="E107" s="14">
        <v>36620638</v>
      </c>
      <c r="F107" s="5">
        <f>VLOOKUP(B107,'[1]Sales Force'!$D:$L,9,0)</f>
        <v>1020578275</v>
      </c>
      <c r="G107" s="12">
        <f>VLOOKUP(B107,'[1]Sales Force'!$D:$M,10,0)</f>
        <v>45708</v>
      </c>
      <c r="H107" s="5">
        <v>115</v>
      </c>
      <c r="I107" s="5">
        <v>10101</v>
      </c>
      <c r="J107" s="5" t="s">
        <v>18</v>
      </c>
      <c r="K107" s="5" t="str">
        <f>VLOOKUP(B107,'[1]Sales Force'!$D:$H,5,0)</f>
        <v>Averozolid Line</v>
      </c>
      <c r="L107" s="5">
        <f>VLOOKUP(B107,'[1]Sales Force'!$D:$N,11,0)</f>
        <v>0</v>
      </c>
      <c r="M107" s="4" t="s">
        <v>213</v>
      </c>
    </row>
    <row r="108" spans="1:13">
      <c r="A108" s="4">
        <v>1523</v>
      </c>
      <c r="B108" s="13" t="s">
        <v>214</v>
      </c>
      <c r="C108" s="13" t="s">
        <v>206</v>
      </c>
      <c r="D108" s="5">
        <f>VLOOKUP(B108,'[1]Sales Force'!$D:$O,12,0)</f>
        <v>1523</v>
      </c>
      <c r="E108" s="14">
        <v>36620639</v>
      </c>
      <c r="F108" s="5">
        <f>VLOOKUP(B108,'[1]Sales Force'!$D:$L,9,0)</f>
        <v>1098089404</v>
      </c>
      <c r="G108" s="12">
        <f>VLOOKUP(B108,'[1]Sales Force'!$D:$M,10,0)</f>
        <v>45691</v>
      </c>
      <c r="H108" s="5">
        <v>116</v>
      </c>
      <c r="I108" s="5">
        <v>10102</v>
      </c>
      <c r="J108" s="5" t="s">
        <v>18</v>
      </c>
      <c r="K108" s="5" t="str">
        <f>VLOOKUP(B108,'[1]Sales Force'!$D:$H,5,0)</f>
        <v>Averozolid Line</v>
      </c>
      <c r="L108" s="5">
        <f>VLOOKUP(B108,'[1]Sales Force'!$D:$N,11,0)</f>
        <v>0</v>
      </c>
      <c r="M108" s="4" t="s">
        <v>215</v>
      </c>
    </row>
    <row r="109" spans="1:13">
      <c r="A109" s="4">
        <v>1103</v>
      </c>
      <c r="B109" s="13" t="s">
        <v>216</v>
      </c>
      <c r="C109" s="13" t="s">
        <v>206</v>
      </c>
      <c r="D109" s="5">
        <f>VLOOKUP(B109,'[1]Sales Force'!$D:$O,12,0)</f>
        <v>1103</v>
      </c>
      <c r="E109" s="14">
        <v>36620640</v>
      </c>
      <c r="F109" s="5" t="str">
        <f>VLOOKUP(B109,'[1]Sales Force'!$D:$L,9,0)</f>
        <v> 1284584316</v>
      </c>
      <c r="G109" s="12">
        <f>VLOOKUP(B109,'[1]Sales Force'!$D:$M,10,0)</f>
        <v>44927</v>
      </c>
      <c r="H109" s="5">
        <v>117</v>
      </c>
      <c r="I109" s="5">
        <v>10103</v>
      </c>
      <c r="J109" s="5" t="s">
        <v>18</v>
      </c>
      <c r="K109" s="5" t="str">
        <f>VLOOKUP(B109,'[1]Sales Force'!$D:$H,5,0)</f>
        <v>Averozolid Line</v>
      </c>
      <c r="L109" s="5">
        <f>VLOOKUP(B109,'[1]Sales Force'!$D:$N,11,0)</f>
        <v>0</v>
      </c>
      <c r="M109" s="4" t="s">
        <v>217</v>
      </c>
    </row>
    <row r="110" spans="1:13">
      <c r="A110" s="4">
        <v>1400</v>
      </c>
      <c r="B110" s="13" t="s">
        <v>218</v>
      </c>
      <c r="C110" s="13" t="s">
        <v>206</v>
      </c>
      <c r="D110" s="5">
        <f>VLOOKUP(B110,'[1]Sales Force'!$D:$O,12,0)</f>
        <v>1400</v>
      </c>
      <c r="E110" s="14">
        <v>36620641</v>
      </c>
      <c r="F110" s="5">
        <f>VLOOKUP(B110,'[1]Sales Force'!$D:$L,9,0)</f>
        <v>1221659472</v>
      </c>
      <c r="G110" s="12">
        <f>VLOOKUP(B110,'[1]Sales Force'!$D:$M,10,0)</f>
        <v>45465</v>
      </c>
      <c r="H110" s="5">
        <v>118</v>
      </c>
      <c r="I110" s="5">
        <v>10104</v>
      </c>
      <c r="J110" s="5" t="s">
        <v>18</v>
      </c>
      <c r="K110" s="5" t="str">
        <f>VLOOKUP(B110,'[1]Sales Force'!$D:$H,5,0)</f>
        <v>Averozolid Line</v>
      </c>
      <c r="L110" s="5">
        <f>VLOOKUP(B110,'[1]Sales Force'!$D:$N,11,0)</f>
        <v>0</v>
      </c>
      <c r="M110" s="4" t="s">
        <v>219</v>
      </c>
    </row>
    <row r="111" spans="1:13">
      <c r="A111" s="4">
        <v>988</v>
      </c>
      <c r="B111" s="13" t="s">
        <v>220</v>
      </c>
      <c r="C111" s="13" t="str">
        <f>VLOOKUP(B111,'[1]Sales Force'!$D:$F,3,0)</f>
        <v>Abdallah Gamal Elsayed</v>
      </c>
      <c r="D111" s="5">
        <f>VLOOKUP(B111,'[1]Sales Force'!$D:$O,12,0)</f>
        <v>988</v>
      </c>
      <c r="E111" s="14">
        <v>36620642</v>
      </c>
      <c r="F111" s="5">
        <f>VLOOKUP(B111,'[1]Sales Force'!$D:$L,9,0)</f>
        <v>1111615948</v>
      </c>
      <c r="G111" s="12">
        <f>VLOOKUP(B111,'[1]Sales Force'!$D:$M,10,0)</f>
        <v>44807</v>
      </c>
      <c r="H111" s="5">
        <v>119</v>
      </c>
      <c r="I111" s="5">
        <v>10105</v>
      </c>
      <c r="J111" s="5" t="s">
        <v>18</v>
      </c>
      <c r="K111" s="5" t="str">
        <f>VLOOKUP(B111,'[1]Sales Force'!$D:$H,5,0)</f>
        <v>Averozolid Line</v>
      </c>
      <c r="L111" s="5" t="str">
        <f>VLOOKUP(B111,'[1]Sales Force'!$D:$N,11,0)</f>
        <v>Tayseer.AbdElbary@averroes-eg.com</v>
      </c>
      <c r="M111" s="4" t="s">
        <v>221</v>
      </c>
    </row>
    <row r="112" spans="1:13">
      <c r="A112" s="4">
        <v>1468</v>
      </c>
      <c r="B112" s="13" t="s">
        <v>222</v>
      </c>
      <c r="C112" s="13" t="s">
        <v>220</v>
      </c>
      <c r="D112" s="5">
        <f>VLOOKUP(B112,'[1]Sales Force'!$D:$O,12,0)</f>
        <v>1468</v>
      </c>
      <c r="E112" s="14">
        <v>36620643</v>
      </c>
      <c r="F112" s="5">
        <f>VLOOKUP(B112,'[1]Sales Force'!$D:$L,9,0)</f>
        <v>1005263453</v>
      </c>
      <c r="G112" s="12">
        <f>VLOOKUP(B112,'[1]Sales Force'!$D:$M,10,0)</f>
        <v>45627</v>
      </c>
      <c r="H112" s="5">
        <v>120</v>
      </c>
      <c r="I112" s="5">
        <v>10106</v>
      </c>
      <c r="J112" s="5" t="s">
        <v>18</v>
      </c>
      <c r="K112" s="5" t="str">
        <f>VLOOKUP(B112,'[1]Sales Force'!$D:$H,5,0)</f>
        <v>Averozolid Line</v>
      </c>
      <c r="L112" s="5">
        <f>VLOOKUP(B112,'[1]Sales Force'!$D:$N,11,0)</f>
        <v>0</v>
      </c>
      <c r="M112" s="4" t="s">
        <v>47</v>
      </c>
    </row>
    <row r="113" spans="1:13">
      <c r="A113" s="15"/>
      <c r="B113" s="13" t="s">
        <v>223</v>
      </c>
      <c r="C113" s="13" t="s">
        <v>220</v>
      </c>
      <c r="D113" s="5">
        <f>VLOOKUP(B113,'[1]Sales Force'!$D:$O,12,0)</f>
        <v>0</v>
      </c>
      <c r="E113" s="14">
        <v>36620644</v>
      </c>
      <c r="F113" s="5">
        <f>VLOOKUP(B113,'[1]Sales Force'!$D:$L,9,0)</f>
        <v>0</v>
      </c>
      <c r="G113" s="12">
        <f>VLOOKUP(B113,'[1]Sales Force'!$D:$M,10,0)</f>
        <v>0</v>
      </c>
      <c r="H113" s="5">
        <v>121</v>
      </c>
      <c r="I113" s="5">
        <v>10107</v>
      </c>
      <c r="J113" s="5" t="s">
        <v>18</v>
      </c>
      <c r="K113" s="5" t="str">
        <f>VLOOKUP(B113,'[1]Sales Force'!$D:$H,5,0)</f>
        <v>Averozolid Line</v>
      </c>
      <c r="L113" s="5">
        <f>VLOOKUP(B113,'[1]Sales Force'!$D:$N,11,0)</f>
        <v>0</v>
      </c>
      <c r="M113" s="4" t="s">
        <v>224</v>
      </c>
    </row>
    <row r="114" spans="1:13">
      <c r="A114" s="4">
        <v>1362</v>
      </c>
      <c r="B114" s="13" t="s">
        <v>225</v>
      </c>
      <c r="C114" s="13" t="s">
        <v>220</v>
      </c>
      <c r="D114" s="5">
        <f>VLOOKUP(B114,'[1]Sales Force'!$D:$O,12,0)</f>
        <v>1362</v>
      </c>
      <c r="E114" s="14">
        <v>36620645</v>
      </c>
      <c r="F114" s="5">
        <f>VLOOKUP(B114,'[1]Sales Force'!$D:$L,9,0)</f>
        <v>1016683317</v>
      </c>
      <c r="G114" s="12">
        <f>VLOOKUP(B114,'[1]Sales Force'!$D:$M,10,0)</f>
        <v>45423</v>
      </c>
      <c r="H114" s="5">
        <v>122</v>
      </c>
      <c r="I114" s="5">
        <v>10108</v>
      </c>
      <c r="J114" s="5" t="s">
        <v>18</v>
      </c>
      <c r="K114" s="5" t="str">
        <f>VLOOKUP(B114,'[1]Sales Force'!$D:$H,5,0)</f>
        <v>Averozolid Line</v>
      </c>
      <c r="L114" s="5">
        <f>VLOOKUP(B114,'[1]Sales Force'!$D:$N,11,0)</f>
        <v>0</v>
      </c>
      <c r="M114" s="4" t="s">
        <v>41</v>
      </c>
    </row>
    <row r="115" spans="1:13">
      <c r="A115" s="4">
        <v>794</v>
      </c>
      <c r="B115" s="13" t="s">
        <v>226</v>
      </c>
      <c r="C115" s="13" t="s">
        <v>220</v>
      </c>
      <c r="D115" s="5">
        <f>VLOOKUP(B115,'[1]Sales Force'!$D:$O,12,0)</f>
        <v>794</v>
      </c>
      <c r="E115" s="14">
        <v>36620646</v>
      </c>
      <c r="F115" s="5">
        <f>VLOOKUP(B115,'[1]Sales Force'!$D:$L,9,0)</f>
        <v>1021022474</v>
      </c>
      <c r="G115" s="12">
        <f>VLOOKUP(B115,'[1]Sales Force'!$D:$M,10,0)</f>
        <v>44362</v>
      </c>
      <c r="H115" s="5">
        <v>123</v>
      </c>
      <c r="I115" s="5">
        <v>10109</v>
      </c>
      <c r="J115" s="5" t="s">
        <v>18</v>
      </c>
      <c r="K115" s="5" t="str">
        <f>VLOOKUP(B115,'[1]Sales Force'!$D:$H,5,0)</f>
        <v>Averozolid Line</v>
      </c>
      <c r="L115" s="5">
        <f>VLOOKUP(B115,'[1]Sales Force'!$D:$N,11,0)</f>
        <v>0</v>
      </c>
      <c r="M115" s="4" t="s">
        <v>227</v>
      </c>
    </row>
    <row r="116" spans="1:13">
      <c r="A116" s="4">
        <v>1218</v>
      </c>
      <c r="B116" s="13" t="s">
        <v>228</v>
      </c>
      <c r="C116" s="13" t="s">
        <v>220</v>
      </c>
      <c r="D116" s="5">
        <f>VLOOKUP(B116,'[1]Sales Force'!$D:$O,12,0)</f>
        <v>1218</v>
      </c>
      <c r="E116" s="14">
        <v>36620647</v>
      </c>
      <c r="F116" s="5">
        <f>VLOOKUP(B116,'[1]Sales Force'!$D:$L,9,0)</f>
        <v>1061890112</v>
      </c>
      <c r="G116" s="12">
        <f>VLOOKUP(B116,'[1]Sales Force'!$D:$M,10,0)</f>
        <v>45017</v>
      </c>
      <c r="H116" s="5">
        <v>124</v>
      </c>
      <c r="I116" s="5">
        <v>10110</v>
      </c>
      <c r="J116" s="5" t="s">
        <v>18</v>
      </c>
      <c r="K116" s="5" t="str">
        <f>VLOOKUP(B116,'[1]Sales Force'!$D:$H,5,0)</f>
        <v>Averozolid Line</v>
      </c>
      <c r="L116" s="5">
        <f>VLOOKUP(B116,'[1]Sales Force'!$D:$N,11,0)</f>
        <v>0</v>
      </c>
      <c r="M116" s="4" t="s">
        <v>229</v>
      </c>
    </row>
    <row r="117" spans="1:13">
      <c r="A117" s="4">
        <v>1745</v>
      </c>
      <c r="B117" s="13" t="s">
        <v>230</v>
      </c>
      <c r="C117" s="13" t="s">
        <v>220</v>
      </c>
      <c r="D117" s="5">
        <f>VLOOKUP(B117,'[1]Sales Force'!$D:$O,12,0)</f>
        <v>1745</v>
      </c>
      <c r="E117" s="14">
        <v>36620648</v>
      </c>
      <c r="F117" s="5">
        <f>VLOOKUP(B117,'[1]Sales Force'!$D:$L,9,0)</f>
        <v>1204449959</v>
      </c>
      <c r="G117" s="12">
        <f>VLOOKUP(B117,'[1]Sales Force'!$D:$M,10,0)</f>
        <v>45909</v>
      </c>
      <c r="H117" s="5">
        <v>125</v>
      </c>
      <c r="I117" s="5">
        <v>10111</v>
      </c>
      <c r="J117" s="5" t="s">
        <v>18</v>
      </c>
      <c r="K117" s="5" t="str">
        <f>VLOOKUP(B117,'[1]Sales Force'!$D:$H,5,0)</f>
        <v>Averozolid Line</v>
      </c>
      <c r="L117" s="5">
        <f>VLOOKUP(B117,'[1]Sales Force'!$D:$N,11,0)</f>
        <v>0</v>
      </c>
      <c r="M117" s="4" t="s">
        <v>27</v>
      </c>
    </row>
    <row r="118" spans="1:13">
      <c r="A118" s="4">
        <v>799</v>
      </c>
      <c r="B118" s="13" t="s">
        <v>231</v>
      </c>
      <c r="C118" s="13" t="str">
        <f>VLOOKUP(B118,'[1]Sales Force'!$D:$G,4,0)</f>
        <v>Abd Elhameed Elshiekh</v>
      </c>
      <c r="D118" s="5">
        <f>VLOOKUP(B118,'[1]Sales Force'!$D:$O,12,0)</f>
        <v>799</v>
      </c>
      <c r="E118" s="14">
        <v>36620649</v>
      </c>
      <c r="F118" s="5">
        <f>VLOOKUP(B118,'[1]Sales Force'!$D:$L,9,0)</f>
        <v>1097195559</v>
      </c>
      <c r="G118" s="12">
        <f>VLOOKUP(B118,'[1]Sales Force'!$D:$M,10,0)</f>
        <v>44378</v>
      </c>
      <c r="H118" s="5">
        <v>126</v>
      </c>
      <c r="I118" s="5">
        <v>10112</v>
      </c>
      <c r="J118" s="5" t="s">
        <v>18</v>
      </c>
      <c r="K118" s="5" t="str">
        <f>VLOOKUP(B118,'[1]Sales Force'!$D:$H,5,0)</f>
        <v>Averozolid Line</v>
      </c>
      <c r="L118" s="5" t="str">
        <f>VLOOKUP(B118,'[1]Sales Force'!$D:$N,11,0)</f>
        <v>Ahmed.Hamdy.Ahmed@averroes-eg.com</v>
      </c>
      <c r="M118" s="4" t="s">
        <v>27</v>
      </c>
    </row>
    <row r="119" spans="1:13">
      <c r="A119" s="4">
        <v>768</v>
      </c>
      <c r="B119" s="13" t="s">
        <v>232</v>
      </c>
      <c r="C119" s="13" t="str">
        <f>VLOOKUP(B119,'[1]Sales Force'!$D:$F,3,0)</f>
        <v>Ahmed Hamdy Ahmed</v>
      </c>
      <c r="D119" s="5">
        <f>VLOOKUP(B119,'[1]Sales Force'!$D:$O,12,0)</f>
        <v>768</v>
      </c>
      <c r="E119" s="14">
        <v>36620650</v>
      </c>
      <c r="F119" s="5">
        <f>VLOOKUP(B119,'[1]Sales Force'!$D:$L,9,0)</f>
        <v>1061025625</v>
      </c>
      <c r="G119" s="12">
        <f>VLOOKUP(B119,'[1]Sales Force'!$D:$M,10,0)</f>
        <v>44287</v>
      </c>
      <c r="H119" s="5">
        <v>127</v>
      </c>
      <c r="I119" s="5">
        <v>10113</v>
      </c>
      <c r="J119" s="5" t="s">
        <v>18</v>
      </c>
      <c r="K119" s="5" t="str">
        <f>VLOOKUP(B119,'[1]Sales Force'!$D:$H,5,0)</f>
        <v>Averozolid Line</v>
      </c>
      <c r="L119" s="5" t="str">
        <f>VLOOKUP(B119,'[1]Sales Force'!$D:$N,11,0)</f>
        <v>Ahmed.AbdElmohsen.AbouGamous@averroes-eg.com</v>
      </c>
      <c r="M119" s="4" t="s">
        <v>233</v>
      </c>
    </row>
    <row r="120" spans="1:13">
      <c r="A120" s="4">
        <v>1692</v>
      </c>
      <c r="B120" s="13" t="s">
        <v>234</v>
      </c>
      <c r="C120" s="13" t="s">
        <v>232</v>
      </c>
      <c r="D120" s="5">
        <f>VLOOKUP(B120,'[1]Sales Force'!$D:$O,12,0)</f>
        <v>1692</v>
      </c>
      <c r="E120" s="14">
        <v>36620651</v>
      </c>
      <c r="F120" s="5">
        <f>VLOOKUP(B120,'[1]Sales Force'!$D:$L,9,0)</f>
        <v>1200640829</v>
      </c>
      <c r="G120" s="12">
        <f>VLOOKUP(B120,'[1]Sales Force'!$D:$M,10,0)</f>
        <v>45822</v>
      </c>
      <c r="H120" s="5">
        <v>128</v>
      </c>
      <c r="I120" s="5">
        <v>10114</v>
      </c>
      <c r="J120" s="5" t="s">
        <v>18</v>
      </c>
      <c r="K120" s="5" t="str">
        <f>VLOOKUP(B120,'[1]Sales Force'!$D:$H,5,0)</f>
        <v>Averozolid Line</v>
      </c>
      <c r="L120" s="5">
        <f>VLOOKUP(B120,'[1]Sales Force'!$D:$N,11,0)</f>
        <v>0</v>
      </c>
      <c r="M120" s="4" t="s">
        <v>235</v>
      </c>
    </row>
    <row r="121" spans="1:13">
      <c r="A121" s="4">
        <v>1723</v>
      </c>
      <c r="B121" s="13" t="s">
        <v>236</v>
      </c>
      <c r="C121" s="13" t="s">
        <v>232</v>
      </c>
      <c r="D121" s="5">
        <f>VLOOKUP(B121,'[1]Sales Force'!$D:$O,12,0)</f>
        <v>1723</v>
      </c>
      <c r="E121" s="14">
        <v>36620652</v>
      </c>
      <c r="F121" s="5">
        <f>VLOOKUP(B121,'[1]Sales Force'!$D:$L,9,0)</f>
        <v>1024665225</v>
      </c>
      <c r="G121" s="12">
        <f>VLOOKUP(B121,'[1]Sales Force'!$D:$M,10,0)</f>
        <v>45871</v>
      </c>
      <c r="H121" s="5">
        <v>129</v>
      </c>
      <c r="I121" s="5">
        <v>10115</v>
      </c>
      <c r="J121" s="5" t="s">
        <v>18</v>
      </c>
      <c r="K121" s="5" t="str">
        <f>VLOOKUP(B121,'[1]Sales Force'!$D:$H,5,0)</f>
        <v>Averozolid Line</v>
      </c>
      <c r="L121" s="5">
        <f>VLOOKUP(B121,'[1]Sales Force'!$D:$N,11,0)</f>
        <v>0</v>
      </c>
      <c r="M121" s="4" t="s">
        <v>95</v>
      </c>
    </row>
    <row r="122" spans="1:13">
      <c r="A122" s="4">
        <v>782</v>
      </c>
      <c r="B122" s="13" t="s">
        <v>237</v>
      </c>
      <c r="C122" s="13" t="s">
        <v>232</v>
      </c>
      <c r="D122" s="5">
        <f>VLOOKUP(B122,'[1]Sales Force'!$D:$O,12,0)</f>
        <v>782</v>
      </c>
      <c r="E122" s="14">
        <v>36620653</v>
      </c>
      <c r="F122" s="5">
        <f>VLOOKUP(B122,'[1]Sales Force'!$D:$L,9,0)</f>
        <v>1065292874</v>
      </c>
      <c r="G122" s="12">
        <f>VLOOKUP(B122,'[1]Sales Force'!$D:$M,10,0)</f>
        <v>44348</v>
      </c>
      <c r="H122" s="5">
        <v>130</v>
      </c>
      <c r="I122" s="5">
        <v>10116</v>
      </c>
      <c r="J122" s="5" t="s">
        <v>18</v>
      </c>
      <c r="K122" s="5" t="str">
        <f>VLOOKUP(B122,'[1]Sales Force'!$D:$H,5,0)</f>
        <v>Averozolid Line</v>
      </c>
      <c r="L122" s="5">
        <f>VLOOKUP(B122,'[1]Sales Force'!$D:$N,11,0)</f>
        <v>0</v>
      </c>
      <c r="M122" s="4" t="s">
        <v>95</v>
      </c>
    </row>
    <row r="123" spans="1:13">
      <c r="A123" s="4">
        <v>1226</v>
      </c>
      <c r="B123" s="13" t="s">
        <v>238</v>
      </c>
      <c r="C123" s="13" t="s">
        <v>232</v>
      </c>
      <c r="D123" s="5">
        <f>VLOOKUP(B123,'[1]Sales Force'!$D:$O,12,0)</f>
        <v>1226</v>
      </c>
      <c r="E123" s="14">
        <v>36620654</v>
      </c>
      <c r="F123" s="5">
        <f>VLOOKUP(B123,'[1]Sales Force'!$D:$L,9,0)</f>
        <v>1027218951</v>
      </c>
      <c r="G123" s="12">
        <f>VLOOKUP(B123,'[1]Sales Force'!$D:$M,10,0)</f>
        <v>45094</v>
      </c>
      <c r="H123" s="5">
        <v>131</v>
      </c>
      <c r="I123" s="5">
        <v>10117</v>
      </c>
      <c r="J123" s="5" t="s">
        <v>18</v>
      </c>
      <c r="K123" s="5" t="str">
        <f>VLOOKUP(B123,'[1]Sales Force'!$D:$H,5,0)</f>
        <v>Averozolid Line</v>
      </c>
      <c r="L123" s="5">
        <f>VLOOKUP(B123,'[1]Sales Force'!$D:$N,11,0)</f>
        <v>0</v>
      </c>
      <c r="M123" s="4" t="s">
        <v>103</v>
      </c>
    </row>
    <row r="124" spans="1:13">
      <c r="A124" s="15"/>
      <c r="B124" s="13" t="s">
        <v>239</v>
      </c>
      <c r="C124" s="13" t="s">
        <v>232</v>
      </c>
      <c r="D124" s="5">
        <f>VLOOKUP(B124,'[1]Sales Force'!$D:$O,12,0)</f>
        <v>0</v>
      </c>
      <c r="E124" s="14">
        <v>36620655</v>
      </c>
      <c r="F124" s="5">
        <f>VLOOKUP(B124,'[1]Sales Force'!$D:$L,9,0)</f>
        <v>0</v>
      </c>
      <c r="G124" s="12">
        <f>VLOOKUP(B124,'[1]Sales Force'!$D:$M,10,0)</f>
        <v>0</v>
      </c>
      <c r="H124" s="5">
        <v>132</v>
      </c>
      <c r="I124" s="5">
        <v>10118</v>
      </c>
      <c r="J124" s="5" t="s">
        <v>18</v>
      </c>
      <c r="K124" s="5" t="str">
        <f>VLOOKUP(B124,'[1]Sales Force'!$D:$H,5,0)</f>
        <v>Averozolid Line</v>
      </c>
      <c r="L124" s="5">
        <f>VLOOKUP(B124,'[1]Sales Force'!$D:$N,11,0)</f>
        <v>0</v>
      </c>
      <c r="M124" s="4" t="s">
        <v>101</v>
      </c>
    </row>
    <row r="125" spans="1:13">
      <c r="A125" s="4">
        <v>1066</v>
      </c>
      <c r="B125" s="13" t="s">
        <v>240</v>
      </c>
      <c r="C125" s="13" t="s">
        <v>232</v>
      </c>
      <c r="D125" s="5">
        <f>VLOOKUP(B125,'[1]Sales Force'!$D:$O,12,0)</f>
        <v>1066</v>
      </c>
      <c r="E125" s="14">
        <v>36620656</v>
      </c>
      <c r="F125" s="5">
        <f>VLOOKUP(B125,'[1]Sales Force'!$D:$L,9,0)</f>
        <v>1026336497</v>
      </c>
      <c r="G125" s="12">
        <f>VLOOKUP(B125,'[1]Sales Force'!$D:$M,10,0)</f>
        <v>44927</v>
      </c>
      <c r="H125" s="5">
        <v>133</v>
      </c>
      <c r="I125" s="5">
        <v>10119</v>
      </c>
      <c r="J125" s="5" t="s">
        <v>18</v>
      </c>
      <c r="K125" s="5" t="str">
        <f>VLOOKUP(B125,'[1]Sales Force'!$D:$H,5,0)</f>
        <v>Averozolid Line</v>
      </c>
      <c r="L125" s="5">
        <f>VLOOKUP(B125,'[1]Sales Force'!$D:$N,11,0)</f>
        <v>0</v>
      </c>
      <c r="M125" s="4" t="s">
        <v>235</v>
      </c>
    </row>
    <row r="126" spans="1:13">
      <c r="A126" s="4">
        <v>1063</v>
      </c>
      <c r="B126" s="13" t="s">
        <v>241</v>
      </c>
      <c r="C126" s="13" t="str">
        <f>VLOOKUP(B126,'[1]Sales Force'!$D:$F,3,0)</f>
        <v>Ahmed Hamdy Ahmed</v>
      </c>
      <c r="D126" s="5">
        <f>VLOOKUP(B126,'[1]Sales Force'!$D:$O,12,0)</f>
        <v>1063</v>
      </c>
      <c r="E126" s="14">
        <v>36620657</v>
      </c>
      <c r="F126" s="5">
        <f>VLOOKUP(B126,'[1]Sales Force'!$D:$L,9,0)</f>
        <v>1013426462</v>
      </c>
      <c r="G126" s="12">
        <f>VLOOKUP(B126,'[1]Sales Force'!$D:$M,10,0)</f>
        <v>44927</v>
      </c>
      <c r="H126" s="5">
        <v>134</v>
      </c>
      <c r="I126" s="5">
        <v>10120</v>
      </c>
      <c r="J126" s="5" t="s">
        <v>18</v>
      </c>
      <c r="K126" s="5" t="str">
        <f>VLOOKUP(B126,'[1]Sales Force'!$D:$H,5,0)</f>
        <v>Averozolid Line</v>
      </c>
      <c r="L126" s="5" t="str">
        <f>VLOOKUP(B126,'[1]Sales Force'!$D:$N,11,0)</f>
        <v>Asmaa.Ahmed.Mohamed@averroes-eg.com</v>
      </c>
      <c r="M126" s="4" t="s">
        <v>242</v>
      </c>
    </row>
    <row r="127" spans="1:13">
      <c r="A127" s="4">
        <v>1451</v>
      </c>
      <c r="B127" s="13" t="s">
        <v>243</v>
      </c>
      <c r="C127" s="13" t="s">
        <v>241</v>
      </c>
      <c r="D127" s="5">
        <f>VLOOKUP(B127,'[1]Sales Force'!$D:$O,12,0)</f>
        <v>1451</v>
      </c>
      <c r="E127" s="14">
        <v>36620658</v>
      </c>
      <c r="F127" s="5">
        <f>VLOOKUP(B127,'[1]Sales Force'!$D:$L,9,0)</f>
        <v>1211159906</v>
      </c>
      <c r="G127" s="12">
        <f>VLOOKUP(B127,'[1]Sales Force'!$D:$M,10,0)</f>
        <v>45577</v>
      </c>
      <c r="H127" s="5">
        <v>135</v>
      </c>
      <c r="I127" s="5">
        <v>10121</v>
      </c>
      <c r="J127" s="5" t="s">
        <v>18</v>
      </c>
      <c r="K127" s="5" t="str">
        <f>VLOOKUP(B127,'[1]Sales Force'!$D:$H,5,0)</f>
        <v>Averozolid Line</v>
      </c>
      <c r="L127" s="5">
        <f>VLOOKUP(B127,'[1]Sales Force'!$D:$N,11,0)</f>
        <v>0</v>
      </c>
      <c r="M127" s="4" t="s">
        <v>235</v>
      </c>
    </row>
    <row r="128" spans="1:13">
      <c r="A128" s="4">
        <v>974</v>
      </c>
      <c r="B128" s="13" t="s">
        <v>244</v>
      </c>
      <c r="C128" s="13" t="s">
        <v>241</v>
      </c>
      <c r="D128" s="5">
        <f>VLOOKUP(B128,'[1]Sales Force'!$D:$O,12,0)</f>
        <v>974</v>
      </c>
      <c r="E128" s="14">
        <v>36620659</v>
      </c>
      <c r="F128" s="5">
        <f>VLOOKUP(B128,'[1]Sales Force'!$D:$L,9,0)</f>
        <v>1277121908</v>
      </c>
      <c r="G128" s="12">
        <f>VLOOKUP(B128,'[1]Sales Force'!$D:$M,10,0)</f>
        <v>44758</v>
      </c>
      <c r="H128" s="5">
        <v>136</v>
      </c>
      <c r="I128" s="5">
        <v>10122</v>
      </c>
      <c r="J128" s="5" t="s">
        <v>18</v>
      </c>
      <c r="K128" s="5" t="str">
        <f>VLOOKUP(B128,'[1]Sales Force'!$D:$H,5,0)</f>
        <v>Averozolid Line</v>
      </c>
      <c r="L128" s="5">
        <f>VLOOKUP(B128,'[1]Sales Force'!$D:$N,11,0)</f>
        <v>0</v>
      </c>
      <c r="M128" s="4" t="s">
        <v>245</v>
      </c>
    </row>
    <row r="129" spans="1:13">
      <c r="A129" s="4">
        <v>1267</v>
      </c>
      <c r="B129" s="13" t="s">
        <v>246</v>
      </c>
      <c r="C129" s="13" t="s">
        <v>241</v>
      </c>
      <c r="D129" s="5">
        <f>VLOOKUP(B129,'[1]Sales Force'!$D:$O,12,0)</f>
        <v>1267</v>
      </c>
      <c r="E129" s="14">
        <v>36620660</v>
      </c>
      <c r="F129" s="5">
        <f>VLOOKUP(B129,'[1]Sales Force'!$D:$L,9,0)</f>
        <v>1122177715</v>
      </c>
      <c r="G129" s="12">
        <f>VLOOKUP(B129,'[1]Sales Force'!$D:$M,10,0)</f>
        <v>45185</v>
      </c>
      <c r="H129" s="5">
        <v>137</v>
      </c>
      <c r="I129" s="5">
        <v>10123</v>
      </c>
      <c r="J129" s="5" t="s">
        <v>18</v>
      </c>
      <c r="K129" s="5" t="str">
        <f>VLOOKUP(B129,'[1]Sales Force'!$D:$H,5,0)</f>
        <v>Averozolid Line</v>
      </c>
      <c r="L129" s="5">
        <f>VLOOKUP(B129,'[1]Sales Force'!$D:$N,11,0)</f>
        <v>0</v>
      </c>
      <c r="M129" s="4" t="s">
        <v>117</v>
      </c>
    </row>
    <row r="130" spans="1:13">
      <c r="A130" s="4">
        <v>1582</v>
      </c>
      <c r="B130" s="13" t="s">
        <v>247</v>
      </c>
      <c r="C130" s="13" t="s">
        <v>241</v>
      </c>
      <c r="D130" s="5">
        <f>VLOOKUP(B130,'[1]Sales Force'!$D:$O,12,0)</f>
        <v>1582</v>
      </c>
      <c r="E130" s="14">
        <v>36620661</v>
      </c>
      <c r="F130" s="5">
        <f>VLOOKUP(B130,'[1]Sales Force'!$D:$L,9,0)</f>
        <v>1009692686</v>
      </c>
      <c r="G130" s="12">
        <f>VLOOKUP(B130,'[1]Sales Force'!$D:$M,10,0)</f>
        <v>45725</v>
      </c>
      <c r="H130" s="5">
        <v>138</v>
      </c>
      <c r="I130" s="5">
        <v>10124</v>
      </c>
      <c r="J130" s="5" t="s">
        <v>18</v>
      </c>
      <c r="K130" s="5" t="str">
        <f>VLOOKUP(B130,'[1]Sales Force'!$D:$H,5,0)</f>
        <v>Averozolid Line</v>
      </c>
      <c r="L130" s="5">
        <f>VLOOKUP(B130,'[1]Sales Force'!$D:$N,11,0)</f>
        <v>0</v>
      </c>
      <c r="M130" s="4" t="s">
        <v>109</v>
      </c>
    </row>
    <row r="131" spans="1:13">
      <c r="A131" s="4">
        <v>567</v>
      </c>
      <c r="B131" s="13" t="s">
        <v>248</v>
      </c>
      <c r="C131" s="13" t="s">
        <v>241</v>
      </c>
      <c r="D131" s="5">
        <f>VLOOKUP(B131,'[1]Sales Force'!$D:$O,12,0)</f>
        <v>567</v>
      </c>
      <c r="E131" s="14">
        <v>36620662</v>
      </c>
      <c r="F131" s="5">
        <f>VLOOKUP(B131,'[1]Sales Force'!$D:$L,9,0)</f>
        <v>115625563</v>
      </c>
      <c r="G131" s="12">
        <f>VLOOKUP(B131,'[1]Sales Force'!$D:$M,10,0)</f>
        <v>43859</v>
      </c>
      <c r="H131" s="5">
        <v>139</v>
      </c>
      <c r="I131" s="5">
        <v>10125</v>
      </c>
      <c r="J131" s="5" t="s">
        <v>18</v>
      </c>
      <c r="K131" s="5" t="str">
        <f>VLOOKUP(B131,'[1]Sales Force'!$D:$H,5,0)</f>
        <v>Averozolid Line</v>
      </c>
      <c r="L131" s="5">
        <f>VLOOKUP(B131,'[1]Sales Force'!$D:$N,11,0)</f>
        <v>0</v>
      </c>
      <c r="M131" s="4" t="s">
        <v>121</v>
      </c>
    </row>
    <row r="132" spans="1:13">
      <c r="A132" s="4">
        <v>1699</v>
      </c>
      <c r="B132" s="13" t="s">
        <v>249</v>
      </c>
      <c r="C132" s="13" t="s">
        <v>241</v>
      </c>
      <c r="D132" s="5">
        <f>VLOOKUP(B132,'[1]Sales Force'!$D:$O,12,0)</f>
        <v>1699</v>
      </c>
      <c r="E132" s="14">
        <v>36620663</v>
      </c>
      <c r="F132" s="5">
        <f>VLOOKUP(B132,'[1]Sales Force'!$D:$L,9,0)</f>
        <v>1222218132</v>
      </c>
      <c r="G132" s="12">
        <f>VLOOKUP(B132,'[1]Sales Force'!$D:$M,10,0)</f>
        <v>45839</v>
      </c>
      <c r="H132" s="5">
        <v>140</v>
      </c>
      <c r="I132" s="5">
        <v>10126</v>
      </c>
      <c r="J132" s="5" t="s">
        <v>18</v>
      </c>
      <c r="K132" s="5" t="str">
        <f>VLOOKUP(B132,'[1]Sales Force'!$D:$H,5,0)</f>
        <v>Averozolid Line</v>
      </c>
      <c r="L132" s="5">
        <f>VLOOKUP(B132,'[1]Sales Force'!$D:$N,11,0)</f>
        <v>0</v>
      </c>
      <c r="M132" s="4" t="s">
        <v>119</v>
      </c>
    </row>
    <row r="133" spans="1:13">
      <c r="A133" s="15"/>
      <c r="B133" s="13" t="s">
        <v>250</v>
      </c>
      <c r="C133" s="13" t="str">
        <f>VLOOKUP(B133,'[1]Sales Force'!$D:$F,3,0)</f>
        <v>Ahmed Hamdy Ahmed</v>
      </c>
      <c r="D133" s="5">
        <f>VLOOKUP(B133,'[1]Sales Force'!$D:$O,12,0)</f>
        <v>0</v>
      </c>
      <c r="E133" s="14">
        <v>36620664</v>
      </c>
      <c r="F133" s="5">
        <f>VLOOKUP(B133,'[1]Sales Force'!$D:$L,9,0)</f>
        <v>0</v>
      </c>
      <c r="G133" s="12">
        <f>VLOOKUP(B133,'[1]Sales Force'!$D:$M,10,0)</f>
        <v>0</v>
      </c>
      <c r="H133" s="5">
        <v>141</v>
      </c>
      <c r="I133" s="5">
        <v>10127</v>
      </c>
      <c r="J133" s="5" t="s">
        <v>18</v>
      </c>
      <c r="K133" s="5" t="str">
        <f>VLOOKUP(B133,'[1]Sales Force'!$D:$H,5,0)</f>
        <v>Averozolid Line</v>
      </c>
      <c r="L133" s="5">
        <f>VLOOKUP(B133,'[1]Sales Force'!$D:$N,11,0)</f>
        <v>0</v>
      </c>
      <c r="M133" s="4" t="s">
        <v>115</v>
      </c>
    </row>
    <row r="134" spans="1:13">
      <c r="A134" s="4">
        <v>1064</v>
      </c>
      <c r="B134" s="13" t="s">
        <v>251</v>
      </c>
      <c r="C134" s="13" t="s">
        <v>250</v>
      </c>
      <c r="D134" s="5">
        <f>VLOOKUP(B134,'[1]Sales Force'!$D:$O,12,0)</f>
        <v>1064</v>
      </c>
      <c r="E134" s="14">
        <v>36620665</v>
      </c>
      <c r="F134" s="5">
        <f>VLOOKUP(B134,'[1]Sales Force'!$D:$L,9,0)</f>
        <v>1065290292</v>
      </c>
      <c r="G134" s="12">
        <f>VLOOKUP(B134,'[1]Sales Force'!$D:$M,10,0)</f>
        <v>44927</v>
      </c>
      <c r="H134" s="5">
        <v>142</v>
      </c>
      <c r="I134" s="5">
        <v>10128</v>
      </c>
      <c r="J134" s="5" t="s">
        <v>18</v>
      </c>
      <c r="K134" s="5" t="str">
        <f>VLOOKUP(B134,'[1]Sales Force'!$D:$H,5,0)</f>
        <v>Averozolid Line</v>
      </c>
      <c r="L134" s="5">
        <f>VLOOKUP(B134,'[1]Sales Force'!$D:$N,11,0)</f>
        <v>0</v>
      </c>
      <c r="M134" s="4" t="s">
        <v>111</v>
      </c>
    </row>
    <row r="135" spans="1:13">
      <c r="A135" s="4">
        <v>1134</v>
      </c>
      <c r="B135" s="13" t="s">
        <v>252</v>
      </c>
      <c r="C135" s="13" t="s">
        <v>250</v>
      </c>
      <c r="D135" s="5">
        <f>VLOOKUP(B135,'[1]Sales Force'!$D:$O,12,0)</f>
        <v>1134</v>
      </c>
      <c r="E135" s="14">
        <v>36620666</v>
      </c>
      <c r="F135" s="5">
        <f>VLOOKUP(B135,'[1]Sales Force'!$D:$L,9,0)</f>
        <v>1019187658</v>
      </c>
      <c r="G135" s="12">
        <f>VLOOKUP(B135,'[1]Sales Force'!$D:$M,10,0)</f>
        <v>44958</v>
      </c>
      <c r="H135" s="5">
        <v>143</v>
      </c>
      <c r="I135" s="5">
        <v>10129</v>
      </c>
      <c r="J135" s="5" t="s">
        <v>18</v>
      </c>
      <c r="K135" s="5" t="str">
        <f>VLOOKUP(B135,'[1]Sales Force'!$D:$H,5,0)</f>
        <v>Averozolid Line</v>
      </c>
      <c r="L135" s="5">
        <f>VLOOKUP(B135,'[1]Sales Force'!$D:$N,11,0)</f>
        <v>0</v>
      </c>
      <c r="M135" s="4" t="s">
        <v>253</v>
      </c>
    </row>
    <row r="136" spans="1:13">
      <c r="A136" s="4">
        <v>1570</v>
      </c>
      <c r="B136" s="13" t="s">
        <v>254</v>
      </c>
      <c r="C136" s="13" t="s">
        <v>250</v>
      </c>
      <c r="D136" s="5">
        <f>VLOOKUP(B136,'[1]Sales Force'!$D:$O,12,0)</f>
        <v>1570</v>
      </c>
      <c r="E136" s="14">
        <v>36620667</v>
      </c>
      <c r="F136" s="5">
        <f>VLOOKUP(B136,'[1]Sales Force'!$D:$L,9,0)</f>
        <v>1204775122</v>
      </c>
      <c r="G136" s="12">
        <f>VLOOKUP(B136,'[1]Sales Force'!$D:$M,10,0)</f>
        <v>45718</v>
      </c>
      <c r="H136" s="5">
        <v>144</v>
      </c>
      <c r="I136" s="5">
        <v>10130</v>
      </c>
      <c r="J136" s="5" t="s">
        <v>18</v>
      </c>
      <c r="K136" s="5" t="str">
        <f>VLOOKUP(B136,'[1]Sales Force'!$D:$H,5,0)</f>
        <v>Averozolid Line</v>
      </c>
      <c r="L136" s="5">
        <f>VLOOKUP(B136,'[1]Sales Force'!$D:$N,11,0)</f>
        <v>0</v>
      </c>
      <c r="M136" s="4" t="s">
        <v>255</v>
      </c>
    </row>
    <row r="137" spans="1:13">
      <c r="A137" s="4">
        <v>637</v>
      </c>
      <c r="B137" s="13" t="s">
        <v>256</v>
      </c>
      <c r="C137" s="13" t="s">
        <v>250</v>
      </c>
      <c r="D137" s="5">
        <f>VLOOKUP(B137,'[1]Sales Force'!$D:$O,12,0)</f>
        <v>637</v>
      </c>
      <c r="E137" s="14">
        <v>36620668</v>
      </c>
      <c r="F137" s="5">
        <f>VLOOKUP(B137,'[1]Sales Force'!$D:$L,9,0)</f>
        <v>1012117062</v>
      </c>
      <c r="G137" s="12">
        <f>VLOOKUP(B137,'[1]Sales Force'!$D:$M,10,0)</f>
        <v>43892</v>
      </c>
      <c r="H137" s="5">
        <v>145</v>
      </c>
      <c r="I137" s="5">
        <v>10131</v>
      </c>
      <c r="J137" s="5" t="s">
        <v>18</v>
      </c>
      <c r="K137" s="5" t="str">
        <f>VLOOKUP(B137,'[1]Sales Force'!$D:$H,5,0)</f>
        <v>Averozolid Line</v>
      </c>
      <c r="L137" s="5">
        <f>VLOOKUP(B137,'[1]Sales Force'!$D:$N,11,0)</f>
        <v>0</v>
      </c>
      <c r="M137" s="4" t="s">
        <v>257</v>
      </c>
    </row>
    <row r="138" spans="1:13">
      <c r="A138" s="4">
        <v>551</v>
      </c>
      <c r="B138" s="13" t="s">
        <v>258</v>
      </c>
      <c r="C138" s="13" t="s">
        <v>250</v>
      </c>
      <c r="D138" s="5">
        <f>VLOOKUP(B138,'[1]Sales Force'!$D:$O,12,0)</f>
        <v>551</v>
      </c>
      <c r="E138" s="14">
        <v>36620669</v>
      </c>
      <c r="F138" s="5">
        <f>VLOOKUP(B138,'[1]Sales Force'!$D:$L,9,0)</f>
        <v>1064834835</v>
      </c>
      <c r="G138" s="12">
        <f>VLOOKUP(B138,'[1]Sales Force'!$D:$M,10,0)</f>
        <v>43852</v>
      </c>
      <c r="H138" s="5">
        <v>146</v>
      </c>
      <c r="I138" s="5">
        <v>10132</v>
      </c>
      <c r="J138" s="5" t="s">
        <v>18</v>
      </c>
      <c r="K138" s="5" t="str">
        <f>VLOOKUP(B138,'[1]Sales Force'!$D:$H,5,0)</f>
        <v>Averozolid Line</v>
      </c>
      <c r="L138" s="5">
        <f>VLOOKUP(B138,'[1]Sales Force'!$D:$N,11,0)</f>
        <v>0</v>
      </c>
      <c r="M138" s="4" t="s">
        <v>259</v>
      </c>
    </row>
    <row r="139" spans="1:13">
      <c r="A139" s="4">
        <v>484</v>
      </c>
      <c r="B139" s="13" t="s">
        <v>260</v>
      </c>
      <c r="C139" s="13" t="s">
        <v>250</v>
      </c>
      <c r="D139" s="5">
        <f>VLOOKUP(B139,'[1]Sales Force'!$D:$O,12,0)</f>
        <v>484</v>
      </c>
      <c r="E139" s="14">
        <v>36620670</v>
      </c>
      <c r="F139" s="5">
        <f>VLOOKUP(B139,'[1]Sales Force'!$D:$L,9,0)</f>
        <v>1143315381</v>
      </c>
      <c r="G139" s="12">
        <f>VLOOKUP(B139,'[1]Sales Force'!$D:$M,10,0)</f>
        <v>43757</v>
      </c>
      <c r="H139" s="5">
        <v>147</v>
      </c>
      <c r="I139" s="5">
        <v>10133</v>
      </c>
      <c r="J139" s="5" t="s">
        <v>18</v>
      </c>
      <c r="K139" s="5" t="str">
        <f>VLOOKUP(B139,'[1]Sales Force'!$D:$H,5,0)</f>
        <v>Averozolid Line</v>
      </c>
      <c r="L139" s="5">
        <f>VLOOKUP(B139,'[1]Sales Force'!$D:$N,11,0)</f>
        <v>0</v>
      </c>
      <c r="M139" s="4" t="s">
        <v>261</v>
      </c>
    </row>
    <row r="140" spans="1:13">
      <c r="A140" s="4">
        <v>577</v>
      </c>
      <c r="B140" s="13" t="s">
        <v>262</v>
      </c>
      <c r="C140" s="13" t="str">
        <f>VLOOKUP(B140,'[1]Sales Force'!$D:$G,4,0)</f>
        <v>Abd Elhameed Elshiekh</v>
      </c>
      <c r="D140" s="5">
        <f>VLOOKUP(B140,'[1]Sales Force'!$D:$O,12,0)</f>
        <v>577</v>
      </c>
      <c r="E140" s="14">
        <v>36620671</v>
      </c>
      <c r="F140" s="5">
        <f>VLOOKUP(B140,'[1]Sales Force'!$D:$L,9,0)</f>
        <v>1003142319</v>
      </c>
      <c r="G140" s="12">
        <f>VLOOKUP(B140,'[1]Sales Force'!$D:$M,10,0)</f>
        <v>43862</v>
      </c>
      <c r="H140" s="5">
        <v>148</v>
      </c>
      <c r="I140" s="5">
        <v>10134</v>
      </c>
      <c r="J140" s="5" t="s">
        <v>18</v>
      </c>
      <c r="K140" s="5" t="str">
        <f>VLOOKUP(B140,'[1]Sales Force'!$D:$H,5,0)</f>
        <v>Averozolid Line</v>
      </c>
      <c r="L140" s="5" t="str">
        <f>VLOOKUP(B140,'[1]Sales Force'!$D:$N,11,0)</f>
        <v>ali.ahmed@averroes-eg.com</v>
      </c>
      <c r="M140" s="4" t="s">
        <v>65</v>
      </c>
    </row>
    <row r="141" spans="1:13">
      <c r="A141" s="4">
        <v>607</v>
      </c>
      <c r="B141" s="13" t="s">
        <v>263</v>
      </c>
      <c r="C141" s="13" t="str">
        <f>VLOOKUP(B141,'[1]Sales Force'!$D:$F,3,0)</f>
        <v>Ali Ahmed Ali</v>
      </c>
      <c r="D141" s="5">
        <f>VLOOKUP(B141,'[1]Sales Force'!$D:$O,12,0)</f>
        <v>607</v>
      </c>
      <c r="E141" s="14">
        <v>36620672</v>
      </c>
      <c r="F141" s="5" t="str">
        <f>VLOOKUP(B141,'[1]Sales Force'!$D:$L,9,0)</f>
        <v> 1050111668</v>
      </c>
      <c r="G141" s="12">
        <f>VLOOKUP(B141,'[1]Sales Force'!$D:$M,10,0)</f>
        <v>43865</v>
      </c>
      <c r="H141" s="5">
        <v>149</v>
      </c>
      <c r="I141" s="5">
        <v>10135</v>
      </c>
      <c r="J141" s="5" t="s">
        <v>18</v>
      </c>
      <c r="K141" s="5" t="str">
        <f>VLOOKUP(B141,'[1]Sales Force'!$D:$H,5,0)</f>
        <v>Averozolid Line</v>
      </c>
      <c r="L141" s="5" t="str">
        <f>VLOOKUP(B141,'[1]Sales Force'!$D:$N,11,0)</f>
        <v>abdelazeem.sameer@averroes-eg.com</v>
      </c>
      <c r="M141" s="4" t="s">
        <v>255</v>
      </c>
    </row>
    <row r="142" spans="1:13">
      <c r="A142" s="4">
        <v>1721</v>
      </c>
      <c r="B142" s="13" t="s">
        <v>264</v>
      </c>
      <c r="C142" s="13" t="s">
        <v>263</v>
      </c>
      <c r="D142" s="5">
        <f>VLOOKUP(B142,'[1]Sales Force'!$D:$O,12,0)</f>
        <v>1721</v>
      </c>
      <c r="E142" s="14">
        <v>36620673</v>
      </c>
      <c r="F142" s="5">
        <f>VLOOKUP(B142,'[1]Sales Force'!$D:$L,9,0)</f>
        <v>1142641071</v>
      </c>
      <c r="G142" s="12">
        <f>VLOOKUP(B142,'[1]Sales Force'!$D:$M,10,0)</f>
        <v>45871</v>
      </c>
      <c r="H142" s="5">
        <v>150</v>
      </c>
      <c r="I142" s="5">
        <v>10136</v>
      </c>
      <c r="J142" s="5" t="s">
        <v>18</v>
      </c>
      <c r="K142" s="5" t="str">
        <f>VLOOKUP(B142,'[1]Sales Force'!$D:$H,5,0)</f>
        <v>Averozolid Line</v>
      </c>
      <c r="L142" s="5">
        <f>VLOOKUP(B142,'[1]Sales Force'!$D:$N,11,0)</f>
        <v>0</v>
      </c>
      <c r="M142" s="4" t="s">
        <v>253</v>
      </c>
    </row>
    <row r="143" spans="1:13">
      <c r="A143" s="4">
        <v>1131</v>
      </c>
      <c r="B143" s="13" t="s">
        <v>265</v>
      </c>
      <c r="C143" s="13" t="s">
        <v>263</v>
      </c>
      <c r="D143" s="5">
        <f>VLOOKUP(B143,'[1]Sales Force'!$D:$O,12,0)</f>
        <v>1131</v>
      </c>
      <c r="E143" s="14">
        <v>36620674</v>
      </c>
      <c r="F143" s="5">
        <f>VLOOKUP(B143,'[1]Sales Force'!$D:$L,9,0)</f>
        <v>1005606839</v>
      </c>
      <c r="G143" s="12">
        <f>VLOOKUP(B143,'[1]Sales Force'!$D:$M,10,0)</f>
        <v>44961</v>
      </c>
      <c r="H143" s="5">
        <v>151</v>
      </c>
      <c r="I143" s="5">
        <v>10137</v>
      </c>
      <c r="J143" s="5" t="s">
        <v>18</v>
      </c>
      <c r="K143" s="5" t="str">
        <f>VLOOKUP(B143,'[1]Sales Force'!$D:$H,5,0)</f>
        <v>Averozolid Line</v>
      </c>
      <c r="L143" s="5">
        <f>VLOOKUP(B143,'[1]Sales Force'!$D:$N,11,0)</f>
        <v>0</v>
      </c>
      <c r="M143" s="16" t="s">
        <v>65</v>
      </c>
    </row>
    <row r="144" spans="1:13">
      <c r="A144" s="4">
        <v>1263</v>
      </c>
      <c r="B144" s="13" t="s">
        <v>266</v>
      </c>
      <c r="C144" s="13" t="s">
        <v>263</v>
      </c>
      <c r="D144" s="5">
        <f>VLOOKUP(B144,'[1]Sales Force'!$D:$O,12,0)</f>
        <v>1263</v>
      </c>
      <c r="E144" s="14">
        <v>36620675</v>
      </c>
      <c r="F144" s="5">
        <f>VLOOKUP(B144,'[1]Sales Force'!$D:$L,9,0)</f>
        <v>1122177715</v>
      </c>
      <c r="G144" s="12">
        <f>VLOOKUP(B144,'[1]Sales Force'!$D:$M,10,0)</f>
        <v>45178</v>
      </c>
      <c r="H144" s="5">
        <v>152</v>
      </c>
      <c r="I144" s="5">
        <v>10138</v>
      </c>
      <c r="J144" s="5" t="s">
        <v>18</v>
      </c>
      <c r="K144" s="5" t="str">
        <f>VLOOKUP(B144,'[1]Sales Force'!$D:$H,5,0)</f>
        <v>Averozolid Line</v>
      </c>
      <c r="L144" s="5">
        <f>VLOOKUP(B144,'[1]Sales Force'!$D:$N,11,0)</f>
        <v>0</v>
      </c>
      <c r="M144" s="4" t="s">
        <v>267</v>
      </c>
    </row>
    <row r="145" spans="1:13">
      <c r="A145" s="16">
        <v>1598</v>
      </c>
      <c r="B145" s="13" t="s">
        <v>268</v>
      </c>
      <c r="C145" s="13" t="s">
        <v>263</v>
      </c>
      <c r="D145" s="5">
        <f>VLOOKUP(B145,'[1]Sales Force'!$D:$O,12,0)</f>
        <v>1598</v>
      </c>
      <c r="E145" s="14">
        <v>36620676</v>
      </c>
      <c r="F145" s="5">
        <f>VLOOKUP(B145,'[1]Sales Force'!$D:$L,9,0)</f>
        <v>1040598944</v>
      </c>
      <c r="G145" s="12">
        <f>VLOOKUP(B145,'[1]Sales Force'!$D:$M,10,0)</f>
        <v>45752</v>
      </c>
      <c r="H145" s="5">
        <v>153</v>
      </c>
      <c r="I145" s="5">
        <v>10139</v>
      </c>
      <c r="J145" s="5" t="s">
        <v>18</v>
      </c>
      <c r="K145" s="5" t="str">
        <f>VLOOKUP(B145,'[1]Sales Force'!$D:$H,5,0)</f>
        <v>Averozolid Line</v>
      </c>
      <c r="L145" s="5">
        <f>VLOOKUP(B145,'[1]Sales Force'!$D:$N,11,0)</f>
        <v>0</v>
      </c>
      <c r="M145" s="4" t="s">
        <v>269</v>
      </c>
    </row>
    <row r="146" spans="1:13">
      <c r="A146" s="4">
        <v>845</v>
      </c>
      <c r="B146" s="13" t="s">
        <v>270</v>
      </c>
      <c r="C146" s="13" t="s">
        <v>263</v>
      </c>
      <c r="D146" s="5">
        <f>VLOOKUP(B146,'[1]Sales Force'!$D:$O,12,0)</f>
        <v>845</v>
      </c>
      <c r="E146" s="14">
        <v>36620677</v>
      </c>
      <c r="F146" s="5">
        <f>VLOOKUP(B146,'[1]Sales Force'!$D:$L,9,0)</f>
        <v>1272784701</v>
      </c>
      <c r="G146" s="12">
        <f>VLOOKUP(B146,'[1]Sales Force'!$D:$M,10,0)</f>
        <v>44485</v>
      </c>
      <c r="H146" s="5">
        <v>154</v>
      </c>
      <c r="I146" s="5">
        <v>10140</v>
      </c>
      <c r="J146" s="5" t="s">
        <v>18</v>
      </c>
      <c r="K146" s="5" t="str">
        <f>VLOOKUP(B146,'[1]Sales Force'!$D:$H,5,0)</f>
        <v>Averozolid Line</v>
      </c>
      <c r="L146" s="5">
        <f>VLOOKUP(B146,'[1]Sales Force'!$D:$N,11,0)</f>
        <v>0</v>
      </c>
      <c r="M146" s="4" t="s">
        <v>61</v>
      </c>
    </row>
    <row r="147" spans="1:13">
      <c r="A147" s="4">
        <v>1432</v>
      </c>
      <c r="B147" s="13" t="s">
        <v>271</v>
      </c>
      <c r="C147" s="13" t="s">
        <v>263</v>
      </c>
      <c r="D147" s="5">
        <f>VLOOKUP(B147,'[1]Sales Force'!$D:$O,12,0)</f>
        <v>1432</v>
      </c>
      <c r="E147" s="14">
        <v>36620678</v>
      </c>
      <c r="F147" s="5">
        <f>VLOOKUP(B147,'[1]Sales Force'!$D:$L,9,0)</f>
        <v>1271977642</v>
      </c>
      <c r="G147" s="12">
        <f>VLOOKUP(B147,'[1]Sales Force'!$D:$M,10,0)</f>
        <v>45521</v>
      </c>
      <c r="H147" s="5">
        <v>155</v>
      </c>
      <c r="I147" s="5">
        <v>10141</v>
      </c>
      <c r="J147" s="5" t="s">
        <v>18</v>
      </c>
      <c r="K147" s="5" t="str">
        <f>VLOOKUP(B147,'[1]Sales Force'!$D:$H,5,0)</f>
        <v>Averozolid Line</v>
      </c>
      <c r="L147" s="5">
        <f>VLOOKUP(B147,'[1]Sales Force'!$D:$N,11,0)</f>
        <v>0</v>
      </c>
      <c r="M147" s="4" t="s">
        <v>272</v>
      </c>
    </row>
    <row r="148" spans="1:13">
      <c r="A148" s="15"/>
      <c r="B148" s="13" t="s">
        <v>273</v>
      </c>
      <c r="C148" s="13" t="str">
        <f>VLOOKUP(B148,'[1]Sales Force'!$D:$F,3,0)</f>
        <v>Ali Ahmed Ali</v>
      </c>
      <c r="D148" s="5">
        <f>VLOOKUP(B148,'[1]Sales Force'!$D:$O,12,0)</f>
        <v>0</v>
      </c>
      <c r="E148" s="14">
        <v>36620679</v>
      </c>
      <c r="F148" s="5">
        <f>VLOOKUP(B148,'[1]Sales Force'!$D:$L,9,0)</f>
        <v>0</v>
      </c>
      <c r="G148" s="12">
        <f>VLOOKUP(B148,'[1]Sales Force'!$D:$M,10,0)</f>
        <v>0</v>
      </c>
      <c r="H148" s="5">
        <v>156</v>
      </c>
      <c r="I148" s="5">
        <v>10142</v>
      </c>
      <c r="J148" s="5" t="s">
        <v>18</v>
      </c>
      <c r="K148" s="5" t="str">
        <f>VLOOKUP(B148,'[1]Sales Force'!$D:$H,5,0)</f>
        <v>Averozolid Line</v>
      </c>
      <c r="L148" s="5">
        <f>VLOOKUP(B148,'[1]Sales Force'!$D:$N,11,0)</f>
        <v>0</v>
      </c>
      <c r="M148" s="4" t="s">
        <v>63</v>
      </c>
    </row>
    <row r="149" spans="1:13">
      <c r="A149" s="4">
        <v>1758</v>
      </c>
      <c r="B149" s="13" t="s">
        <v>274</v>
      </c>
      <c r="C149" s="13" t="s">
        <v>273</v>
      </c>
      <c r="D149" s="5">
        <f>VLOOKUP(B149,'[1]Sales Force'!$D:$O,12,0)</f>
        <v>1758</v>
      </c>
      <c r="E149" s="14">
        <v>36620680</v>
      </c>
      <c r="F149" s="5">
        <f>VLOOKUP(B149,'[1]Sales Force'!$D:$L,9,0)</f>
        <v>1129324734</v>
      </c>
      <c r="G149" s="12">
        <f>VLOOKUP(B149,'[1]Sales Force'!$D:$M,10,0)</f>
        <v>45931</v>
      </c>
      <c r="H149" s="5">
        <v>157</v>
      </c>
      <c r="I149" s="5">
        <v>10143</v>
      </c>
      <c r="J149" s="5" t="s">
        <v>18</v>
      </c>
      <c r="K149" s="5" t="str">
        <f>VLOOKUP(B149,'[1]Sales Force'!$D:$H,5,0)</f>
        <v>Averozolid Line</v>
      </c>
      <c r="L149" s="5">
        <f>VLOOKUP(B149,'[1]Sales Force'!$D:$N,11,0)</f>
        <v>0</v>
      </c>
      <c r="M149" s="4" t="s">
        <v>275</v>
      </c>
    </row>
    <row r="150" spans="1:13">
      <c r="A150" s="15"/>
      <c r="B150" s="13" t="s">
        <v>276</v>
      </c>
      <c r="C150" s="13" t="s">
        <v>273</v>
      </c>
      <c r="D150" s="5">
        <f>VLOOKUP(B150,'[1]Sales Force'!$D:$O,12,0)</f>
        <v>0</v>
      </c>
      <c r="E150" s="14">
        <v>36620681</v>
      </c>
      <c r="F150" s="5">
        <f>VLOOKUP(B150,'[1]Sales Force'!$D:$L,9,0)</f>
        <v>0</v>
      </c>
      <c r="G150" s="12">
        <f>VLOOKUP(B150,'[1]Sales Force'!$D:$M,10,0)</f>
        <v>0</v>
      </c>
      <c r="H150" s="5">
        <v>158</v>
      </c>
      <c r="I150" s="5">
        <v>10144</v>
      </c>
      <c r="J150" s="5" t="s">
        <v>18</v>
      </c>
      <c r="K150" s="5" t="str">
        <f>VLOOKUP(B150,'[1]Sales Force'!$D:$H,5,0)</f>
        <v>Averozolid Line</v>
      </c>
      <c r="L150" s="5">
        <f>VLOOKUP(B150,'[1]Sales Force'!$D:$N,11,0)</f>
        <v>0</v>
      </c>
      <c r="M150" s="4" t="s">
        <v>277</v>
      </c>
    </row>
    <row r="151" spans="1:13">
      <c r="A151" s="4">
        <v>1332</v>
      </c>
      <c r="B151" s="13" t="s">
        <v>278</v>
      </c>
      <c r="C151" s="13" t="s">
        <v>273</v>
      </c>
      <c r="D151" s="5">
        <f>VLOOKUP(B151,'[1]Sales Force'!$D:$O,12,0)</f>
        <v>1332</v>
      </c>
      <c r="E151" s="14">
        <v>36620682</v>
      </c>
      <c r="F151" s="5">
        <f>VLOOKUP(B151,'[1]Sales Force'!$D:$L,9,0)</f>
        <v>1151900641</v>
      </c>
      <c r="G151" s="12">
        <f>VLOOKUP(B151,'[1]Sales Force'!$D:$M,10,0)</f>
        <v>45318</v>
      </c>
      <c r="H151" s="5">
        <v>159</v>
      </c>
      <c r="I151" s="5">
        <v>10145</v>
      </c>
      <c r="J151" s="5" t="s">
        <v>18</v>
      </c>
      <c r="K151" s="5" t="str">
        <f>VLOOKUP(B151,'[1]Sales Force'!$D:$H,5,0)</f>
        <v>Averozolid Line</v>
      </c>
      <c r="L151" s="5">
        <f>VLOOKUP(B151,'[1]Sales Force'!$D:$N,11,0)</f>
        <v>0</v>
      </c>
      <c r="M151" s="4" t="s">
        <v>277</v>
      </c>
    </row>
    <row r="152" spans="1:13">
      <c r="A152" s="4">
        <v>748</v>
      </c>
      <c r="B152" s="13" t="s">
        <v>279</v>
      </c>
      <c r="C152" s="13" t="s">
        <v>273</v>
      </c>
      <c r="D152" s="5">
        <f>VLOOKUP(B152,'[1]Sales Force'!$D:$O,12,0)</f>
        <v>748</v>
      </c>
      <c r="E152" s="14">
        <v>36620683</v>
      </c>
      <c r="F152" s="5">
        <f>VLOOKUP(B152,'[1]Sales Force'!$D:$L,9,0)</f>
        <v>1270178089</v>
      </c>
      <c r="G152" s="12">
        <f>VLOOKUP(B152,'[1]Sales Force'!$D:$M,10,0)</f>
        <v>44256</v>
      </c>
      <c r="H152" s="5">
        <v>160</v>
      </c>
      <c r="I152" s="5">
        <v>10146</v>
      </c>
      <c r="J152" s="5" t="s">
        <v>18</v>
      </c>
      <c r="K152" s="5" t="str">
        <f>VLOOKUP(B152,'[1]Sales Force'!$D:$H,5,0)</f>
        <v>Averozolid Line</v>
      </c>
      <c r="L152" s="5">
        <f>VLOOKUP(B152,'[1]Sales Force'!$D:$N,11,0)</f>
        <v>0</v>
      </c>
      <c r="M152" s="4" t="s">
        <v>84</v>
      </c>
    </row>
    <row r="153" spans="1:13">
      <c r="A153" s="4">
        <v>997</v>
      </c>
      <c r="B153" s="13" t="s">
        <v>280</v>
      </c>
      <c r="C153" s="13" t="s">
        <v>273</v>
      </c>
      <c r="D153" s="5">
        <f>VLOOKUP(B153,'[1]Sales Force'!$D:$O,12,0)</f>
        <v>997</v>
      </c>
      <c r="E153" s="14">
        <v>36620684</v>
      </c>
      <c r="F153" s="5">
        <f>VLOOKUP(B153,'[1]Sales Force'!$D:$L,9,0)</f>
        <v>1119211215</v>
      </c>
      <c r="G153" s="12">
        <f>VLOOKUP(B153,'[1]Sales Force'!$D:$M,10,0)</f>
        <v>44814</v>
      </c>
      <c r="H153" s="5">
        <v>161</v>
      </c>
      <c r="I153" s="5">
        <v>10147</v>
      </c>
      <c r="J153" s="5" t="s">
        <v>18</v>
      </c>
      <c r="K153" s="5" t="str">
        <f>VLOOKUP(B153,'[1]Sales Force'!$D:$H,5,0)</f>
        <v>Averozolid Line</v>
      </c>
      <c r="L153" s="5">
        <f>VLOOKUP(B153,'[1]Sales Force'!$D:$N,11,0)</f>
        <v>0</v>
      </c>
      <c r="M153" s="4" t="s">
        <v>281</v>
      </c>
    </row>
    <row r="154" spans="1:13">
      <c r="A154" s="4">
        <v>1747</v>
      </c>
      <c r="B154" s="13" t="s">
        <v>282</v>
      </c>
      <c r="C154" s="13" t="s">
        <v>273</v>
      </c>
      <c r="D154" s="5">
        <f>VLOOKUP(B154,'[1]Sales Force'!$D:$O,12,0)</f>
        <v>1747</v>
      </c>
      <c r="E154" s="14">
        <v>36620685</v>
      </c>
      <c r="F154" s="5">
        <f>VLOOKUP(B154,'[1]Sales Force'!$D:$L,9,0)</f>
        <v>1120262699</v>
      </c>
      <c r="G154" s="12">
        <f>VLOOKUP(B154,'[1]Sales Force'!$D:$M,10,0)</f>
        <v>45914</v>
      </c>
      <c r="H154" s="5">
        <v>162</v>
      </c>
      <c r="I154" s="5">
        <v>10148</v>
      </c>
      <c r="J154" s="5" t="s">
        <v>18</v>
      </c>
      <c r="K154" s="5" t="str">
        <f>VLOOKUP(B154,'[1]Sales Force'!$D:$H,5,0)</f>
        <v>Averozolid Line</v>
      </c>
      <c r="L154" s="5">
        <f>VLOOKUP(B154,'[1]Sales Force'!$D:$N,11,0)</f>
        <v>0</v>
      </c>
      <c r="M154" s="4" t="s">
        <v>283</v>
      </c>
    </row>
    <row r="155" spans="1:13">
      <c r="A155" s="4">
        <v>1756</v>
      </c>
      <c r="B155" s="13" t="s">
        <v>284</v>
      </c>
      <c r="C155" s="13" t="s">
        <v>273</v>
      </c>
      <c r="D155" s="5">
        <f>VLOOKUP(B155,'[1]Sales Force'!$D:$O,12,0)</f>
        <v>1756</v>
      </c>
      <c r="E155" s="14">
        <v>36620686</v>
      </c>
      <c r="F155" s="5">
        <f>VLOOKUP(B155,'[1]Sales Force'!$D:$L,9,0)</f>
        <v>1003757367</v>
      </c>
      <c r="G155" s="12">
        <f>VLOOKUP(B155,'[1]Sales Force'!$D:$M,10,0)</f>
        <v>45931</v>
      </c>
      <c r="H155" s="5">
        <v>163</v>
      </c>
      <c r="I155" s="5">
        <v>10149</v>
      </c>
      <c r="J155" s="5" t="s">
        <v>18</v>
      </c>
      <c r="K155" s="5" t="str">
        <f>VLOOKUP(B155,'[1]Sales Force'!$D:$H,5,0)</f>
        <v>Averozolid Line</v>
      </c>
      <c r="L155" s="5">
        <f>VLOOKUP(B155,'[1]Sales Force'!$D:$N,11,0)</f>
        <v>0</v>
      </c>
      <c r="M155" s="4" t="s">
        <v>285</v>
      </c>
    </row>
    <row r="156" spans="1:13">
      <c r="A156" s="4">
        <v>1755</v>
      </c>
      <c r="B156" s="13" t="s">
        <v>286</v>
      </c>
      <c r="C156" s="13" t="s">
        <v>273</v>
      </c>
      <c r="D156" s="5">
        <f>VLOOKUP(B156,'[1]Sales Force'!$D:$O,12,0)</f>
        <v>1755</v>
      </c>
      <c r="E156" s="14">
        <v>36620687</v>
      </c>
      <c r="F156" s="5">
        <f>VLOOKUP(B156,'[1]Sales Force'!$D:$L,9,0)</f>
        <v>1275114731</v>
      </c>
      <c r="G156" s="12">
        <f>VLOOKUP(B156,'[1]Sales Force'!$D:$M,10,0)</f>
        <v>45931</v>
      </c>
      <c r="H156" s="5">
        <v>164</v>
      </c>
      <c r="I156" s="5">
        <v>10150</v>
      </c>
      <c r="J156" s="5" t="s">
        <v>18</v>
      </c>
      <c r="K156" s="5" t="str">
        <f>VLOOKUP(B156,'[1]Sales Force'!$D:$H,5,0)</f>
        <v>Averozolid Line</v>
      </c>
      <c r="L156" s="5">
        <f>VLOOKUP(B156,'[1]Sales Force'!$D:$N,11,0)</f>
        <v>0</v>
      </c>
      <c r="M156" s="4" t="s">
        <v>82</v>
      </c>
    </row>
    <row r="157" spans="1:13">
      <c r="A157" s="4">
        <v>618</v>
      </c>
      <c r="B157" s="13" t="s">
        <v>287</v>
      </c>
      <c r="C157" s="13" t="str">
        <f>VLOOKUP(B157,'[1]Sales Force'!$D:$G,4,0)</f>
        <v>Abd Elhameed Elshiekh</v>
      </c>
      <c r="D157" s="5">
        <f>VLOOKUP(B157,'[1]Sales Force'!$D:$O,12,0)</f>
        <v>618</v>
      </c>
      <c r="E157" s="14">
        <v>36620688</v>
      </c>
      <c r="F157" s="5">
        <f>VLOOKUP(B157,'[1]Sales Force'!$D:$L,9,0)</f>
        <v>1000720221</v>
      </c>
      <c r="G157" s="12">
        <f>VLOOKUP(B157,'[1]Sales Force'!$D:$M,10,0)</f>
        <v>43876</v>
      </c>
      <c r="H157" s="5">
        <v>165</v>
      </c>
      <c r="I157" s="5">
        <v>10151</v>
      </c>
      <c r="J157" s="5" t="s">
        <v>18</v>
      </c>
      <c r="K157" s="5" t="str">
        <f>VLOOKUP(B157,'[1]Sales Force'!$D:$H,5,0)</f>
        <v>Averozolid Line</v>
      </c>
      <c r="L157" s="5" t="str">
        <f>VLOOKUP(B157,'[1]Sales Force'!$D:$N,11,0)</f>
        <v>ahmed.shawky@averroes-eg.com</v>
      </c>
      <c r="M157" s="4" t="s">
        <v>86</v>
      </c>
    </row>
    <row r="158" spans="1:13">
      <c r="A158" s="4">
        <v>699</v>
      </c>
      <c r="B158" s="13" t="s">
        <v>288</v>
      </c>
      <c r="C158" s="13" t="str">
        <f>VLOOKUP(B158,'[1]Sales Force'!$D:$F,3,0)</f>
        <v>Ahmed Shawky Adawy</v>
      </c>
      <c r="D158" s="5">
        <f>VLOOKUP(B158,'[1]Sales Force'!$D:$O,12,0)</f>
        <v>699</v>
      </c>
      <c r="E158" s="14">
        <v>36620689</v>
      </c>
      <c r="F158" s="5">
        <f>VLOOKUP(B158,'[1]Sales Force'!$D:$L,9,0)</f>
        <v>1026560922</v>
      </c>
      <c r="G158" s="12">
        <f>VLOOKUP(B158,'[1]Sales Force'!$D:$M,10,0)</f>
        <v>44172</v>
      </c>
      <c r="H158" s="5">
        <v>166</v>
      </c>
      <c r="I158" s="5">
        <v>10152</v>
      </c>
      <c r="J158" s="5" t="s">
        <v>18</v>
      </c>
      <c r="K158" s="5" t="str">
        <f>VLOOKUP(B158,'[1]Sales Force'!$D:$H,5,0)</f>
        <v>Averozolid Line</v>
      </c>
      <c r="L158" s="5" t="str">
        <f>VLOOKUP(B158,'[1]Sales Force'!$D:$N,11,0)</f>
        <v>Mohamed.Hassan.Amin@averroes-eg.com</v>
      </c>
      <c r="M158" s="4" t="s">
        <v>80</v>
      </c>
    </row>
    <row r="159" spans="1:13">
      <c r="A159" s="4">
        <v>843</v>
      </c>
      <c r="B159" s="13" t="s">
        <v>289</v>
      </c>
      <c r="C159" s="13" t="s">
        <v>288</v>
      </c>
      <c r="D159" s="5">
        <f>VLOOKUP(B159,'[1]Sales Force'!$D:$O,12,0)</f>
        <v>843</v>
      </c>
      <c r="E159" s="14">
        <v>36620690</v>
      </c>
      <c r="F159" s="5">
        <f>VLOOKUP(B159,'[1]Sales Force'!$D:$L,9,0)</f>
        <v>1066047570</v>
      </c>
      <c r="G159" s="12">
        <f>VLOOKUP(B159,'[1]Sales Force'!$D:$M,10,0)</f>
        <v>44481</v>
      </c>
      <c r="H159" s="5">
        <v>167</v>
      </c>
      <c r="I159" s="5">
        <v>10153</v>
      </c>
      <c r="J159" s="5" t="s">
        <v>18</v>
      </c>
      <c r="K159" s="5" t="str">
        <f>VLOOKUP(B159,'[1]Sales Force'!$D:$H,5,0)</f>
        <v>Averozolid Line</v>
      </c>
      <c r="L159" s="5">
        <f>VLOOKUP(B159,'[1]Sales Force'!$D:$N,11,0)</f>
        <v>0</v>
      </c>
      <c r="M159" s="4" t="s">
        <v>290</v>
      </c>
    </row>
    <row r="160" spans="1:13">
      <c r="A160" s="4">
        <v>1060</v>
      </c>
      <c r="B160" s="13" t="s">
        <v>291</v>
      </c>
      <c r="C160" s="13" t="s">
        <v>288</v>
      </c>
      <c r="D160" s="5">
        <f>VLOOKUP(B160,'[1]Sales Force'!$D:$O,12,0)</f>
        <v>1060</v>
      </c>
      <c r="E160" s="14">
        <v>36620691</v>
      </c>
      <c r="F160" s="5">
        <f>VLOOKUP(B160,'[1]Sales Force'!$D:$L,9,0)</f>
        <v>1095713747</v>
      </c>
      <c r="G160" s="12">
        <f>VLOOKUP(B160,'[1]Sales Force'!$D:$M,10,0)</f>
        <v>44928</v>
      </c>
      <c r="H160" s="5">
        <v>168</v>
      </c>
      <c r="I160" s="5">
        <v>10154</v>
      </c>
      <c r="J160" s="5" t="s">
        <v>18</v>
      </c>
      <c r="K160" s="5" t="str">
        <f>VLOOKUP(B160,'[1]Sales Force'!$D:$H,5,0)</f>
        <v>Averozolid Line</v>
      </c>
      <c r="L160" s="5">
        <f>VLOOKUP(B160,'[1]Sales Force'!$D:$N,11,0)</f>
        <v>0</v>
      </c>
      <c r="M160" s="4" t="s">
        <v>70</v>
      </c>
    </row>
    <row r="161" spans="1:13">
      <c r="A161" s="4">
        <v>1555</v>
      </c>
      <c r="B161" s="13" t="s">
        <v>292</v>
      </c>
      <c r="C161" s="13" t="s">
        <v>288</v>
      </c>
      <c r="D161" s="5">
        <f>VLOOKUP(B161,'[1]Sales Force'!$D:$O,12,0)</f>
        <v>1555</v>
      </c>
      <c r="E161" s="14">
        <v>36620692</v>
      </c>
      <c r="F161" s="5">
        <f>VLOOKUP(B161,'[1]Sales Force'!$D:$L,9,0)</f>
        <v>1202453837</v>
      </c>
      <c r="G161" s="12">
        <f>VLOOKUP(B161,'[1]Sales Force'!$D:$M,10,0)</f>
        <v>45710</v>
      </c>
      <c r="H161" s="5">
        <v>169</v>
      </c>
      <c r="I161" s="5">
        <v>10155</v>
      </c>
      <c r="J161" s="5" t="s">
        <v>18</v>
      </c>
      <c r="K161" s="5" t="str">
        <f>VLOOKUP(B161,'[1]Sales Force'!$D:$H,5,0)</f>
        <v>Averozolid Line</v>
      </c>
      <c r="L161" s="5">
        <f>VLOOKUP(B161,'[1]Sales Force'!$D:$N,11,0)</f>
        <v>0</v>
      </c>
      <c r="M161" s="4" t="s">
        <v>65</v>
      </c>
    </row>
    <row r="162" spans="1:13">
      <c r="A162" s="4">
        <v>450</v>
      </c>
      <c r="B162" s="13" t="s">
        <v>293</v>
      </c>
      <c r="C162" s="13" t="s">
        <v>288</v>
      </c>
      <c r="D162" s="5">
        <f>VLOOKUP(B162,'[1]Sales Force'!$D:$O,12,0)</f>
        <v>450</v>
      </c>
      <c r="E162" s="14">
        <v>36620693</v>
      </c>
      <c r="F162" s="5">
        <f>VLOOKUP(B162,'[1]Sales Force'!$D:$L,9,0)</f>
        <v>1148024572</v>
      </c>
      <c r="G162" s="12">
        <f>VLOOKUP(B162,'[1]Sales Force'!$D:$M,10,0)</f>
        <v>43586</v>
      </c>
      <c r="H162" s="5">
        <v>170</v>
      </c>
      <c r="I162" s="5">
        <v>10156</v>
      </c>
      <c r="J162" s="5" t="s">
        <v>18</v>
      </c>
      <c r="K162" s="5" t="str">
        <f>VLOOKUP(B162,'[1]Sales Force'!$D:$H,5,0)</f>
        <v>Averozolid Line</v>
      </c>
      <c r="L162" s="5">
        <f>VLOOKUP(B162,'[1]Sales Force'!$D:$N,11,0)</f>
        <v>0</v>
      </c>
      <c r="M162" s="4" t="s">
        <v>294</v>
      </c>
    </row>
    <row r="163" spans="1:13">
      <c r="A163" s="4">
        <v>1573</v>
      </c>
      <c r="B163" s="13" t="s">
        <v>295</v>
      </c>
      <c r="C163" s="13" t="s">
        <v>288</v>
      </c>
      <c r="D163" s="5">
        <f>VLOOKUP(B163,'[1]Sales Force'!$D:$O,12,0)</f>
        <v>1573</v>
      </c>
      <c r="E163" s="14">
        <v>36620694</v>
      </c>
      <c r="F163" s="5">
        <f>VLOOKUP(B163,'[1]Sales Force'!$D:$L,9,0)</f>
        <v>1121718921</v>
      </c>
      <c r="G163" s="12">
        <f>VLOOKUP(B163,'[1]Sales Force'!$D:$M,10,0)</f>
        <v>45717</v>
      </c>
      <c r="H163" s="5">
        <v>171</v>
      </c>
      <c r="I163" s="5">
        <v>10157</v>
      </c>
      <c r="J163" s="5" t="s">
        <v>18</v>
      </c>
      <c r="K163" s="5" t="str">
        <f>VLOOKUP(B163,'[1]Sales Force'!$D:$H,5,0)</f>
        <v>Averozolid Line</v>
      </c>
      <c r="L163" s="5">
        <f>VLOOKUP(B163,'[1]Sales Force'!$D:$N,11,0)</f>
        <v>0</v>
      </c>
      <c r="M163" s="4" t="s">
        <v>296</v>
      </c>
    </row>
    <row r="164" spans="1:13">
      <c r="A164" s="4">
        <v>425</v>
      </c>
      <c r="B164" s="13" t="s">
        <v>297</v>
      </c>
      <c r="C164" s="13" t="s">
        <v>288</v>
      </c>
      <c r="D164" s="5">
        <f>VLOOKUP(B164,'[1]Sales Force'!$D:$O,12,0)</f>
        <v>425</v>
      </c>
      <c r="E164" s="14">
        <v>36620695</v>
      </c>
      <c r="F164" s="5">
        <f>VLOOKUP(B164,'[1]Sales Force'!$D:$L,9,0)</f>
        <v>1129242511</v>
      </c>
      <c r="G164" s="12">
        <f>VLOOKUP(B164,'[1]Sales Force'!$D:$M,10,0)</f>
        <v>43525</v>
      </c>
      <c r="H164" s="5">
        <v>172</v>
      </c>
      <c r="I164" s="5">
        <v>10158</v>
      </c>
      <c r="J164" s="5" t="s">
        <v>18</v>
      </c>
      <c r="K164" s="5" t="str">
        <f>VLOOKUP(B164,'[1]Sales Force'!$D:$H,5,0)</f>
        <v>Averozolid Line</v>
      </c>
      <c r="L164" s="5">
        <f>VLOOKUP(B164,'[1]Sales Force'!$D:$N,11,0)</f>
        <v>0</v>
      </c>
      <c r="M164" s="4" t="s">
        <v>255</v>
      </c>
    </row>
    <row r="165" spans="1:13">
      <c r="A165" s="16">
        <v>1547</v>
      </c>
      <c r="B165" s="13" t="s">
        <v>298</v>
      </c>
      <c r="C165" s="13" t="s">
        <v>288</v>
      </c>
      <c r="D165" s="5">
        <f>VLOOKUP(B165,'[1]Sales Force'!$D:$O,12,0)</f>
        <v>1547</v>
      </c>
      <c r="E165" s="14">
        <v>36620696</v>
      </c>
      <c r="F165" s="5">
        <f>VLOOKUP(B165,'[1]Sales Force'!$D:$L,9,0)</f>
        <v>1278236617</v>
      </c>
      <c r="G165" s="12">
        <f>VLOOKUP(B165,'[1]Sales Force'!$D:$M,10,0)</f>
        <v>45703</v>
      </c>
      <c r="H165" s="5">
        <v>173</v>
      </c>
      <c r="I165" s="5">
        <v>10159</v>
      </c>
      <c r="J165" s="5" t="s">
        <v>18</v>
      </c>
      <c r="K165" s="5" t="str">
        <f>VLOOKUP(B165,'[1]Sales Force'!$D:$H,5,0)</f>
        <v>Averozolid Line</v>
      </c>
      <c r="L165" s="5">
        <f>VLOOKUP(B165,'[1]Sales Force'!$D:$N,11,0)</f>
        <v>0</v>
      </c>
      <c r="M165" s="4" t="s">
        <v>299</v>
      </c>
    </row>
    <row r="166" spans="1:13">
      <c r="A166" s="4">
        <v>1375</v>
      </c>
      <c r="B166" s="13" t="s">
        <v>300</v>
      </c>
      <c r="C166" s="13" t="str">
        <f>VLOOKUP(B166,'[1]Sales Force'!$D:$F,3,0)</f>
        <v>Ahmed Shawky Adawy</v>
      </c>
      <c r="D166" s="5">
        <f>VLOOKUP(B166,'[1]Sales Force'!$D:$O,12,0)</f>
        <v>1375</v>
      </c>
      <c r="E166" s="14">
        <v>36620697</v>
      </c>
      <c r="F166" s="5">
        <f>VLOOKUP(B166,'[1]Sales Force'!$D:$L,9,0)</f>
        <v>1067226786</v>
      </c>
      <c r="G166" s="12">
        <f>VLOOKUP(B166,'[1]Sales Force'!$D:$M,10,0)</f>
        <v>45444</v>
      </c>
      <c r="H166" s="5">
        <v>174</v>
      </c>
      <c r="I166" s="5">
        <v>10160</v>
      </c>
      <c r="J166" s="5" t="s">
        <v>18</v>
      </c>
      <c r="K166" s="5" t="str">
        <f>VLOOKUP(B166,'[1]Sales Force'!$D:$H,5,0)</f>
        <v>Averozolid Line</v>
      </c>
      <c r="L166" s="5" t="str">
        <f>VLOOKUP(B166,'[1]Sales Force'!$D:$N,11,0)</f>
        <v>Mayada.Rashad@averroes-eg.com</v>
      </c>
      <c r="M166" s="4" t="s">
        <v>255</v>
      </c>
    </row>
    <row r="167" spans="1:13">
      <c r="A167" s="15"/>
      <c r="B167" s="13" t="s">
        <v>301</v>
      </c>
      <c r="C167" s="13" t="s">
        <v>300</v>
      </c>
      <c r="D167" s="5">
        <f>VLOOKUP(B167,'[1]Sales Force'!$D:$O,12,0)</f>
        <v>0</v>
      </c>
      <c r="E167" s="14">
        <v>36620698</v>
      </c>
      <c r="F167" s="5">
        <f>VLOOKUP(B167,'[1]Sales Force'!$D:$L,9,0)</f>
        <v>0</v>
      </c>
      <c r="G167" s="12">
        <f>VLOOKUP(B167,'[1]Sales Force'!$D:$M,10,0)</f>
        <v>0</v>
      </c>
      <c r="H167" s="5">
        <v>175</v>
      </c>
      <c r="I167" s="5">
        <v>10161</v>
      </c>
      <c r="J167" s="5" t="s">
        <v>18</v>
      </c>
      <c r="K167" s="5" t="str">
        <f>VLOOKUP(B167,'[1]Sales Force'!$D:$H,5,0)</f>
        <v>Averozolid Line</v>
      </c>
      <c r="L167" s="5">
        <f>VLOOKUP(B167,'[1]Sales Force'!$D:$N,11,0)</f>
        <v>0</v>
      </c>
      <c r="M167" s="4" t="s">
        <v>65</v>
      </c>
    </row>
    <row r="168" spans="1:13">
      <c r="A168" s="4">
        <v>227</v>
      </c>
      <c r="B168" s="13" t="s">
        <v>302</v>
      </c>
      <c r="C168" s="13" t="s">
        <v>300</v>
      </c>
      <c r="D168" s="5">
        <f>VLOOKUP(B168,'[1]Sales Force'!$D:$O,12,0)</f>
        <v>227</v>
      </c>
      <c r="E168" s="14">
        <v>36620699</v>
      </c>
      <c r="F168" s="5" t="str">
        <f>VLOOKUP(B168,'[1]Sales Force'!$D:$L,9,0)</f>
        <v> 01005677611</v>
      </c>
      <c r="G168" s="12">
        <f>VLOOKUP(B168,'[1]Sales Force'!$D:$M,10,0)</f>
        <v>43163</v>
      </c>
      <c r="H168" s="5">
        <v>176</v>
      </c>
      <c r="I168" s="5">
        <v>10162</v>
      </c>
      <c r="J168" s="5" t="s">
        <v>18</v>
      </c>
      <c r="K168" s="5" t="str">
        <f>VLOOKUP(B168,'[1]Sales Force'!$D:$H,5,0)</f>
        <v>Averozolid Line</v>
      </c>
      <c r="L168" s="5">
        <f>VLOOKUP(B168,'[1]Sales Force'!$D:$N,11,0)</f>
        <v>0</v>
      </c>
      <c r="M168" s="4" t="s">
        <v>65</v>
      </c>
    </row>
    <row r="169" spans="1:13">
      <c r="A169" s="4">
        <v>1386</v>
      </c>
      <c r="B169" s="13" t="s">
        <v>303</v>
      </c>
      <c r="C169" s="13" t="s">
        <v>300</v>
      </c>
      <c r="D169" s="5">
        <f>VLOOKUP(B169,'[1]Sales Force'!$D:$O,12,0)</f>
        <v>1386</v>
      </c>
      <c r="E169" s="14">
        <v>36620700</v>
      </c>
      <c r="F169" s="5">
        <f>VLOOKUP(B169,'[1]Sales Force'!$D:$L,9,0)</f>
        <v>1013304176</v>
      </c>
      <c r="G169" s="12">
        <f>VLOOKUP(B169,'[1]Sales Force'!$D:$M,10,0)</f>
        <v>45444</v>
      </c>
      <c r="H169" s="5">
        <v>177</v>
      </c>
      <c r="I169" s="5">
        <v>10163</v>
      </c>
      <c r="J169" s="5" t="s">
        <v>18</v>
      </c>
      <c r="K169" s="5" t="str">
        <f>VLOOKUP(B169,'[1]Sales Force'!$D:$H,5,0)</f>
        <v>Averozolid Line</v>
      </c>
      <c r="L169" s="5">
        <f>VLOOKUP(B169,'[1]Sales Force'!$D:$N,11,0)</f>
        <v>0</v>
      </c>
      <c r="M169" s="4" t="s">
        <v>27</v>
      </c>
    </row>
    <row r="170" spans="1:13">
      <c r="A170" s="4">
        <v>549</v>
      </c>
      <c r="B170" s="13" t="s">
        <v>304</v>
      </c>
      <c r="C170" s="13" t="s">
        <v>300</v>
      </c>
      <c r="D170" s="5">
        <f>VLOOKUP(B170,'[1]Sales Force'!$D:$O,12,0)</f>
        <v>549</v>
      </c>
      <c r="E170" s="14">
        <v>36620701</v>
      </c>
      <c r="F170" s="5">
        <f>VLOOKUP(B170,'[1]Sales Force'!$D:$L,9,0)</f>
        <v>1146692254</v>
      </c>
      <c r="G170" s="12">
        <f>VLOOKUP(B170,'[1]Sales Force'!$D:$M,10,0)</f>
        <v>43850</v>
      </c>
      <c r="H170" s="5">
        <v>178</v>
      </c>
      <c r="I170" s="5">
        <v>10164</v>
      </c>
      <c r="J170" s="5" t="s">
        <v>18</v>
      </c>
      <c r="K170" s="5" t="str">
        <f>VLOOKUP(B170,'[1]Sales Force'!$D:$H,5,0)</f>
        <v>Averozolid Line</v>
      </c>
      <c r="L170" s="5">
        <f>VLOOKUP(B170,'[1]Sales Force'!$D:$N,11,0)</f>
        <v>0</v>
      </c>
      <c r="M170" s="4" t="s">
        <v>277</v>
      </c>
    </row>
    <row r="171" spans="1:13">
      <c r="A171" s="4">
        <v>1769</v>
      </c>
      <c r="B171" s="13" t="s">
        <v>305</v>
      </c>
      <c r="C171" s="13" t="s">
        <v>300</v>
      </c>
      <c r="D171" s="5">
        <f>VLOOKUP(B171,'[1]Sales Force'!$D:$O,12,0)</f>
        <v>1769</v>
      </c>
      <c r="E171" s="14">
        <v>36620702</v>
      </c>
      <c r="F171" s="5">
        <f>VLOOKUP(B171,'[1]Sales Force'!$D:$L,9,0)</f>
        <v>1063682374</v>
      </c>
      <c r="G171" s="12">
        <f>VLOOKUP(B171,'[1]Sales Force'!$D:$M,10,0)</f>
        <v>45945</v>
      </c>
      <c r="H171" s="5">
        <v>179</v>
      </c>
      <c r="I171" s="5">
        <v>10165</v>
      </c>
      <c r="J171" s="5" t="s">
        <v>18</v>
      </c>
      <c r="K171" s="5" t="str">
        <f>VLOOKUP(B171,'[1]Sales Force'!$D:$H,5,0)</f>
        <v>Averozolid Line</v>
      </c>
      <c r="L171" s="5">
        <f>VLOOKUP(B171,'[1]Sales Force'!$D:$N,11,0)</f>
        <v>0</v>
      </c>
      <c r="M171" s="4" t="s">
        <v>227</v>
      </c>
    </row>
    <row r="172" spans="1:13">
      <c r="A172" s="4">
        <v>1592</v>
      </c>
      <c r="B172" s="13" t="s">
        <v>306</v>
      </c>
      <c r="C172" s="13" t="s">
        <v>300</v>
      </c>
      <c r="D172" s="5">
        <f>VLOOKUP(B172,'[1]Sales Force'!$D:$O,12,0)</f>
        <v>1592</v>
      </c>
      <c r="E172" s="14">
        <v>36620703</v>
      </c>
      <c r="F172" s="5">
        <f>VLOOKUP(B172,'[1]Sales Force'!$D:$L,9,0)</f>
        <v>1033505211</v>
      </c>
      <c r="G172" s="12">
        <f>VLOOKUP(B172,'[1]Sales Force'!$D:$M,10,0)</f>
        <v>45731</v>
      </c>
      <c r="H172" s="5">
        <v>180</v>
      </c>
      <c r="I172" s="5">
        <v>10166</v>
      </c>
      <c r="J172" s="5" t="s">
        <v>18</v>
      </c>
      <c r="K172" s="5" t="str">
        <f>VLOOKUP(B172,'[1]Sales Force'!$D:$H,5,0)</f>
        <v>Averozolid Line</v>
      </c>
      <c r="L172" s="5">
        <f>VLOOKUP(B172,'[1]Sales Force'!$D:$N,11,0)</f>
        <v>0</v>
      </c>
      <c r="M172" s="4" t="s">
        <v>27</v>
      </c>
    </row>
    <row r="173" spans="1:13">
      <c r="A173" s="4">
        <v>1736</v>
      </c>
      <c r="B173" s="13" t="s">
        <v>307</v>
      </c>
      <c r="C173" s="13" t="s">
        <v>300</v>
      </c>
      <c r="D173" s="5">
        <f>VLOOKUP(B173,'[1]Sales Force'!$D:$O,12,0)</f>
        <v>1736</v>
      </c>
      <c r="E173" s="14">
        <v>36620704</v>
      </c>
      <c r="F173" s="5">
        <f>VLOOKUP(B173,'[1]Sales Force'!$D:$L,9,0)</f>
        <v>1227974997</v>
      </c>
      <c r="G173" s="12">
        <f>VLOOKUP(B173,'[1]Sales Force'!$D:$M,10,0)</f>
        <v>45901</v>
      </c>
      <c r="H173" s="5">
        <v>181</v>
      </c>
      <c r="I173" s="5">
        <v>10167</v>
      </c>
      <c r="J173" s="5" t="s">
        <v>18</v>
      </c>
      <c r="K173" s="5" t="str">
        <f>VLOOKUP(B173,'[1]Sales Force'!$D:$H,5,0)</f>
        <v>Averozolid Line</v>
      </c>
      <c r="L173" s="5">
        <f>VLOOKUP(B173,'[1]Sales Force'!$D:$N,11,0)</f>
        <v>0</v>
      </c>
      <c r="M173" s="4" t="s">
        <v>272</v>
      </c>
    </row>
    <row r="174" spans="1:13">
      <c r="A174" s="4">
        <v>1440</v>
      </c>
      <c r="B174" s="13" t="s">
        <v>308</v>
      </c>
      <c r="C174" s="13" t="s">
        <v>300</v>
      </c>
      <c r="D174" s="5">
        <f>VLOOKUP(B174,'[1]Sales Force'!$D:$O,12,0)</f>
        <v>1440</v>
      </c>
      <c r="E174" s="14">
        <v>36620705</v>
      </c>
      <c r="F174" s="5">
        <f>VLOOKUP(B174,'[1]Sales Force'!$D:$L,9,0)</f>
        <v>1009869495</v>
      </c>
      <c r="G174" s="12">
        <f>VLOOKUP(B174,'[1]Sales Force'!$D:$M,10,0)</f>
        <v>45536</v>
      </c>
      <c r="H174" s="5">
        <v>182</v>
      </c>
      <c r="I174" s="5">
        <v>10168</v>
      </c>
      <c r="J174" s="5" t="s">
        <v>18</v>
      </c>
      <c r="K174" s="5" t="str">
        <f>VLOOKUP(B174,'[1]Sales Force'!$D:$H,5,0)</f>
        <v>Averozolid Line</v>
      </c>
      <c r="L174" s="5">
        <f>VLOOKUP(B174,'[1]Sales Force'!$D:$N,11,0)</f>
        <v>0</v>
      </c>
      <c r="M174" s="4" t="s">
        <v>27</v>
      </c>
    </row>
    <row r="175" spans="1:13">
      <c r="A175" s="4">
        <v>500</v>
      </c>
      <c r="B175" s="13" t="s">
        <v>309</v>
      </c>
      <c r="C175" s="13" t="str">
        <f>VLOOKUP(B175,'[1]Sales Force'!$D:$F,3,0)</f>
        <v>Ahmed Shawky Adawy</v>
      </c>
      <c r="D175" s="5">
        <f>VLOOKUP(B175,'[1]Sales Force'!$D:$O,12,0)</f>
        <v>500</v>
      </c>
      <c r="E175" s="14">
        <v>36620706</v>
      </c>
      <c r="F175" s="5">
        <f>VLOOKUP(B175,'[1]Sales Force'!$D:$L,9,0)</f>
        <v>1229858148</v>
      </c>
      <c r="G175" s="12">
        <f>VLOOKUP(B175,'[1]Sales Force'!$D:$M,10,0)</f>
        <v>43800</v>
      </c>
      <c r="H175" s="5">
        <v>183</v>
      </c>
      <c r="I175" s="5">
        <v>10169</v>
      </c>
      <c r="J175" s="5" t="s">
        <v>18</v>
      </c>
      <c r="K175" s="5" t="str">
        <f>VLOOKUP(B175,'[1]Sales Force'!$D:$H,5,0)</f>
        <v>Averozolid Line</v>
      </c>
      <c r="L175" s="5" t="str">
        <f>VLOOKUP(B175,'[1]Sales Force'!$D:$N,11,0)</f>
        <v>sara.magdy@averroes-eg.com</v>
      </c>
      <c r="M175" s="4" t="s">
        <v>310</v>
      </c>
    </row>
    <row r="176" spans="1:13">
      <c r="A176" s="4">
        <v>1352</v>
      </c>
      <c r="B176" s="13" t="s">
        <v>311</v>
      </c>
      <c r="C176" s="13" t="s">
        <v>309</v>
      </c>
      <c r="D176" s="5">
        <f>VLOOKUP(B176,'[1]Sales Force'!$D:$O,12,0)</f>
        <v>1352</v>
      </c>
      <c r="E176" s="14">
        <v>36620707</v>
      </c>
      <c r="F176" s="5">
        <f>VLOOKUP(B176,'[1]Sales Force'!$D:$L,9,0)</f>
        <v>1227672905</v>
      </c>
      <c r="G176" s="12">
        <f>VLOOKUP(B176,'[1]Sales Force'!$D:$M,10,0)</f>
        <v>45413</v>
      </c>
      <c r="H176" s="5">
        <v>184</v>
      </c>
      <c r="I176" s="5">
        <v>10170</v>
      </c>
      <c r="J176" s="5" t="s">
        <v>18</v>
      </c>
      <c r="K176" s="5" t="str">
        <f>VLOOKUP(B176,'[1]Sales Force'!$D:$H,5,0)</f>
        <v>Averozolid Line</v>
      </c>
      <c r="L176" s="5">
        <f>VLOOKUP(B176,'[1]Sales Force'!$D:$N,11,0)</f>
        <v>0</v>
      </c>
      <c r="M176" s="4" t="s">
        <v>277</v>
      </c>
    </row>
    <row r="177" spans="1:13">
      <c r="A177" s="4">
        <v>1059</v>
      </c>
      <c r="B177" s="13" t="s">
        <v>312</v>
      </c>
      <c r="C177" s="13" t="s">
        <v>309</v>
      </c>
      <c r="D177" s="5">
        <f>VLOOKUP(B177,'[1]Sales Force'!$D:$O,12,0)</f>
        <v>1059</v>
      </c>
      <c r="E177" s="14">
        <v>36620708</v>
      </c>
      <c r="F177" s="5">
        <f>VLOOKUP(B177,'[1]Sales Force'!$D:$L,9,0)</f>
        <v>1212492339</v>
      </c>
      <c r="G177" s="12">
        <f>VLOOKUP(B177,'[1]Sales Force'!$D:$M,10,0)</f>
        <v>44933</v>
      </c>
      <c r="H177" s="5">
        <v>185</v>
      </c>
      <c r="I177" s="5">
        <v>10171</v>
      </c>
      <c r="J177" s="5" t="s">
        <v>18</v>
      </c>
      <c r="K177" s="5" t="str">
        <f>VLOOKUP(B177,'[1]Sales Force'!$D:$H,5,0)</f>
        <v>Averozolid Line</v>
      </c>
      <c r="L177" s="5">
        <f>VLOOKUP(B177,'[1]Sales Force'!$D:$N,11,0)</f>
        <v>0</v>
      </c>
      <c r="M177" s="4" t="s">
        <v>27</v>
      </c>
    </row>
    <row r="178" spans="1:13">
      <c r="A178" s="4">
        <v>1733</v>
      </c>
      <c r="B178" s="13" t="s">
        <v>313</v>
      </c>
      <c r="C178" s="13" t="s">
        <v>309</v>
      </c>
      <c r="D178" s="5">
        <f>VLOOKUP(B178,'[1]Sales Force'!$D:$O,12,0)</f>
        <v>1733</v>
      </c>
      <c r="E178" s="14">
        <v>36620709</v>
      </c>
      <c r="F178" s="5">
        <f>VLOOKUP(B178,'[1]Sales Force'!$D:$L,9,0)</f>
        <v>1055335797</v>
      </c>
      <c r="G178" s="12">
        <f>VLOOKUP(B178,'[1]Sales Force'!$D:$M,10,0)</f>
        <v>45892</v>
      </c>
      <c r="H178" s="5">
        <v>186</v>
      </c>
      <c r="I178" s="5">
        <v>10172</v>
      </c>
      <c r="J178" s="5" t="s">
        <v>18</v>
      </c>
      <c r="K178" s="5" t="str">
        <f>VLOOKUP(B178,'[1]Sales Force'!$D:$H,5,0)</f>
        <v>Averozolid Line</v>
      </c>
      <c r="L178" s="5">
        <f>VLOOKUP(B178,'[1]Sales Force'!$D:$N,11,0)</f>
        <v>0</v>
      </c>
      <c r="M178" s="4" t="s">
        <v>159</v>
      </c>
    </row>
    <row r="179" spans="1:13">
      <c r="A179" s="15"/>
      <c r="B179" s="13" t="s">
        <v>314</v>
      </c>
      <c r="C179" s="13" t="s">
        <v>309</v>
      </c>
      <c r="D179" s="5">
        <f>VLOOKUP(B179,'[1]Sales Force'!$D:$O,12,0)</f>
        <v>0</v>
      </c>
      <c r="E179" s="14">
        <v>36620710</v>
      </c>
      <c r="F179" s="5">
        <f>VLOOKUP(B179,'[1]Sales Force'!$D:$L,9,0)</f>
        <v>0</v>
      </c>
      <c r="G179" s="12">
        <f>VLOOKUP(B179,'[1]Sales Force'!$D:$M,10,0)</f>
        <v>0</v>
      </c>
      <c r="H179" s="5">
        <v>187</v>
      </c>
      <c r="I179" s="5">
        <v>10173</v>
      </c>
      <c r="J179" s="5" t="s">
        <v>18</v>
      </c>
      <c r="K179" s="5" t="str">
        <f>VLOOKUP(B179,'[1]Sales Force'!$D:$H,5,0)</f>
        <v>Averozolid Line</v>
      </c>
      <c r="L179" s="5">
        <f>VLOOKUP(B179,'[1]Sales Force'!$D:$N,11,0)</f>
        <v>0</v>
      </c>
      <c r="M179" s="4" t="s">
        <v>315</v>
      </c>
    </row>
    <row r="180" spans="1:13">
      <c r="A180" s="4">
        <v>1337</v>
      </c>
      <c r="B180" s="13" t="s">
        <v>316</v>
      </c>
      <c r="C180" s="13" t="s">
        <v>309</v>
      </c>
      <c r="D180" s="5">
        <f>VLOOKUP(B180,'[1]Sales Force'!$D:$O,12,0)</f>
        <v>1337</v>
      </c>
      <c r="E180" s="14">
        <v>36620711</v>
      </c>
      <c r="F180" s="5">
        <f>VLOOKUP(B180,'[1]Sales Force'!$D:$L,9,0)</f>
        <v>1289344523</v>
      </c>
      <c r="G180" s="12">
        <f>VLOOKUP(B180,'[1]Sales Force'!$D:$M,10,0)</f>
        <v>45325</v>
      </c>
      <c r="H180" s="5">
        <v>188</v>
      </c>
      <c r="I180" s="5">
        <v>10174</v>
      </c>
      <c r="J180" s="5" t="s">
        <v>18</v>
      </c>
      <c r="K180" s="5" t="str">
        <f>VLOOKUP(B180,'[1]Sales Force'!$D:$H,5,0)</f>
        <v>Averozolid Line</v>
      </c>
      <c r="L180" s="5">
        <f>VLOOKUP(B180,'[1]Sales Force'!$D:$N,11,0)</f>
        <v>0</v>
      </c>
      <c r="M180" s="4" t="s">
        <v>86</v>
      </c>
    </row>
    <row r="181" spans="1:13">
      <c r="A181" s="4">
        <v>141</v>
      </c>
      <c r="B181" s="13" t="s">
        <v>317</v>
      </c>
      <c r="C181" s="13" t="s">
        <v>309</v>
      </c>
      <c r="D181" s="5">
        <f>VLOOKUP(B181,'[1]Sales Force'!$D:$O,12,0)</f>
        <v>141</v>
      </c>
      <c r="E181" s="14">
        <v>36620712</v>
      </c>
      <c r="F181" s="5" t="str">
        <f>VLOOKUP(B181,'[1]Sales Force'!$D:$L,9,0)</f>
        <v> 01005007061</v>
      </c>
      <c r="G181" s="12">
        <f>VLOOKUP(B181,'[1]Sales Force'!$D:$M,10,0)</f>
        <v>42066</v>
      </c>
      <c r="H181" s="5">
        <v>189</v>
      </c>
      <c r="I181" s="5">
        <v>10175</v>
      </c>
      <c r="J181" s="5" t="s">
        <v>18</v>
      </c>
      <c r="K181" s="5" t="str">
        <f>VLOOKUP(B181,'[1]Sales Force'!$D:$H,5,0)</f>
        <v>Averozolid Line</v>
      </c>
      <c r="L181" s="5">
        <f>VLOOKUP(B181,'[1]Sales Force'!$D:$N,11,0)</f>
        <v>0</v>
      </c>
      <c r="M181" s="4" t="s">
        <v>86</v>
      </c>
    </row>
    <row r="182" spans="1:13">
      <c r="A182" s="4">
        <v>1310</v>
      </c>
      <c r="B182" s="13" t="s">
        <v>318</v>
      </c>
      <c r="C182" s="13" t="s">
        <v>309</v>
      </c>
      <c r="D182" s="5">
        <f>VLOOKUP(B182,'[1]Sales Force'!$D:$O,12,0)</f>
        <v>1310</v>
      </c>
      <c r="E182" s="14">
        <v>36620713</v>
      </c>
      <c r="F182" s="5">
        <f>VLOOKUP(B182,'[1]Sales Force'!$D:$L,9,0)</f>
        <v>1097503414</v>
      </c>
      <c r="G182" s="12">
        <f>VLOOKUP(B182,'[1]Sales Force'!$D:$M,10,0)</f>
        <v>45265</v>
      </c>
      <c r="H182" s="5">
        <v>190</v>
      </c>
      <c r="I182" s="5">
        <v>10176</v>
      </c>
      <c r="J182" s="5" t="s">
        <v>18</v>
      </c>
      <c r="K182" s="5" t="str">
        <f>VLOOKUP(B182,'[1]Sales Force'!$D:$H,5,0)</f>
        <v>Averozolid Line</v>
      </c>
      <c r="L182" s="5">
        <f>VLOOKUP(B182,'[1]Sales Force'!$D:$N,11,0)</f>
        <v>0</v>
      </c>
      <c r="M182" s="4" t="s">
        <v>319</v>
      </c>
    </row>
    <row r="183" spans="1:13">
      <c r="A183" s="4">
        <v>67</v>
      </c>
      <c r="B183" s="13" t="s">
        <v>320</v>
      </c>
      <c r="C183" s="13" t="str">
        <f>VLOOKUP(B183,'[1]Sales Force'!$D:$G,4,0)</f>
        <v>Ibrahim Ammar</v>
      </c>
      <c r="D183" s="5">
        <f>VLOOKUP(B183,'[1]Sales Force'!$D:$O,12,0)</f>
        <v>67</v>
      </c>
      <c r="E183" s="14">
        <v>36620714</v>
      </c>
      <c r="F183" s="5" t="str">
        <f>VLOOKUP(B183,'[1]Sales Force'!$D:$L,9,0)</f>
        <v> 01013322100</v>
      </c>
      <c r="G183" s="12">
        <f>VLOOKUP(B183,'[1]Sales Force'!$D:$M,10,0)</f>
        <v>41064</v>
      </c>
      <c r="H183" s="5">
        <v>191</v>
      </c>
      <c r="I183" s="5">
        <v>10177</v>
      </c>
      <c r="J183" s="5" t="s">
        <v>18</v>
      </c>
      <c r="K183" s="5" t="str">
        <f>VLOOKUP(B183,'[1]Sales Force'!$D:$H,5,0)</f>
        <v>General Line &amp; GI Line</v>
      </c>
      <c r="L183" s="5" t="str">
        <f>VLOOKUP(B183,'[1]Sales Force'!$D:$N,11,0)</f>
        <v>ahmed.samir@averroes-eg.com</v>
      </c>
      <c r="M183" s="4" t="s">
        <v>86</v>
      </c>
    </row>
    <row r="184" spans="1:13">
      <c r="A184" s="4">
        <v>1305</v>
      </c>
      <c r="B184" s="13" t="s">
        <v>321</v>
      </c>
      <c r="C184" s="13" t="str">
        <f>VLOOKUP(B184,'[1]Sales Force'!$D:$F,3,0)</f>
        <v>Ahmed Samir Ibrahim</v>
      </c>
      <c r="D184" s="5">
        <f>VLOOKUP(B184,'[1]Sales Force'!$D:$O,12,0)</f>
        <v>1305</v>
      </c>
      <c r="E184" s="14">
        <v>36620715</v>
      </c>
      <c r="F184" s="5">
        <f>VLOOKUP(B184,'[1]Sales Force'!$D:$L,9,0)</f>
        <v>1145031677</v>
      </c>
      <c r="G184" s="12">
        <f>VLOOKUP(B184,'[1]Sales Force'!$D:$M,10,0)</f>
        <v>45263</v>
      </c>
      <c r="H184" s="5">
        <v>192</v>
      </c>
      <c r="I184" s="5">
        <v>10178</v>
      </c>
      <c r="J184" s="5" t="s">
        <v>18</v>
      </c>
      <c r="K184" s="5" t="str">
        <f>VLOOKUP(B184,'[1]Sales Force'!$D:$H,5,0)</f>
        <v>General Line &amp; GI Line</v>
      </c>
      <c r="L184" s="5" t="str">
        <f>VLOOKUP(B184,'[1]Sales Force'!$D:$N,11,0)</f>
        <v>Ahmed.Ibrahim.AbdelAziz@averroes-eg.com</v>
      </c>
      <c r="M184" s="4" t="s">
        <v>159</v>
      </c>
    </row>
    <row r="185" spans="1:13">
      <c r="A185" s="4">
        <v>1459</v>
      </c>
      <c r="B185" s="13" t="s">
        <v>322</v>
      </c>
      <c r="C185" s="13" t="s">
        <v>321</v>
      </c>
      <c r="D185" s="5">
        <f>VLOOKUP(B185,'[1]Sales Force'!$D:$O,12,0)</f>
        <v>1459</v>
      </c>
      <c r="E185" s="14">
        <v>36620716</v>
      </c>
      <c r="F185" s="5">
        <f>VLOOKUP(B185,'[1]Sales Force'!$D:$L,9,0)</f>
        <v>1278316472</v>
      </c>
      <c r="G185" s="12">
        <f>VLOOKUP(B185,'[1]Sales Force'!$D:$M,10,0)</f>
        <v>45600</v>
      </c>
      <c r="H185" s="5">
        <v>193</v>
      </c>
      <c r="I185" s="5">
        <v>10179</v>
      </c>
      <c r="J185" s="5" t="s">
        <v>18</v>
      </c>
      <c r="K185" s="5" t="str">
        <f>VLOOKUP(B185,'[1]Sales Force'!$D:$H,5,0)</f>
        <v>General Line</v>
      </c>
      <c r="L185" s="5">
        <f>VLOOKUP(B185,'[1]Sales Force'!$D:$N,11,0)</f>
        <v>0</v>
      </c>
      <c r="M185" s="4" t="s">
        <v>74</v>
      </c>
    </row>
    <row r="186" spans="1:13">
      <c r="A186" s="4">
        <v>1393</v>
      </c>
      <c r="B186" s="13" t="s">
        <v>323</v>
      </c>
      <c r="C186" s="13" t="s">
        <v>321</v>
      </c>
      <c r="D186" s="5">
        <f>VLOOKUP(B186,'[1]Sales Force'!$D:$O,12,0)</f>
        <v>1393</v>
      </c>
      <c r="E186" s="14">
        <v>36620717</v>
      </c>
      <c r="F186" s="5">
        <f>VLOOKUP(B186,'[1]Sales Force'!$D:$L,9,0)</f>
        <v>1024592067</v>
      </c>
      <c r="G186" s="12">
        <f>VLOOKUP(B186,'[1]Sales Force'!$D:$M,10,0)</f>
        <v>45451</v>
      </c>
      <c r="H186" s="5">
        <v>194</v>
      </c>
      <c r="I186" s="5">
        <v>10180</v>
      </c>
      <c r="J186" s="5" t="s">
        <v>18</v>
      </c>
      <c r="K186" s="5" t="str">
        <f>VLOOKUP(B186,'[1]Sales Force'!$D:$H,5,0)</f>
        <v>General Line</v>
      </c>
      <c r="L186" s="5">
        <f>VLOOKUP(B186,'[1]Sales Force'!$D:$N,11,0)</f>
        <v>0</v>
      </c>
      <c r="M186" s="4" t="s">
        <v>257</v>
      </c>
    </row>
    <row r="187" spans="1:13">
      <c r="A187" s="4">
        <v>1550</v>
      </c>
      <c r="B187" s="13" t="s">
        <v>324</v>
      </c>
      <c r="C187" s="13" t="s">
        <v>321</v>
      </c>
      <c r="D187" s="5">
        <f>VLOOKUP(B187,'[1]Sales Force'!$D:$O,12,0)</f>
        <v>1550</v>
      </c>
      <c r="E187" s="14">
        <v>36620718</v>
      </c>
      <c r="F187" s="5">
        <f>VLOOKUP(B187,'[1]Sales Force'!$D:$L,9,0)</f>
        <v>1000548149</v>
      </c>
      <c r="G187" s="12">
        <f>VLOOKUP(B187,'[1]Sales Force'!$D:$M,10,0)</f>
        <v>45710</v>
      </c>
      <c r="H187" s="5">
        <v>195</v>
      </c>
      <c r="I187" s="5">
        <v>10181</v>
      </c>
      <c r="J187" s="5" t="s">
        <v>18</v>
      </c>
      <c r="K187" s="5" t="str">
        <f>VLOOKUP(B187,'[1]Sales Force'!$D:$H,5,0)</f>
        <v>General Line</v>
      </c>
      <c r="L187" s="5">
        <f>VLOOKUP(B187,'[1]Sales Force'!$D:$N,11,0)</f>
        <v>0</v>
      </c>
      <c r="M187" s="4" t="s">
        <v>63</v>
      </c>
    </row>
    <row r="188" spans="1:13">
      <c r="A188" s="4">
        <v>1129</v>
      </c>
      <c r="B188" s="13" t="s">
        <v>325</v>
      </c>
      <c r="C188" s="13" t="s">
        <v>321</v>
      </c>
      <c r="D188" s="5">
        <f>VLOOKUP(B188,'[1]Sales Force'!$D:$O,12,0)</f>
        <v>1129</v>
      </c>
      <c r="E188" s="14">
        <v>36620719</v>
      </c>
      <c r="F188" s="5">
        <f>VLOOKUP(B188,'[1]Sales Force'!$D:$L,9,0)</f>
        <v>1006455230</v>
      </c>
      <c r="G188" s="12">
        <f>VLOOKUP(B188,'[1]Sales Force'!$D:$M,10,0)</f>
        <v>44961</v>
      </c>
      <c r="H188" s="5">
        <v>196</v>
      </c>
      <c r="I188" s="5">
        <v>10182</v>
      </c>
      <c r="J188" s="5" t="s">
        <v>18</v>
      </c>
      <c r="K188" s="5" t="str">
        <f>VLOOKUP(B188,'[1]Sales Force'!$D:$H,5,0)</f>
        <v>General Line</v>
      </c>
      <c r="L188" s="5">
        <f>VLOOKUP(B188,'[1]Sales Force'!$D:$N,11,0)</f>
        <v>0</v>
      </c>
      <c r="M188" s="4" t="s">
        <v>326</v>
      </c>
    </row>
    <row r="189" spans="1:13">
      <c r="A189" s="4">
        <v>1286</v>
      </c>
      <c r="B189" s="13" t="s">
        <v>327</v>
      </c>
      <c r="C189" s="13" t="s">
        <v>321</v>
      </c>
      <c r="D189" s="5">
        <f>VLOOKUP(B189,'[1]Sales Force'!$D:$O,12,0)</f>
        <v>1286</v>
      </c>
      <c r="E189" s="14">
        <v>36620720</v>
      </c>
      <c r="F189" s="5">
        <f>VLOOKUP(B189,'[1]Sales Force'!$D:$L,9,0)</f>
        <v>1274974836</v>
      </c>
      <c r="G189" s="12">
        <f>VLOOKUP(B189,'[1]Sales Force'!$D:$M,10,0)</f>
        <v>45220</v>
      </c>
      <c r="H189" s="5">
        <v>197</v>
      </c>
      <c r="I189" s="5">
        <v>10183</v>
      </c>
      <c r="J189" s="5" t="s">
        <v>18</v>
      </c>
      <c r="K189" s="5" t="str">
        <f>VLOOKUP(B189,'[1]Sales Force'!$D:$H,5,0)</f>
        <v>General Line</v>
      </c>
      <c r="L189" s="5">
        <f>VLOOKUP(B189,'[1]Sales Force'!$D:$N,11,0)</f>
        <v>0</v>
      </c>
      <c r="M189" s="4" t="s">
        <v>269</v>
      </c>
    </row>
    <row r="190" spans="1:13">
      <c r="A190" s="4">
        <v>336</v>
      </c>
      <c r="B190" s="13" t="s">
        <v>328</v>
      </c>
      <c r="C190" s="13" t="s">
        <v>321</v>
      </c>
      <c r="D190" s="5">
        <f>VLOOKUP(B190,'[1]Sales Force'!$D:$O,12,0)</f>
        <v>336</v>
      </c>
      <c r="E190" s="14">
        <v>36620721</v>
      </c>
      <c r="F190" s="5" t="str">
        <f>VLOOKUP(B190,'[1]Sales Force'!$D:$L,9,0)</f>
        <v> 01092023642</v>
      </c>
      <c r="G190" s="12">
        <f>VLOOKUP(B190,'[1]Sales Force'!$D:$M,10,0)</f>
        <v>43160</v>
      </c>
      <c r="H190" s="5">
        <v>198</v>
      </c>
      <c r="I190" s="5">
        <v>10184</v>
      </c>
      <c r="J190" s="5" t="s">
        <v>18</v>
      </c>
      <c r="K190" s="5" t="str">
        <f>VLOOKUP(B190,'[1]Sales Force'!$D:$H,5,0)</f>
        <v>GI Line</v>
      </c>
      <c r="L190" s="5">
        <f>VLOOKUP(B190,'[1]Sales Force'!$D:$N,11,0)</f>
        <v>0</v>
      </c>
      <c r="M190" s="4" t="s">
        <v>61</v>
      </c>
    </row>
    <row r="191" spans="1:13">
      <c r="A191" s="4">
        <v>487</v>
      </c>
      <c r="B191" s="13" t="s">
        <v>329</v>
      </c>
      <c r="C191" s="13" t="s">
        <v>321</v>
      </c>
      <c r="D191" s="5">
        <f>VLOOKUP(B191,'[1]Sales Force'!$D:$O,12,0)</f>
        <v>487</v>
      </c>
      <c r="E191" s="14">
        <v>36620722</v>
      </c>
      <c r="F191" s="5">
        <f>VLOOKUP(B191,'[1]Sales Force'!$D:$L,9,0)</f>
        <v>1553010651</v>
      </c>
      <c r="G191" s="12">
        <f>VLOOKUP(B191,'[1]Sales Force'!$D:$M,10,0)</f>
        <v>43770</v>
      </c>
      <c r="H191" s="5">
        <v>199</v>
      </c>
      <c r="I191" s="5">
        <v>10185</v>
      </c>
      <c r="J191" s="5" t="s">
        <v>18</v>
      </c>
      <c r="K191" s="5" t="str">
        <f>VLOOKUP(B191,'[1]Sales Force'!$D:$H,5,0)</f>
        <v>GI Line</v>
      </c>
      <c r="L191" s="5">
        <f>VLOOKUP(B191,'[1]Sales Force'!$D:$N,11,0)</f>
        <v>0</v>
      </c>
      <c r="M191" s="4" t="s">
        <v>267</v>
      </c>
    </row>
    <row r="192" spans="1:13">
      <c r="A192" s="4">
        <v>1530</v>
      </c>
      <c r="B192" s="13" t="s">
        <v>330</v>
      </c>
      <c r="C192" s="13" t="s">
        <v>321</v>
      </c>
      <c r="D192" s="5">
        <f>VLOOKUP(B192,'[1]Sales Force'!$D:$O,12,0)</f>
        <v>1530</v>
      </c>
      <c r="E192" s="14">
        <v>36620723</v>
      </c>
      <c r="F192" s="5">
        <f>VLOOKUP(B192,'[1]Sales Force'!$D:$L,9,0)</f>
        <v>1143237560</v>
      </c>
      <c r="G192" s="12">
        <f>VLOOKUP(B192,'[1]Sales Force'!$D:$M,10,0)</f>
        <v>45696</v>
      </c>
      <c r="H192" s="5">
        <v>200</v>
      </c>
      <c r="I192" s="5">
        <v>10186</v>
      </c>
      <c r="J192" s="5" t="s">
        <v>18</v>
      </c>
      <c r="K192" s="5" t="str">
        <f>VLOOKUP(B192,'[1]Sales Force'!$D:$H,5,0)</f>
        <v>GI Line</v>
      </c>
      <c r="L192" s="5">
        <f>VLOOKUP(B192,'[1]Sales Force'!$D:$N,11,0)</f>
        <v>0</v>
      </c>
      <c r="M192" s="4" t="s">
        <v>63</v>
      </c>
    </row>
    <row r="193" spans="1:13">
      <c r="A193" s="15"/>
      <c r="B193" s="13" t="s">
        <v>331</v>
      </c>
      <c r="C193" s="13" t="s">
        <v>321</v>
      </c>
      <c r="D193" s="5">
        <f>VLOOKUP(B193,'[1]Sales Force'!$D:$O,12,0)</f>
        <v>0</v>
      </c>
      <c r="E193" s="14">
        <v>36620724</v>
      </c>
      <c r="F193" s="5">
        <f>VLOOKUP(B193,'[1]Sales Force'!$D:$L,9,0)</f>
        <v>0</v>
      </c>
      <c r="G193" s="12">
        <f>VLOOKUP(B193,'[1]Sales Force'!$D:$M,10,0)</f>
        <v>0</v>
      </c>
      <c r="H193" s="5">
        <v>201</v>
      </c>
      <c r="I193" s="5">
        <v>10187</v>
      </c>
      <c r="J193" s="5" t="s">
        <v>18</v>
      </c>
      <c r="K193" s="5" t="str">
        <f>VLOOKUP(B193,'[1]Sales Force'!$D:$H,5,0)</f>
        <v>GI Line</v>
      </c>
      <c r="L193" s="5">
        <f>VLOOKUP(B193,'[1]Sales Force'!$D:$N,11,0)</f>
        <v>0</v>
      </c>
      <c r="M193" s="4" t="s">
        <v>332</v>
      </c>
    </row>
    <row r="194" spans="1:13">
      <c r="A194" s="4">
        <v>1041</v>
      </c>
      <c r="B194" s="13" t="s">
        <v>333</v>
      </c>
      <c r="C194" s="13" t="str">
        <f>VLOOKUP(B194,'[1]Sales Force'!$D:$F,3,0)</f>
        <v>Ahmed Samir Ibrahim</v>
      </c>
      <c r="D194" s="5">
        <f>VLOOKUP(B194,'[1]Sales Force'!$D:$O,12,0)</f>
        <v>1041</v>
      </c>
      <c r="E194" s="14">
        <v>36620725</v>
      </c>
      <c r="F194" s="5">
        <f>VLOOKUP(B194,'[1]Sales Force'!$D:$L,9,0)</f>
        <v>1016324647</v>
      </c>
      <c r="G194" s="12">
        <f>VLOOKUP(B194,'[1]Sales Force'!$D:$M,10,0)</f>
        <v>44928</v>
      </c>
      <c r="H194" s="5">
        <v>202</v>
      </c>
      <c r="I194" s="5">
        <v>10188</v>
      </c>
      <c r="J194" s="5" t="s">
        <v>18</v>
      </c>
      <c r="K194" s="5" t="str">
        <f>VLOOKUP(B194,'[1]Sales Force'!$D:$H,5,0)</f>
        <v>General Line &amp; GI Line</v>
      </c>
      <c r="L194" s="5" t="str">
        <f>VLOOKUP(B194,'[1]Sales Force'!$D:$N,11,0)</f>
        <v>Nader.Elsayed.Mahmoud@averroes-eg.com</v>
      </c>
      <c r="M194" s="4" t="s">
        <v>63</v>
      </c>
    </row>
    <row r="195" spans="1:13">
      <c r="A195" s="4">
        <v>903</v>
      </c>
      <c r="B195" s="13" t="s">
        <v>334</v>
      </c>
      <c r="C195" s="13" t="s">
        <v>333</v>
      </c>
      <c r="D195" s="5">
        <f>VLOOKUP(B195,'[1]Sales Force'!$D:$O,12,0)</f>
        <v>903</v>
      </c>
      <c r="E195" s="14">
        <v>36620726</v>
      </c>
      <c r="F195" s="5">
        <f>VLOOKUP(B195,'[1]Sales Force'!$D:$L,9,0)</f>
        <v>1007124357</v>
      </c>
      <c r="G195" s="12">
        <f>VLOOKUP(B195,'[1]Sales Force'!$D:$M,10,0)</f>
        <v>44593</v>
      </c>
      <c r="H195" s="5">
        <v>203</v>
      </c>
      <c r="I195" s="5">
        <v>10189</v>
      </c>
      <c r="J195" s="5" t="s">
        <v>18</v>
      </c>
      <c r="K195" s="5" t="str">
        <f>VLOOKUP(B195,'[1]Sales Force'!$D:$H,5,0)</f>
        <v>General Line</v>
      </c>
      <c r="L195" s="5">
        <f>VLOOKUP(B195,'[1]Sales Force'!$D:$N,11,0)</f>
        <v>0</v>
      </c>
      <c r="M195" s="4" t="s">
        <v>61</v>
      </c>
    </row>
    <row r="196" spans="1:13">
      <c r="A196" s="4">
        <v>1697</v>
      </c>
      <c r="B196" s="13" t="s">
        <v>335</v>
      </c>
      <c r="C196" s="13" t="s">
        <v>333</v>
      </c>
      <c r="D196" s="5">
        <f>VLOOKUP(B196,'[1]Sales Force'!$D:$O,12,0)</f>
        <v>1697</v>
      </c>
      <c r="E196" s="14">
        <v>36620727</v>
      </c>
      <c r="F196" s="5">
        <f>VLOOKUP(B196,'[1]Sales Force'!$D:$L,9,0)</f>
        <v>1005233532</v>
      </c>
      <c r="G196" s="12">
        <f>VLOOKUP(B196,'[1]Sales Force'!$D:$M,10,0)</f>
        <v>45836</v>
      </c>
      <c r="H196" s="5">
        <v>204</v>
      </c>
      <c r="I196" s="5">
        <v>10190</v>
      </c>
      <c r="J196" s="5" t="s">
        <v>18</v>
      </c>
      <c r="K196" s="5" t="str">
        <f>VLOOKUP(B196,'[1]Sales Force'!$D:$H,5,0)</f>
        <v>General Line</v>
      </c>
      <c r="L196" s="5">
        <f>VLOOKUP(B196,'[1]Sales Force'!$D:$N,11,0)</f>
        <v>0</v>
      </c>
      <c r="M196" s="4" t="s">
        <v>336</v>
      </c>
    </row>
    <row r="197" spans="1:13">
      <c r="A197" s="4">
        <v>1552</v>
      </c>
      <c r="B197" s="13" t="s">
        <v>337</v>
      </c>
      <c r="C197" s="13" t="s">
        <v>333</v>
      </c>
      <c r="D197" s="5">
        <f>VLOOKUP(B197,'[1]Sales Force'!$D:$O,12,0)</f>
        <v>1552</v>
      </c>
      <c r="E197" s="14">
        <v>36620728</v>
      </c>
      <c r="F197" s="5">
        <f>VLOOKUP(B197,'[1]Sales Force'!$D:$L,9,0)</f>
        <v>1069136230</v>
      </c>
      <c r="G197" s="12">
        <f>VLOOKUP(B197,'[1]Sales Force'!$D:$M,10,0)</f>
        <v>45710</v>
      </c>
      <c r="H197" s="5">
        <v>205</v>
      </c>
      <c r="I197" s="5">
        <v>10191</v>
      </c>
      <c r="J197" s="5" t="s">
        <v>18</v>
      </c>
      <c r="K197" s="5" t="str">
        <f>VLOOKUP(B197,'[1]Sales Force'!$D:$H,5,0)</f>
        <v>General Line</v>
      </c>
      <c r="L197" s="5">
        <f>VLOOKUP(B197,'[1]Sales Force'!$D:$N,11,0)</f>
        <v>0</v>
      </c>
      <c r="M197" s="4" t="s">
        <v>84</v>
      </c>
    </row>
    <row r="198" spans="1:13">
      <c r="A198" s="4">
        <v>1553</v>
      </c>
      <c r="B198" s="13" t="s">
        <v>338</v>
      </c>
      <c r="C198" s="13" t="s">
        <v>333</v>
      </c>
      <c r="D198" s="5">
        <f>VLOOKUP(B198,'[1]Sales Force'!$D:$O,12,0)</f>
        <v>1553</v>
      </c>
      <c r="E198" s="14">
        <v>36620729</v>
      </c>
      <c r="F198" s="5">
        <f>VLOOKUP(B198,'[1]Sales Force'!$D:$L,9,0)</f>
        <v>1024032081</v>
      </c>
      <c r="G198" s="12">
        <f>VLOOKUP(B198,'[1]Sales Force'!$D:$M,10,0)</f>
        <v>45710</v>
      </c>
      <c r="H198" s="5">
        <v>206</v>
      </c>
      <c r="I198" s="5">
        <v>10192</v>
      </c>
      <c r="J198" s="5" t="s">
        <v>18</v>
      </c>
      <c r="K198" s="5" t="str">
        <f>VLOOKUP(B198,'[1]Sales Force'!$D:$H,5,0)</f>
        <v>General Line</v>
      </c>
      <c r="L198" s="5">
        <f>VLOOKUP(B198,'[1]Sales Force'!$D:$N,11,0)</f>
        <v>0</v>
      </c>
      <c r="M198" s="4" t="s">
        <v>80</v>
      </c>
    </row>
    <row r="199" spans="1:13">
      <c r="A199" s="4">
        <v>1522</v>
      </c>
      <c r="B199" s="13" t="s">
        <v>339</v>
      </c>
      <c r="C199" s="13" t="s">
        <v>333</v>
      </c>
      <c r="D199" s="5">
        <f>VLOOKUP(B199,'[1]Sales Force'!$D:$O,12,0)</f>
        <v>1522</v>
      </c>
      <c r="E199" s="14">
        <v>36620730</v>
      </c>
      <c r="F199" s="5">
        <f>VLOOKUP(B199,'[1]Sales Force'!$D:$L,9,0)</f>
        <v>1023216007</v>
      </c>
      <c r="G199" s="12">
        <f>VLOOKUP(B199,'[1]Sales Force'!$D:$M,10,0)</f>
        <v>45689</v>
      </c>
      <c r="H199" s="5">
        <v>207</v>
      </c>
      <c r="I199" s="5">
        <v>10193</v>
      </c>
      <c r="J199" s="5" t="s">
        <v>18</v>
      </c>
      <c r="K199" s="5" t="str">
        <f>VLOOKUP(B199,'[1]Sales Force'!$D:$H,5,0)</f>
        <v>General Line</v>
      </c>
      <c r="L199" s="5">
        <f>VLOOKUP(B199,'[1]Sales Force'!$D:$N,11,0)</f>
        <v>0</v>
      </c>
      <c r="M199" s="4" t="s">
        <v>82</v>
      </c>
    </row>
    <row r="200" spans="1:13">
      <c r="A200" s="4">
        <v>1045</v>
      </c>
      <c r="B200" s="13" t="s">
        <v>340</v>
      </c>
      <c r="C200" s="13" t="s">
        <v>333</v>
      </c>
      <c r="D200" s="5">
        <f>VLOOKUP(B200,'[1]Sales Force'!$D:$O,12,0)</f>
        <v>1045</v>
      </c>
      <c r="E200" s="14">
        <v>36620731</v>
      </c>
      <c r="F200" s="5" t="str">
        <f>VLOOKUP(B200,'[1]Sales Force'!$D:$L,9,0)</f>
        <v> 01006833645</v>
      </c>
      <c r="G200" s="12">
        <f>VLOOKUP(B200,'[1]Sales Force'!$D:$M,10,0)</f>
        <v>44933</v>
      </c>
      <c r="H200" s="5">
        <v>208</v>
      </c>
      <c r="I200" s="5">
        <v>10194</v>
      </c>
      <c r="J200" s="5" t="s">
        <v>18</v>
      </c>
      <c r="K200" s="5" t="str">
        <f>VLOOKUP(B200,'[1]Sales Force'!$D:$H,5,0)</f>
        <v>GI Line</v>
      </c>
      <c r="L200" s="5">
        <f>VLOOKUP(B200,'[1]Sales Force'!$D:$N,11,0)</f>
        <v>0</v>
      </c>
      <c r="M200" s="4" t="s">
        <v>341</v>
      </c>
    </row>
    <row r="201" spans="1:13">
      <c r="A201" s="4">
        <v>1620</v>
      </c>
      <c r="B201" s="13" t="s">
        <v>342</v>
      </c>
      <c r="C201" s="13" t="s">
        <v>333</v>
      </c>
      <c r="D201" s="5">
        <f>VLOOKUP(B201,'[1]Sales Force'!$D:$O,12,0)</f>
        <v>1620</v>
      </c>
      <c r="E201" s="14">
        <v>36620732</v>
      </c>
      <c r="F201" s="5">
        <f>VLOOKUP(B201,'[1]Sales Force'!$D:$L,9,0)</f>
        <v>1065477179</v>
      </c>
      <c r="G201" s="12">
        <f>VLOOKUP(B201,'[1]Sales Force'!$D:$M,10,0)</f>
        <v>45773</v>
      </c>
      <c r="H201" s="5">
        <v>209</v>
      </c>
      <c r="I201" s="5">
        <v>10195</v>
      </c>
      <c r="J201" s="5" t="s">
        <v>18</v>
      </c>
      <c r="K201" s="5" t="str">
        <f>VLOOKUP(B201,'[1]Sales Force'!$D:$H,5,0)</f>
        <v>GI Line</v>
      </c>
      <c r="L201" s="5">
        <f>VLOOKUP(B201,'[1]Sales Force'!$D:$N,11,0)</f>
        <v>0</v>
      </c>
      <c r="M201" s="4" t="s">
        <v>283</v>
      </c>
    </row>
    <row r="202" spans="1:13">
      <c r="A202" s="4">
        <v>952</v>
      </c>
      <c r="B202" s="13" t="s">
        <v>343</v>
      </c>
      <c r="C202" s="13" t="s">
        <v>333</v>
      </c>
      <c r="D202" s="5">
        <f>VLOOKUP(B202,'[1]Sales Force'!$D:$O,12,0)</f>
        <v>952</v>
      </c>
      <c r="E202" s="14">
        <v>36620733</v>
      </c>
      <c r="F202" s="5">
        <f>VLOOKUP(B202,'[1]Sales Force'!$D:$L,9,0)</f>
        <v>1027591843</v>
      </c>
      <c r="G202" s="12">
        <f>VLOOKUP(B202,'[1]Sales Force'!$D:$M,10,0)</f>
        <v>44622</v>
      </c>
      <c r="H202" s="5">
        <v>210</v>
      </c>
      <c r="I202" s="5">
        <v>10196</v>
      </c>
      <c r="J202" s="5" t="s">
        <v>18</v>
      </c>
      <c r="K202" s="5" t="str">
        <f>VLOOKUP(B202,'[1]Sales Force'!$D:$H,5,0)</f>
        <v>GI Line</v>
      </c>
      <c r="L202" s="5">
        <f>VLOOKUP(B202,'[1]Sales Force'!$D:$N,11,0)</f>
        <v>0</v>
      </c>
      <c r="M202" s="4" t="s">
        <v>283</v>
      </c>
    </row>
    <row r="203" spans="1:13">
      <c r="A203" s="4">
        <v>1603</v>
      </c>
      <c r="B203" s="13" t="s">
        <v>344</v>
      </c>
      <c r="C203" s="13" t="str">
        <f>VLOOKUP(B203,'[1]Sales Force'!$D:$F,3,0)</f>
        <v>Ahmed Samir Ibrahim</v>
      </c>
      <c r="D203" s="5">
        <f>VLOOKUP(B203,'[1]Sales Force'!$D:$O,12,0)</f>
        <v>1603</v>
      </c>
      <c r="E203" s="14">
        <v>36620734</v>
      </c>
      <c r="F203" s="5">
        <f>VLOOKUP(B203,'[1]Sales Force'!$D:$L,9,0)</f>
        <v>1069120162</v>
      </c>
      <c r="G203" s="12">
        <f>VLOOKUP(B203,'[1]Sales Force'!$D:$M,10,0)</f>
        <v>45752</v>
      </c>
      <c r="H203" s="5">
        <v>211</v>
      </c>
      <c r="I203" s="5">
        <v>10197</v>
      </c>
      <c r="J203" s="5" t="s">
        <v>18</v>
      </c>
      <c r="K203" s="5" t="str">
        <f>VLOOKUP(B203,'[1]Sales Force'!$D:$H,5,0)</f>
        <v>General Line &amp; GI Line</v>
      </c>
      <c r="L203" s="5" t="str">
        <f>VLOOKUP(B203,'[1]Sales Force'!$D:$N,11,0)</f>
        <v>Mohamed.Yousef.Mohamed@averroes-eg.com</v>
      </c>
      <c r="M203" s="4" t="s">
        <v>84</v>
      </c>
    </row>
    <row r="204" spans="1:13">
      <c r="A204" s="4">
        <v>1391</v>
      </c>
      <c r="B204" s="13" t="s">
        <v>345</v>
      </c>
      <c r="C204" s="13" t="s">
        <v>344</v>
      </c>
      <c r="D204" s="5">
        <f>VLOOKUP(B204,'[1]Sales Force'!$D:$O,12,0)</f>
        <v>1391</v>
      </c>
      <c r="E204" s="14">
        <v>36620735</v>
      </c>
      <c r="F204" s="5">
        <f>VLOOKUP(B204,'[1]Sales Force'!$D:$L,9,0)</f>
        <v>1224759596</v>
      </c>
      <c r="G204" s="12">
        <f>VLOOKUP(B204,'[1]Sales Force'!$D:$M,10,0)</f>
        <v>45444</v>
      </c>
      <c r="H204" s="5">
        <v>212</v>
      </c>
      <c r="I204" s="5">
        <v>10198</v>
      </c>
      <c r="J204" s="5" t="s">
        <v>18</v>
      </c>
      <c r="K204" s="5" t="str">
        <f>VLOOKUP(B204,'[1]Sales Force'!$D:$H,5,0)</f>
        <v>General Line</v>
      </c>
      <c r="L204" s="5">
        <f>VLOOKUP(B204,'[1]Sales Force'!$D:$N,11,0)</f>
        <v>0</v>
      </c>
      <c r="M204" s="4" t="s">
        <v>80</v>
      </c>
    </row>
    <row r="205" spans="1:13">
      <c r="A205" s="4">
        <v>1764</v>
      </c>
      <c r="B205" s="13" t="s">
        <v>346</v>
      </c>
      <c r="C205" s="13" t="s">
        <v>344</v>
      </c>
      <c r="D205" s="5">
        <f>VLOOKUP(B205,'[1]Sales Force'!$D:$O,12,0)</f>
        <v>1764</v>
      </c>
      <c r="E205" s="14">
        <v>36620736</v>
      </c>
      <c r="F205" s="5">
        <f>VLOOKUP(B205,'[1]Sales Force'!$D:$L,9,0)</f>
        <v>1150711968</v>
      </c>
      <c r="G205" s="12">
        <f>VLOOKUP(B205,'[1]Sales Force'!$D:$M,10,0)</f>
        <v>45931</v>
      </c>
      <c r="H205" s="5">
        <v>213</v>
      </c>
      <c r="I205" s="5">
        <v>10199</v>
      </c>
      <c r="J205" s="5" t="s">
        <v>18</v>
      </c>
      <c r="K205" s="5" t="str">
        <f>VLOOKUP(B205,'[1]Sales Force'!$D:$H,5,0)</f>
        <v>General Line</v>
      </c>
      <c r="L205" s="5">
        <f>VLOOKUP(B205,'[1]Sales Force'!$D:$N,11,0)</f>
        <v>0</v>
      </c>
      <c r="M205" s="4" t="s">
        <v>217</v>
      </c>
    </row>
    <row r="206" spans="1:13">
      <c r="A206" s="4">
        <v>1602</v>
      </c>
      <c r="B206" s="13" t="s">
        <v>347</v>
      </c>
      <c r="C206" s="13" t="s">
        <v>344</v>
      </c>
      <c r="D206" s="5">
        <f>VLOOKUP(B206,'[1]Sales Force'!$D:$O,12,0)</f>
        <v>1602</v>
      </c>
      <c r="E206" s="14">
        <v>36620737</v>
      </c>
      <c r="F206" s="5">
        <f>VLOOKUP(B206,'[1]Sales Force'!$D:$L,9,0)</f>
        <v>1090247333</v>
      </c>
      <c r="G206" s="12">
        <f>VLOOKUP(B206,'[1]Sales Force'!$D:$M,10,0)</f>
        <v>45752</v>
      </c>
      <c r="H206" s="5">
        <v>214</v>
      </c>
      <c r="I206" s="5">
        <v>10200</v>
      </c>
      <c r="J206" s="5" t="s">
        <v>18</v>
      </c>
      <c r="K206" s="5" t="str">
        <f>VLOOKUP(B206,'[1]Sales Force'!$D:$H,5,0)</f>
        <v>General Line</v>
      </c>
      <c r="L206" s="5">
        <f>VLOOKUP(B206,'[1]Sales Force'!$D:$N,11,0)</f>
        <v>0</v>
      </c>
      <c r="M206" s="4" t="s">
        <v>348</v>
      </c>
    </row>
    <row r="207" spans="1:13">
      <c r="A207" s="4">
        <v>550</v>
      </c>
      <c r="B207" s="13" t="s">
        <v>349</v>
      </c>
      <c r="C207" s="13" t="s">
        <v>344</v>
      </c>
      <c r="D207" s="5">
        <f>VLOOKUP(B207,'[1]Sales Force'!$D:$O,12,0)</f>
        <v>550</v>
      </c>
      <c r="E207" s="14">
        <v>36620738</v>
      </c>
      <c r="F207" s="5">
        <f>VLOOKUP(B207,'[1]Sales Force'!$D:$L,9,0)</f>
        <v>1002868312</v>
      </c>
      <c r="G207" s="12">
        <f>VLOOKUP(B207,'[1]Sales Force'!$D:$M,10,0)</f>
        <v>43851</v>
      </c>
      <c r="H207" s="5">
        <v>215</v>
      </c>
      <c r="I207" s="5">
        <v>10201</v>
      </c>
      <c r="J207" s="5" t="s">
        <v>18</v>
      </c>
      <c r="K207" s="5" t="str">
        <f>VLOOKUP(B207,'[1]Sales Force'!$D:$H,5,0)</f>
        <v>General Line</v>
      </c>
      <c r="L207" s="5">
        <f>VLOOKUP(B207,'[1]Sales Force'!$D:$N,11,0)</f>
        <v>0</v>
      </c>
      <c r="M207" s="4" t="s">
        <v>350</v>
      </c>
    </row>
    <row r="208" spans="1:13">
      <c r="A208" s="4">
        <v>982</v>
      </c>
      <c r="B208" s="13" t="s">
        <v>351</v>
      </c>
      <c r="C208" s="13" t="s">
        <v>344</v>
      </c>
      <c r="D208" s="5">
        <f>VLOOKUP(B208,'[1]Sales Force'!$D:$O,12,0)</f>
        <v>982</v>
      </c>
      <c r="E208" s="14">
        <v>36620739</v>
      </c>
      <c r="F208" s="5">
        <f>VLOOKUP(B208,'[1]Sales Force'!$D:$L,9,0)</f>
        <v>1094397887</v>
      </c>
      <c r="G208" s="12">
        <f>VLOOKUP(B208,'[1]Sales Force'!$D:$M,10,0)</f>
        <v>44776</v>
      </c>
      <c r="H208" s="5">
        <v>216</v>
      </c>
      <c r="I208" s="5">
        <v>10202</v>
      </c>
      <c r="J208" s="5" t="s">
        <v>18</v>
      </c>
      <c r="K208" s="5" t="str">
        <f>VLOOKUP(B208,'[1]Sales Force'!$D:$H,5,0)</f>
        <v>General Line</v>
      </c>
      <c r="L208" s="5">
        <f>VLOOKUP(B208,'[1]Sales Force'!$D:$N,11,0)</f>
        <v>0</v>
      </c>
      <c r="M208" s="4" t="s">
        <v>352</v>
      </c>
    </row>
    <row r="209" spans="1:13">
      <c r="A209" s="4">
        <v>1533</v>
      </c>
      <c r="B209" s="13" t="s">
        <v>353</v>
      </c>
      <c r="C209" s="13" t="s">
        <v>344</v>
      </c>
      <c r="D209" s="5">
        <f>VLOOKUP(B209,'[1]Sales Force'!$D:$O,12,0)</f>
        <v>1533</v>
      </c>
      <c r="E209" s="14">
        <v>36620740</v>
      </c>
      <c r="F209" s="5">
        <f>VLOOKUP(B209,'[1]Sales Force'!$D:$L,9,0)</f>
        <v>1276158599</v>
      </c>
      <c r="G209" s="12">
        <f>VLOOKUP(B209,'[1]Sales Force'!$D:$M,10,0)</f>
        <v>45696</v>
      </c>
      <c r="H209" s="5">
        <v>217</v>
      </c>
      <c r="I209" s="5">
        <v>10203</v>
      </c>
      <c r="J209" s="5" t="s">
        <v>18</v>
      </c>
      <c r="K209" s="5" t="str">
        <f>VLOOKUP(B209,'[1]Sales Force'!$D:$H,5,0)</f>
        <v>GI Line</v>
      </c>
      <c r="L209" s="5">
        <f>VLOOKUP(B209,'[1]Sales Force'!$D:$N,11,0)</f>
        <v>0</v>
      </c>
      <c r="M209" s="4" t="s">
        <v>217</v>
      </c>
    </row>
    <row r="210" spans="1:13">
      <c r="A210" s="4">
        <v>1701</v>
      </c>
      <c r="B210" s="13" t="s">
        <v>354</v>
      </c>
      <c r="C210" s="13" t="s">
        <v>344</v>
      </c>
      <c r="D210" s="5">
        <f>VLOOKUP(B210,'[1]Sales Force'!$D:$O,12,0)</f>
        <v>1701</v>
      </c>
      <c r="E210" s="14">
        <v>36620741</v>
      </c>
      <c r="F210" s="5">
        <f>VLOOKUP(B210,'[1]Sales Force'!$D:$L,9,0)</f>
        <v>1070859552</v>
      </c>
      <c r="G210" s="12">
        <f>VLOOKUP(B210,'[1]Sales Force'!$D:$M,10,0)</f>
        <v>45822</v>
      </c>
      <c r="H210" s="5">
        <v>218</v>
      </c>
      <c r="I210" s="5">
        <v>10204</v>
      </c>
      <c r="J210" s="5" t="s">
        <v>18</v>
      </c>
      <c r="K210" s="5" t="str">
        <f>VLOOKUP(B210,'[1]Sales Force'!$D:$H,5,0)</f>
        <v>GI Line</v>
      </c>
      <c r="L210" s="5">
        <f>VLOOKUP(B210,'[1]Sales Force'!$D:$N,11,0)</f>
        <v>0</v>
      </c>
      <c r="M210" s="4" t="s">
        <v>355</v>
      </c>
    </row>
    <row r="211" spans="1:13">
      <c r="A211" s="4">
        <v>1412</v>
      </c>
      <c r="B211" s="13" t="s">
        <v>356</v>
      </c>
      <c r="C211" s="13" t="s">
        <v>344</v>
      </c>
      <c r="D211" s="5">
        <f>VLOOKUP(B211,'[1]Sales Force'!$D:$O,12,0)</f>
        <v>1412</v>
      </c>
      <c r="E211" s="14">
        <v>36620742</v>
      </c>
      <c r="F211" s="5">
        <f>VLOOKUP(B211,'[1]Sales Force'!$D:$L,9,0)</f>
        <v>1553034097</v>
      </c>
      <c r="G211" s="12">
        <f>VLOOKUP(B211,'[1]Sales Force'!$D:$M,10,0)</f>
        <v>45505</v>
      </c>
      <c r="H211" s="5">
        <v>219</v>
      </c>
      <c r="I211" s="5">
        <v>10205</v>
      </c>
      <c r="J211" s="5" t="s">
        <v>18</v>
      </c>
      <c r="K211" s="5" t="str">
        <f>VLOOKUP(B211,'[1]Sales Force'!$D:$H,5,0)</f>
        <v>GI Line</v>
      </c>
      <c r="L211" s="5">
        <f>VLOOKUP(B211,'[1]Sales Force'!$D:$N,11,0)</f>
        <v>0</v>
      </c>
      <c r="M211" s="4" t="s">
        <v>357</v>
      </c>
    </row>
    <row r="212" spans="1:13">
      <c r="A212" s="4">
        <v>1394</v>
      </c>
      <c r="B212" s="13" t="s">
        <v>358</v>
      </c>
      <c r="C212" s="13" t="s">
        <v>344</v>
      </c>
      <c r="D212" s="5">
        <f>VLOOKUP(B212,'[1]Sales Force'!$D:$O,12,0)</f>
        <v>1394</v>
      </c>
      <c r="E212" s="14">
        <v>36620743</v>
      </c>
      <c r="F212" s="5">
        <f>VLOOKUP(B212,'[1]Sales Force'!$D:$L,9,0)</f>
        <v>1015173557</v>
      </c>
      <c r="G212" s="12">
        <f>VLOOKUP(B212,'[1]Sales Force'!$D:$M,10,0)</f>
        <v>45452</v>
      </c>
      <c r="H212" s="5">
        <v>220</v>
      </c>
      <c r="I212" s="5">
        <v>10206</v>
      </c>
      <c r="J212" s="5" t="s">
        <v>18</v>
      </c>
      <c r="K212" s="5" t="str">
        <f>VLOOKUP(B212,'[1]Sales Force'!$D:$H,5,0)</f>
        <v>GI Line</v>
      </c>
      <c r="L212" s="5">
        <f>VLOOKUP(B212,'[1]Sales Force'!$D:$N,11,0)</f>
        <v>0</v>
      </c>
      <c r="M212" s="4" t="s">
        <v>217</v>
      </c>
    </row>
    <row r="213" spans="1:13">
      <c r="A213" s="4">
        <v>1397</v>
      </c>
      <c r="B213" s="13" t="s">
        <v>359</v>
      </c>
      <c r="C213" s="13" t="str">
        <f>VLOOKUP(B213,'[1]Sales Force'!$D:$F,3,0)</f>
        <v>Ahmed Samir Ibrahim</v>
      </c>
      <c r="D213" s="5">
        <f>VLOOKUP(B213,'[1]Sales Force'!$D:$O,12,0)</f>
        <v>1397</v>
      </c>
      <c r="E213" s="14">
        <v>36620744</v>
      </c>
      <c r="F213" s="5">
        <f>VLOOKUP(B213,'[1]Sales Force'!$D:$L,9,0)</f>
        <v>1065283397</v>
      </c>
      <c r="G213" s="12">
        <f>VLOOKUP(B213,'[1]Sales Force'!$D:$M,10,0)</f>
        <v>45465</v>
      </c>
      <c r="H213" s="5">
        <v>221</v>
      </c>
      <c r="I213" s="5">
        <v>10207</v>
      </c>
      <c r="J213" s="5" t="s">
        <v>18</v>
      </c>
      <c r="K213" s="5" t="str">
        <f>VLOOKUP(B213,'[1]Sales Force'!$D:$H,5,0)</f>
        <v>General Line &amp; GI Line</v>
      </c>
      <c r="L213" s="5" t="str">
        <f>VLOOKUP(B213,'[1]Sales Force'!$D:$N,11,0)</f>
        <v>Sara.Gamal.Askar@averroes-eg.com</v>
      </c>
      <c r="M213" s="4" t="s">
        <v>202</v>
      </c>
    </row>
    <row r="214" spans="1:13">
      <c r="A214" s="15"/>
      <c r="B214" s="13" t="s">
        <v>360</v>
      </c>
      <c r="C214" s="13" t="s">
        <v>359</v>
      </c>
      <c r="D214" s="5">
        <f>VLOOKUP(B214,'[1]Sales Force'!$D:$O,12,0)</f>
        <v>0</v>
      </c>
      <c r="E214" s="14">
        <v>36620745</v>
      </c>
      <c r="F214" s="5">
        <f>VLOOKUP(B214,'[1]Sales Force'!$D:$L,9,0)</f>
        <v>0</v>
      </c>
      <c r="G214" s="12">
        <f>VLOOKUP(B214,'[1]Sales Force'!$D:$M,10,0)</f>
        <v>0</v>
      </c>
      <c r="H214" s="5">
        <v>222</v>
      </c>
      <c r="I214" s="5">
        <v>10208</v>
      </c>
      <c r="J214" s="5" t="s">
        <v>18</v>
      </c>
      <c r="K214" s="5" t="str">
        <f>VLOOKUP(B214,'[1]Sales Force'!$D:$H,5,0)</f>
        <v>General Line</v>
      </c>
      <c r="L214" s="5">
        <f>VLOOKUP(B214,'[1]Sales Force'!$D:$N,11,0)</f>
        <v>0</v>
      </c>
      <c r="M214" s="4" t="s">
        <v>202</v>
      </c>
    </row>
    <row r="215" spans="1:13">
      <c r="A215" s="4">
        <v>1536</v>
      </c>
      <c r="B215" s="13" t="s">
        <v>361</v>
      </c>
      <c r="C215" s="13" t="s">
        <v>359</v>
      </c>
      <c r="D215" s="5">
        <f>VLOOKUP(B215,'[1]Sales Force'!$D:$O,12,0)</f>
        <v>1536</v>
      </c>
      <c r="E215" s="14">
        <v>36620746</v>
      </c>
      <c r="F215" s="5">
        <f>VLOOKUP(B215,'[1]Sales Force'!$D:$L,9,0)</f>
        <v>1153306405</v>
      </c>
      <c r="G215" s="12">
        <f>VLOOKUP(B215,'[1]Sales Force'!$D:$M,10,0)</f>
        <v>45697</v>
      </c>
      <c r="H215" s="5">
        <v>223</v>
      </c>
      <c r="I215" s="5">
        <v>10209</v>
      </c>
      <c r="J215" s="5" t="s">
        <v>18</v>
      </c>
      <c r="K215" s="5" t="str">
        <f>VLOOKUP(B215,'[1]Sales Force'!$D:$H,5,0)</f>
        <v>General Line</v>
      </c>
      <c r="L215" s="5">
        <f>VLOOKUP(B215,'[1]Sales Force'!$D:$N,11,0)</f>
        <v>0</v>
      </c>
      <c r="M215" s="4" t="s">
        <v>362</v>
      </c>
    </row>
    <row r="216" spans="1:13">
      <c r="A216" s="4">
        <v>1505</v>
      </c>
      <c r="B216" s="13" t="s">
        <v>363</v>
      </c>
      <c r="C216" s="13" t="s">
        <v>359</v>
      </c>
      <c r="D216" s="5">
        <f>VLOOKUP(B216,'[1]Sales Force'!$D:$O,12,0)</f>
        <v>1505</v>
      </c>
      <c r="E216" s="14">
        <v>36620747</v>
      </c>
      <c r="F216" s="5">
        <f>VLOOKUP(B216,'[1]Sales Force'!$D:$L,9,0)</f>
        <v>1094931576</v>
      </c>
      <c r="G216" s="12">
        <f>VLOOKUP(B216,'[1]Sales Force'!$D:$M,10,0)</f>
        <v>45675</v>
      </c>
      <c r="H216" s="5">
        <v>224</v>
      </c>
      <c r="I216" s="5">
        <v>10210</v>
      </c>
      <c r="J216" s="5" t="s">
        <v>18</v>
      </c>
      <c r="K216" s="5" t="str">
        <f>VLOOKUP(B216,'[1]Sales Force'!$D:$H,5,0)</f>
        <v>General Line</v>
      </c>
      <c r="L216" s="5">
        <f>VLOOKUP(B216,'[1]Sales Force'!$D:$N,11,0)</f>
        <v>0</v>
      </c>
      <c r="M216" s="4" t="s">
        <v>43</v>
      </c>
    </row>
    <row r="217" spans="1:13">
      <c r="A217" s="4">
        <v>682</v>
      </c>
      <c r="B217" s="13" t="s">
        <v>364</v>
      </c>
      <c r="C217" s="13" t="s">
        <v>359</v>
      </c>
      <c r="D217" s="5">
        <f>VLOOKUP(B217,'[1]Sales Force'!$D:$O,12,0)</f>
        <v>682</v>
      </c>
      <c r="E217" s="14">
        <v>36620748</v>
      </c>
      <c r="F217" s="5">
        <f>VLOOKUP(B217,'[1]Sales Force'!$D:$L,9,0)</f>
        <v>1145123140</v>
      </c>
      <c r="G217" s="12">
        <f>VLOOKUP(B217,'[1]Sales Force'!$D:$M,10,0)</f>
        <v>44075</v>
      </c>
      <c r="H217" s="5">
        <v>225</v>
      </c>
      <c r="I217" s="5">
        <v>10211</v>
      </c>
      <c r="J217" s="5" t="s">
        <v>18</v>
      </c>
      <c r="K217" s="5" t="str">
        <f>VLOOKUP(B217,'[1]Sales Force'!$D:$H,5,0)</f>
        <v>General Line</v>
      </c>
      <c r="L217" s="5">
        <f>VLOOKUP(B217,'[1]Sales Force'!$D:$N,11,0)</f>
        <v>0</v>
      </c>
      <c r="M217" s="4" t="s">
        <v>365</v>
      </c>
    </row>
    <row r="218" spans="1:13">
      <c r="A218" s="4">
        <v>1630</v>
      </c>
      <c r="B218" s="13" t="s">
        <v>366</v>
      </c>
      <c r="C218" s="13" t="s">
        <v>359</v>
      </c>
      <c r="D218" s="5">
        <f>VLOOKUP(B218,'[1]Sales Force'!$D:$O,12,0)</f>
        <v>1630</v>
      </c>
      <c r="E218" s="14">
        <v>36620749</v>
      </c>
      <c r="F218" s="5">
        <f>VLOOKUP(B218,'[1]Sales Force'!$D:$L,9,0)</f>
        <v>1091310427</v>
      </c>
      <c r="G218" s="12">
        <f>VLOOKUP(B218,'[1]Sales Force'!$D:$M,10,0)</f>
        <v>45787</v>
      </c>
      <c r="H218" s="5">
        <v>226</v>
      </c>
      <c r="I218" s="5">
        <v>10212</v>
      </c>
      <c r="J218" s="5" t="s">
        <v>18</v>
      </c>
      <c r="K218" s="5" t="str">
        <f>VLOOKUP(B218,'[1]Sales Force'!$D:$H,5,0)</f>
        <v>General Line</v>
      </c>
      <c r="L218" s="5">
        <f>VLOOKUP(B218,'[1]Sales Force'!$D:$N,11,0)</f>
        <v>0</v>
      </c>
      <c r="M218" s="4" t="s">
        <v>202</v>
      </c>
    </row>
    <row r="219" spans="1:13">
      <c r="A219" s="4">
        <v>1458</v>
      </c>
      <c r="B219" s="13" t="s">
        <v>367</v>
      </c>
      <c r="C219" s="13" t="s">
        <v>359</v>
      </c>
      <c r="D219" s="5">
        <f>VLOOKUP(B219,'[1]Sales Force'!$D:$O,12,0)</f>
        <v>1458</v>
      </c>
      <c r="E219" s="14">
        <v>36620750</v>
      </c>
      <c r="F219" s="5">
        <f>VLOOKUP(B219,'[1]Sales Force'!$D:$L,9,0)</f>
        <v>1068352313</v>
      </c>
      <c r="G219" s="12">
        <f>VLOOKUP(B219,'[1]Sales Force'!$D:$M,10,0)</f>
        <v>45598</v>
      </c>
      <c r="H219" s="5">
        <v>227</v>
      </c>
      <c r="I219" s="5">
        <v>10213</v>
      </c>
      <c r="J219" s="5" t="s">
        <v>18</v>
      </c>
      <c r="K219" s="5" t="str">
        <f>VLOOKUP(B219,'[1]Sales Force'!$D:$H,5,0)</f>
        <v>GI Line</v>
      </c>
      <c r="L219" s="5">
        <f>VLOOKUP(B219,'[1]Sales Force'!$D:$N,11,0)</f>
        <v>0</v>
      </c>
      <c r="M219" s="4" t="s">
        <v>39</v>
      </c>
    </row>
    <row r="220" spans="1:13">
      <c r="A220" s="4">
        <v>1353</v>
      </c>
      <c r="B220" s="13" t="s">
        <v>368</v>
      </c>
      <c r="C220" s="13" t="s">
        <v>359</v>
      </c>
      <c r="D220" s="5">
        <f>VLOOKUP(B220,'[1]Sales Force'!$D:$O,12,0)</f>
        <v>1353</v>
      </c>
      <c r="E220" s="14">
        <v>36620751</v>
      </c>
      <c r="F220" s="5">
        <f>VLOOKUP(B220,'[1]Sales Force'!$D:$L,9,0)</f>
        <v>1099063152</v>
      </c>
      <c r="G220" s="12">
        <f>VLOOKUP(B220,'[1]Sales Force'!$D:$M,10,0)</f>
        <v>45419</v>
      </c>
      <c r="H220" s="5">
        <v>228</v>
      </c>
      <c r="I220" s="5">
        <v>10214</v>
      </c>
      <c r="J220" s="5" t="s">
        <v>18</v>
      </c>
      <c r="K220" s="5" t="str">
        <f>VLOOKUP(B220,'[1]Sales Force'!$D:$H,5,0)</f>
        <v>GI Line</v>
      </c>
      <c r="L220" s="5">
        <f>VLOOKUP(B220,'[1]Sales Force'!$D:$N,11,0)</f>
        <v>0</v>
      </c>
      <c r="M220" s="4" t="s">
        <v>37</v>
      </c>
    </row>
    <row r="221" spans="1:13">
      <c r="A221" s="4">
        <v>1712</v>
      </c>
      <c r="B221" s="13" t="s">
        <v>369</v>
      </c>
      <c r="C221" s="13" t="s">
        <v>359</v>
      </c>
      <c r="D221" s="5">
        <f>VLOOKUP(B221,'[1]Sales Force'!$D:$O,12,0)</f>
        <v>1712</v>
      </c>
      <c r="E221" s="14">
        <v>36620752</v>
      </c>
      <c r="F221" s="5">
        <f>VLOOKUP(B221,'[1]Sales Force'!$D:$L,9,0)</f>
        <v>1098054122</v>
      </c>
      <c r="G221" s="12">
        <f>VLOOKUP(B221,'[1]Sales Force'!$D:$M,10,0)</f>
        <v>45853</v>
      </c>
      <c r="H221" s="5">
        <v>229</v>
      </c>
      <c r="I221" s="5">
        <v>10215</v>
      </c>
      <c r="J221" s="5" t="s">
        <v>18</v>
      </c>
      <c r="K221" s="5" t="str">
        <f>VLOOKUP(B221,'[1]Sales Force'!$D:$H,5,0)</f>
        <v>GI Line</v>
      </c>
      <c r="L221" s="5">
        <f>VLOOKUP(B221,'[1]Sales Force'!$D:$N,11,0)</f>
        <v>0</v>
      </c>
      <c r="M221" s="4" t="s">
        <v>37</v>
      </c>
    </row>
    <row r="222" spans="1:13">
      <c r="A222" s="4">
        <v>1427</v>
      </c>
      <c r="B222" s="13" t="s">
        <v>370</v>
      </c>
      <c r="C222" s="13" t="s">
        <v>359</v>
      </c>
      <c r="D222" s="5">
        <f>VLOOKUP(B222,'[1]Sales Force'!$D:$O,12,0)</f>
        <v>1427</v>
      </c>
      <c r="E222" s="14">
        <v>36620753</v>
      </c>
      <c r="F222" s="5">
        <f>VLOOKUP(B222,'[1]Sales Force'!$D:$L,9,0)</f>
        <v>1064761490</v>
      </c>
      <c r="G222" s="12">
        <f>VLOOKUP(B222,'[1]Sales Force'!$D:$M,10,0)</f>
        <v>45508</v>
      </c>
      <c r="H222" s="5">
        <v>230</v>
      </c>
      <c r="I222" s="5">
        <v>10216</v>
      </c>
      <c r="J222" s="5" t="s">
        <v>18</v>
      </c>
      <c r="K222" s="5" t="str">
        <f>VLOOKUP(B222,'[1]Sales Force'!$D:$H,5,0)</f>
        <v>GI Line</v>
      </c>
      <c r="L222" s="5">
        <f>VLOOKUP(B222,'[1]Sales Force'!$D:$N,11,0)</f>
        <v>0</v>
      </c>
      <c r="M222" s="4" t="s">
        <v>371</v>
      </c>
    </row>
    <row r="223" spans="1:13">
      <c r="A223" s="4">
        <v>66</v>
      </c>
      <c r="B223" s="13" t="s">
        <v>372</v>
      </c>
      <c r="C223" s="13" t="str">
        <f>VLOOKUP(B223,'[1]Sales Force'!$D:$G,4,0)</f>
        <v>Ibrahim Ammar</v>
      </c>
      <c r="D223" s="5">
        <f>VLOOKUP(B223,'[1]Sales Force'!$D:$O,12,0)</f>
        <v>66</v>
      </c>
      <c r="E223" s="14">
        <v>36620754</v>
      </c>
      <c r="F223" s="5" t="str">
        <f>VLOOKUP(B223,'[1]Sales Force'!$D:$L,9,0)</f>
        <v> 01013322499</v>
      </c>
      <c r="G223" s="12">
        <f>VLOOKUP(B223,'[1]Sales Force'!$D:$M,10,0)</f>
        <v>41177</v>
      </c>
      <c r="H223" s="5">
        <v>231</v>
      </c>
      <c r="I223" s="5">
        <v>10217</v>
      </c>
      <c r="J223" s="5" t="s">
        <v>18</v>
      </c>
      <c r="K223" s="5" t="str">
        <f>VLOOKUP(B223,'[1]Sales Force'!$D:$H,5,0)</f>
        <v>General Line &amp; GI Line</v>
      </c>
      <c r="L223" s="5" t="str">
        <f>VLOOKUP(B223,'[1]Sales Force'!$D:$N,11,0)</f>
        <v>ibrahim.elashwah@averroes-eg.com</v>
      </c>
      <c r="M223" s="4" t="s">
        <v>39</v>
      </c>
    </row>
    <row r="224" spans="1:13">
      <c r="A224" s="4">
        <v>137</v>
      </c>
      <c r="B224" s="13" t="s">
        <v>373</v>
      </c>
      <c r="C224" s="13" t="str">
        <f>VLOOKUP(B224,'[1]Sales Force'!$D:$F,3,0)</f>
        <v>Ibrahim Ali ElAshwah</v>
      </c>
      <c r="D224" s="5">
        <f>VLOOKUP(B224,'[1]Sales Force'!$D:$O,12,0)</f>
        <v>137</v>
      </c>
      <c r="E224" s="14">
        <v>36620755</v>
      </c>
      <c r="F224" s="5">
        <f>VLOOKUP(B224,'[1]Sales Force'!$D:$L,9,0)</f>
        <v>1021376047</v>
      </c>
      <c r="G224" s="12">
        <f>VLOOKUP(B224,'[1]Sales Force'!$D:$M,10,0)</f>
        <v>45818</v>
      </c>
      <c r="H224" s="5">
        <v>232</v>
      </c>
      <c r="I224" s="5">
        <v>10218</v>
      </c>
      <c r="J224" s="5" t="s">
        <v>18</v>
      </c>
      <c r="K224" s="5" t="str">
        <f>VLOOKUP(B224,'[1]Sales Force'!$D:$H,5,0)</f>
        <v>General Line &amp; GI Line</v>
      </c>
      <c r="L224" s="5" t="str">
        <f>VLOOKUP(B224,'[1]Sales Force'!$D:$N,11,0)</f>
        <v>Ahmed.Mostafa.Metwally@averroes-eg.com</v>
      </c>
      <c r="M224" s="4" t="s">
        <v>32</v>
      </c>
    </row>
    <row r="225" spans="1:13">
      <c r="A225" s="4">
        <v>1038</v>
      </c>
      <c r="B225" s="13" t="s">
        <v>374</v>
      </c>
      <c r="C225" s="13" t="s">
        <v>373</v>
      </c>
      <c r="D225" s="5">
        <f>VLOOKUP(B225,'[1]Sales Force'!$D:$O,12,0)</f>
        <v>1038</v>
      </c>
      <c r="E225" s="14">
        <v>36620756</v>
      </c>
      <c r="F225" s="5" t="str">
        <f>VLOOKUP(B225,'[1]Sales Force'!$D:$L,9,0)</f>
        <v> 01001255198</v>
      </c>
      <c r="G225" s="12">
        <f>VLOOKUP(B225,'[1]Sales Force'!$D:$M,10,0)</f>
        <v>44927</v>
      </c>
      <c r="H225" s="5">
        <v>233</v>
      </c>
      <c r="I225" s="5">
        <v>10219</v>
      </c>
      <c r="J225" s="5" t="s">
        <v>18</v>
      </c>
      <c r="K225" s="5" t="str">
        <f>VLOOKUP(B225,'[1]Sales Force'!$D:$H,5,0)</f>
        <v>General Line</v>
      </c>
      <c r="L225" s="5">
        <f>VLOOKUP(B225,'[1]Sales Force'!$D:$N,11,0)</f>
        <v>0</v>
      </c>
      <c r="M225" s="4" t="s">
        <v>211</v>
      </c>
    </row>
    <row r="226" spans="1:13">
      <c r="A226" s="4">
        <v>1485</v>
      </c>
      <c r="B226" s="13" t="s">
        <v>375</v>
      </c>
      <c r="C226" s="13" t="s">
        <v>373</v>
      </c>
      <c r="D226" s="5">
        <f>VLOOKUP(B226,'[1]Sales Force'!$D:$O,12,0)</f>
        <v>1485</v>
      </c>
      <c r="E226" s="14">
        <v>36620757</v>
      </c>
      <c r="F226" s="5">
        <f>VLOOKUP(B226,'[1]Sales Force'!$D:$L,9,0)</f>
        <v>1552197356</v>
      </c>
      <c r="G226" s="12">
        <f>VLOOKUP(B226,'[1]Sales Force'!$D:$M,10,0)</f>
        <v>45658</v>
      </c>
      <c r="H226" s="5">
        <v>234</v>
      </c>
      <c r="I226" s="5">
        <v>10220</v>
      </c>
      <c r="J226" s="5" t="s">
        <v>18</v>
      </c>
      <c r="K226" s="5" t="str">
        <f>VLOOKUP(B226,'[1]Sales Force'!$D:$H,5,0)</f>
        <v>General Line</v>
      </c>
      <c r="L226" s="5">
        <f>VLOOKUP(B226,'[1]Sales Force'!$D:$N,11,0)</f>
        <v>0</v>
      </c>
      <c r="M226" s="4" t="s">
        <v>37</v>
      </c>
    </row>
    <row r="227" spans="1:13">
      <c r="A227" s="4">
        <v>1304</v>
      </c>
      <c r="B227" s="13" t="s">
        <v>376</v>
      </c>
      <c r="C227" s="13" t="s">
        <v>373</v>
      </c>
      <c r="D227" s="5">
        <f>VLOOKUP(B227,'[1]Sales Force'!$D:$O,12,0)</f>
        <v>1304</v>
      </c>
      <c r="E227" s="14">
        <v>36620758</v>
      </c>
      <c r="F227" s="5">
        <f>VLOOKUP(B227,'[1]Sales Force'!$D:$L,9,0)</f>
        <v>1204850554</v>
      </c>
      <c r="G227" s="12">
        <f>VLOOKUP(B227,'[1]Sales Force'!$D:$M,10,0)</f>
        <v>45262</v>
      </c>
      <c r="H227" s="5">
        <v>235</v>
      </c>
      <c r="I227" s="5">
        <v>10221</v>
      </c>
      <c r="J227" s="5" t="s">
        <v>18</v>
      </c>
      <c r="K227" s="5" t="str">
        <f>VLOOKUP(B227,'[1]Sales Force'!$D:$H,5,0)</f>
        <v>General Line</v>
      </c>
      <c r="L227" s="5">
        <f>VLOOKUP(B227,'[1]Sales Force'!$D:$N,11,0)</f>
        <v>0</v>
      </c>
      <c r="M227" s="4" t="s">
        <v>371</v>
      </c>
    </row>
    <row r="228" spans="1:13">
      <c r="A228" s="4">
        <v>1708</v>
      </c>
      <c r="B228" s="13" t="s">
        <v>377</v>
      </c>
      <c r="C228" s="13" t="s">
        <v>373</v>
      </c>
      <c r="D228" s="5">
        <f>VLOOKUP(B228,'[1]Sales Force'!$D:$O,12,0)</f>
        <v>1708</v>
      </c>
      <c r="E228" s="14">
        <v>36620759</v>
      </c>
      <c r="F228" s="5">
        <f>VLOOKUP(B228,'[1]Sales Force'!$D:$L,9,0)</f>
        <v>1010340921</v>
      </c>
      <c r="G228" s="12">
        <f>VLOOKUP(B228,'[1]Sales Force'!$D:$M,10,0)</f>
        <v>45845</v>
      </c>
      <c r="H228" s="5">
        <v>236</v>
      </c>
      <c r="I228" s="5">
        <v>10222</v>
      </c>
      <c r="J228" s="5" t="s">
        <v>18</v>
      </c>
      <c r="K228" s="5" t="str">
        <f>VLOOKUP(B228,'[1]Sales Force'!$D:$H,5,0)</f>
        <v>GI Line</v>
      </c>
      <c r="L228" s="5">
        <f>VLOOKUP(B228,'[1]Sales Force'!$D:$N,11,0)</f>
        <v>0</v>
      </c>
      <c r="M228" s="4" t="s">
        <v>74</v>
      </c>
    </row>
    <row r="229" spans="1:13">
      <c r="A229" s="4">
        <v>969</v>
      </c>
      <c r="B229" s="13" t="s">
        <v>378</v>
      </c>
      <c r="C229" s="13" t="s">
        <v>373</v>
      </c>
      <c r="D229" s="5">
        <f>VLOOKUP(B229,'[1]Sales Force'!$D:$O,12,0)</f>
        <v>969</v>
      </c>
      <c r="E229" s="14">
        <v>36620760</v>
      </c>
      <c r="F229" s="5">
        <f>VLOOKUP(B229,'[1]Sales Force'!$D:$L,9,0)</f>
        <v>1066420067</v>
      </c>
      <c r="G229" s="12">
        <f>VLOOKUP(B229,'[1]Sales Force'!$D:$M,10,0)</f>
        <v>44710</v>
      </c>
      <c r="H229" s="5">
        <v>237</v>
      </c>
      <c r="I229" s="5">
        <v>10223</v>
      </c>
      <c r="J229" s="5" t="s">
        <v>18</v>
      </c>
      <c r="K229" s="5" t="str">
        <f>VLOOKUP(B229,'[1]Sales Force'!$D:$H,5,0)</f>
        <v>General Line</v>
      </c>
      <c r="L229" s="5">
        <f>VLOOKUP(B229,'[1]Sales Force'!$D:$N,11,0)</f>
        <v>0</v>
      </c>
      <c r="M229" s="4" t="s">
        <v>157</v>
      </c>
    </row>
    <row r="230" spans="1:13">
      <c r="A230" s="4">
        <v>956</v>
      </c>
      <c r="B230" s="13" t="s">
        <v>379</v>
      </c>
      <c r="C230" s="13" t="s">
        <v>373</v>
      </c>
      <c r="D230" s="5">
        <f>VLOOKUP(B230,'[1]Sales Force'!$D:$O,12,0)</f>
        <v>956</v>
      </c>
      <c r="E230" s="14">
        <v>36620761</v>
      </c>
      <c r="F230" s="5">
        <f>VLOOKUP(B230,'[1]Sales Force'!$D:$L,9,0)</f>
        <v>1096781188</v>
      </c>
      <c r="G230" s="12">
        <f>VLOOKUP(B230,'[1]Sales Force'!$D:$M,10,0)</f>
        <v>44625</v>
      </c>
      <c r="H230" s="5">
        <v>238</v>
      </c>
      <c r="I230" s="5">
        <v>10224</v>
      </c>
      <c r="J230" s="5" t="s">
        <v>18</v>
      </c>
      <c r="K230" s="5" t="str">
        <f>VLOOKUP(B230,'[1]Sales Force'!$D:$H,5,0)</f>
        <v>GI Line</v>
      </c>
      <c r="L230" s="5">
        <f>VLOOKUP(B230,'[1]Sales Force'!$D:$N,11,0)</f>
        <v>0</v>
      </c>
      <c r="M230" s="4" t="s">
        <v>380</v>
      </c>
    </row>
    <row r="231" spans="1:13">
      <c r="A231" s="4">
        <v>1538</v>
      </c>
      <c r="B231" s="13" t="s">
        <v>381</v>
      </c>
      <c r="C231" s="13" t="s">
        <v>373</v>
      </c>
      <c r="D231" s="5">
        <f>VLOOKUP(B231,'[1]Sales Force'!$D:$O,12,0)</f>
        <v>1538</v>
      </c>
      <c r="E231" s="14">
        <v>36620762</v>
      </c>
      <c r="F231" s="5">
        <f>VLOOKUP(B231,'[1]Sales Force'!$D:$L,9,0)</f>
        <v>1205425576</v>
      </c>
      <c r="G231" s="12">
        <f>VLOOKUP(B231,'[1]Sales Force'!$D:$M,10,0)</f>
        <v>45697</v>
      </c>
      <c r="H231" s="5">
        <v>239</v>
      </c>
      <c r="I231" s="5">
        <v>10225</v>
      </c>
      <c r="J231" s="5" t="s">
        <v>18</v>
      </c>
      <c r="K231" s="5" t="str">
        <f>VLOOKUP(B231,'[1]Sales Force'!$D:$H,5,0)</f>
        <v>GI Line</v>
      </c>
      <c r="L231" s="5">
        <f>VLOOKUP(B231,'[1]Sales Force'!$D:$N,11,0)</f>
        <v>0</v>
      </c>
      <c r="M231" s="4" t="s">
        <v>382</v>
      </c>
    </row>
    <row r="232" spans="1:13">
      <c r="A232" s="4">
        <v>1011</v>
      </c>
      <c r="B232" s="13" t="s">
        <v>383</v>
      </c>
      <c r="C232" s="13" t="s">
        <v>373</v>
      </c>
      <c r="D232" s="5">
        <f>VLOOKUP(B232,'[1]Sales Force'!$D:$O,12,0)</f>
        <v>1011</v>
      </c>
      <c r="E232" s="14">
        <v>36620763</v>
      </c>
      <c r="F232" s="5">
        <f>VLOOKUP(B232,'[1]Sales Force'!$D:$L,9,0)</f>
        <v>1033948887</v>
      </c>
      <c r="G232" s="12">
        <f>VLOOKUP(B232,'[1]Sales Force'!$D:$M,10,0)</f>
        <v>44851</v>
      </c>
      <c r="H232" s="5">
        <v>240</v>
      </c>
      <c r="I232" s="5">
        <v>10226</v>
      </c>
      <c r="J232" s="5" t="s">
        <v>18</v>
      </c>
      <c r="K232" s="5" t="str">
        <f>VLOOKUP(B232,'[1]Sales Force'!$D:$H,5,0)</f>
        <v>GI Line</v>
      </c>
      <c r="L232" s="5">
        <f>VLOOKUP(B232,'[1]Sales Force'!$D:$N,11,0)</f>
        <v>0</v>
      </c>
      <c r="M232" s="4" t="s">
        <v>143</v>
      </c>
    </row>
    <row r="233" spans="1:13">
      <c r="A233" s="4">
        <v>280</v>
      </c>
      <c r="B233" s="13" t="s">
        <v>384</v>
      </c>
      <c r="C233" s="13" t="str">
        <f>VLOOKUP(B233,'[1]Sales Force'!$D:$F,3,0)</f>
        <v>Ibrahim Ali ElAshwah</v>
      </c>
      <c r="D233" s="5">
        <f>VLOOKUP(B233,'[1]Sales Force'!$D:$O,12,0)</f>
        <v>280</v>
      </c>
      <c r="E233" s="14">
        <v>36620764</v>
      </c>
      <c r="F233" s="5" t="str">
        <f>VLOOKUP(B233,'[1]Sales Force'!$D:$L,9,0)</f>
        <v> 01273889796</v>
      </c>
      <c r="G233" s="12">
        <f>VLOOKUP(B233,'[1]Sales Force'!$D:$M,10,0)</f>
        <v>43202</v>
      </c>
      <c r="H233" s="5">
        <v>241</v>
      </c>
      <c r="I233" s="5">
        <v>10227</v>
      </c>
      <c r="J233" s="5" t="s">
        <v>18</v>
      </c>
      <c r="K233" s="5" t="str">
        <f>VLOOKUP(B233,'[1]Sales Force'!$D:$H,5,0)</f>
        <v>General Line &amp; GI Line</v>
      </c>
      <c r="L233" s="5" t="str">
        <f>VLOOKUP(B233,'[1]Sales Force'!$D:$N,11,0)</f>
        <v>kerelis.naguib@averroes-eg.com</v>
      </c>
      <c r="M233" s="4" t="s">
        <v>385</v>
      </c>
    </row>
    <row r="234" spans="1:13">
      <c r="A234" s="4">
        <v>1539</v>
      </c>
      <c r="B234" s="13" t="s">
        <v>386</v>
      </c>
      <c r="C234" s="13" t="s">
        <v>384</v>
      </c>
      <c r="D234" s="5">
        <f>VLOOKUP(B234,'[1]Sales Force'!$D:$O,12,0)</f>
        <v>1539</v>
      </c>
      <c r="E234" s="14">
        <v>36620765</v>
      </c>
      <c r="F234" s="5">
        <f>VLOOKUP(B234,'[1]Sales Force'!$D:$L,9,0)</f>
        <v>1018623225</v>
      </c>
      <c r="G234" s="12">
        <f>VLOOKUP(B234,'[1]Sales Force'!$D:$M,10,0)</f>
        <v>45699</v>
      </c>
      <c r="H234" s="5">
        <v>242</v>
      </c>
      <c r="I234" s="5">
        <v>10228</v>
      </c>
      <c r="J234" s="5" t="s">
        <v>18</v>
      </c>
      <c r="K234" s="5" t="str">
        <f>VLOOKUP(B234,'[1]Sales Force'!$D:$H,5,0)</f>
        <v>General Line</v>
      </c>
      <c r="L234" s="5">
        <f>VLOOKUP(B234,'[1]Sales Force'!$D:$N,11,0)</f>
        <v>0</v>
      </c>
      <c r="M234" s="4" t="s">
        <v>387</v>
      </c>
    </row>
    <row r="235" spans="1:13">
      <c r="A235" s="4">
        <v>1577</v>
      </c>
      <c r="B235" s="13" t="s">
        <v>388</v>
      </c>
      <c r="C235" s="13" t="s">
        <v>384</v>
      </c>
      <c r="D235" s="5">
        <f>VLOOKUP(B235,'[1]Sales Force'!$D:$O,12,0)</f>
        <v>1577</v>
      </c>
      <c r="E235" s="14">
        <v>36620766</v>
      </c>
      <c r="F235" s="5">
        <f>VLOOKUP(B235,'[1]Sales Force'!$D:$L,9,0)</f>
        <v>1207282848</v>
      </c>
      <c r="G235" s="12">
        <f>VLOOKUP(B235,'[1]Sales Force'!$D:$M,10,0)</f>
        <v>45724</v>
      </c>
      <c r="H235" s="5">
        <v>243</v>
      </c>
      <c r="I235" s="5">
        <v>10229</v>
      </c>
      <c r="J235" s="5" t="s">
        <v>18</v>
      </c>
      <c r="K235" s="5" t="str">
        <f>VLOOKUP(B235,'[1]Sales Force'!$D:$H,5,0)</f>
        <v>General Line</v>
      </c>
      <c r="L235" s="5">
        <f>VLOOKUP(B235,'[1]Sales Force'!$D:$N,11,0)</f>
        <v>0</v>
      </c>
      <c r="M235" s="4" t="s">
        <v>143</v>
      </c>
    </row>
    <row r="236" spans="1:13">
      <c r="A236" s="15"/>
      <c r="B236" s="13" t="s">
        <v>389</v>
      </c>
      <c r="C236" s="13" t="s">
        <v>384</v>
      </c>
      <c r="D236" s="5">
        <f>VLOOKUP(B236,'[1]Sales Force'!$D:$O,12,0)</f>
        <v>0</v>
      </c>
      <c r="E236" s="14">
        <v>36620767</v>
      </c>
      <c r="F236" s="5">
        <f>VLOOKUP(B236,'[1]Sales Force'!$D:$L,9,0)</f>
        <v>0</v>
      </c>
      <c r="G236" s="12">
        <f>VLOOKUP(B236,'[1]Sales Force'!$D:$M,10,0)</f>
        <v>0</v>
      </c>
      <c r="H236" s="5">
        <v>244</v>
      </c>
      <c r="I236" s="5">
        <v>10230</v>
      </c>
      <c r="J236" s="5" t="s">
        <v>18</v>
      </c>
      <c r="K236" s="5" t="str">
        <f>VLOOKUP(B236,'[1]Sales Force'!$D:$H,5,0)</f>
        <v>General Line</v>
      </c>
      <c r="L236" s="5">
        <f>VLOOKUP(B236,'[1]Sales Force'!$D:$N,11,0)</f>
        <v>0</v>
      </c>
      <c r="M236" s="4" t="s">
        <v>147</v>
      </c>
    </row>
    <row r="237" spans="1:13">
      <c r="A237" s="4">
        <v>1542</v>
      </c>
      <c r="B237" s="13" t="s">
        <v>390</v>
      </c>
      <c r="C237" s="13" t="s">
        <v>384</v>
      </c>
      <c r="D237" s="5">
        <f>VLOOKUP(B237,'[1]Sales Force'!$D:$O,12,0)</f>
        <v>1542</v>
      </c>
      <c r="E237" s="14">
        <v>36620768</v>
      </c>
      <c r="F237" s="5">
        <f>VLOOKUP(B237,'[1]Sales Force'!$D:$L,9,0)</f>
        <v>1278461301</v>
      </c>
      <c r="G237" s="12">
        <f>VLOOKUP(B237,'[1]Sales Force'!$D:$M,10,0)</f>
        <v>45703</v>
      </c>
      <c r="H237" s="5">
        <v>245</v>
      </c>
      <c r="I237" s="5">
        <v>10231</v>
      </c>
      <c r="J237" s="5" t="s">
        <v>18</v>
      </c>
      <c r="K237" s="5" t="str">
        <f>VLOOKUP(B237,'[1]Sales Force'!$D:$H,5,0)</f>
        <v>General Line</v>
      </c>
      <c r="L237" s="5">
        <f>VLOOKUP(B237,'[1]Sales Force'!$D:$N,11,0)</f>
        <v>0</v>
      </c>
      <c r="M237" s="4" t="s">
        <v>196</v>
      </c>
    </row>
    <row r="238" spans="1:13">
      <c r="A238" s="4">
        <v>1403</v>
      </c>
      <c r="B238" s="13" t="s">
        <v>391</v>
      </c>
      <c r="C238" s="13" t="s">
        <v>384</v>
      </c>
      <c r="D238" s="5">
        <f>VLOOKUP(B238,'[1]Sales Force'!$D:$O,12,0)</f>
        <v>1403</v>
      </c>
      <c r="E238" s="14">
        <v>36620769</v>
      </c>
      <c r="F238" s="5">
        <f>VLOOKUP(B238,'[1]Sales Force'!$D:$L,9,0)</f>
        <v>1551375572</v>
      </c>
      <c r="G238" s="12">
        <f>VLOOKUP(B238,'[1]Sales Force'!$D:$M,10,0)</f>
        <v>45474</v>
      </c>
      <c r="H238" s="5">
        <v>246</v>
      </c>
      <c r="I238" s="5">
        <v>10232</v>
      </c>
      <c r="J238" s="5" t="s">
        <v>18</v>
      </c>
      <c r="K238" s="5" t="str">
        <f>VLOOKUP(B238,'[1]Sales Force'!$D:$H,5,0)</f>
        <v>GI Line</v>
      </c>
      <c r="L238" s="5">
        <f>VLOOKUP(B238,'[1]Sales Force'!$D:$N,11,0)</f>
        <v>0</v>
      </c>
      <c r="M238" s="4" t="s">
        <v>392</v>
      </c>
    </row>
    <row r="239" spans="1:13">
      <c r="A239" s="4">
        <v>1057</v>
      </c>
      <c r="B239" s="13" t="s">
        <v>393</v>
      </c>
      <c r="C239" s="13" t="s">
        <v>384</v>
      </c>
      <c r="D239" s="5">
        <f>VLOOKUP(B239,'[1]Sales Force'!$D:$O,12,0)</f>
        <v>1057</v>
      </c>
      <c r="E239" s="14">
        <v>36620770</v>
      </c>
      <c r="F239" s="5" t="str">
        <f>VLOOKUP(B239,'[1]Sales Force'!$D:$L,9,0)</f>
        <v> 01111760452</v>
      </c>
      <c r="G239" s="12">
        <f>VLOOKUP(B239,'[1]Sales Force'!$D:$M,10,0)</f>
        <v>44933</v>
      </c>
      <c r="H239" s="5">
        <v>247</v>
      </c>
      <c r="I239" s="5">
        <v>10233</v>
      </c>
      <c r="J239" s="5" t="s">
        <v>18</v>
      </c>
      <c r="K239" s="5" t="str">
        <f>VLOOKUP(B239,'[1]Sales Force'!$D:$H,5,0)</f>
        <v>GI Line</v>
      </c>
      <c r="L239" s="5">
        <f>VLOOKUP(B239,'[1]Sales Force'!$D:$N,11,0)</f>
        <v>0</v>
      </c>
      <c r="M239" s="4" t="s">
        <v>394</v>
      </c>
    </row>
    <row r="240" spans="1:13">
      <c r="A240" s="4">
        <v>1540</v>
      </c>
      <c r="B240" s="13" t="s">
        <v>395</v>
      </c>
      <c r="C240" s="13" t="s">
        <v>384</v>
      </c>
      <c r="D240" s="5">
        <f>VLOOKUP(B240,'[1]Sales Force'!$D:$O,12,0)</f>
        <v>1540</v>
      </c>
      <c r="E240" s="14">
        <v>36620771</v>
      </c>
      <c r="F240" s="5">
        <f>VLOOKUP(B240,'[1]Sales Force'!$D:$L,9,0)</f>
        <v>1025704989</v>
      </c>
      <c r="G240" s="12">
        <f>VLOOKUP(B240,'[1]Sales Force'!$D:$M,10,0)</f>
        <v>45699</v>
      </c>
      <c r="H240" s="5">
        <v>248</v>
      </c>
      <c r="I240" s="5">
        <v>10234</v>
      </c>
      <c r="J240" s="5" t="s">
        <v>18</v>
      </c>
      <c r="K240" s="5" t="str">
        <f>VLOOKUP(B240,'[1]Sales Force'!$D:$H,5,0)</f>
        <v>GI Line</v>
      </c>
      <c r="L240" s="5">
        <f>VLOOKUP(B240,'[1]Sales Force'!$D:$N,11,0)</f>
        <v>0</v>
      </c>
      <c r="M240" s="4" t="s">
        <v>200</v>
      </c>
    </row>
    <row r="241" spans="1:13">
      <c r="A241" s="4">
        <v>784</v>
      </c>
      <c r="B241" s="13" t="s">
        <v>396</v>
      </c>
      <c r="C241" s="13" t="str">
        <f>VLOOKUP(B241,'[1]Sales Force'!$D:$F,3,0)</f>
        <v>Ibrahim Ali ElAshwah</v>
      </c>
      <c r="D241" s="5">
        <f>VLOOKUP(B241,'[1]Sales Force'!$D:$O,12,0)</f>
        <v>784</v>
      </c>
      <c r="E241" s="14">
        <v>36620772</v>
      </c>
      <c r="F241" s="5">
        <f>VLOOKUP(B241,'[1]Sales Force'!$D:$L,9,0)</f>
        <v>1022162779</v>
      </c>
      <c r="G241" s="12">
        <f>VLOOKUP(B241,'[1]Sales Force'!$D:$M,10,0)</f>
        <v>44348</v>
      </c>
      <c r="H241" s="5">
        <v>249</v>
      </c>
      <c r="I241" s="5">
        <v>10235</v>
      </c>
      <c r="J241" s="5" t="s">
        <v>18</v>
      </c>
      <c r="K241" s="5" t="str">
        <f>VLOOKUP(B241,'[1]Sales Force'!$D:$H,5,0)</f>
        <v>General Line &amp; GI Line</v>
      </c>
      <c r="L241" s="5" t="str">
        <f>VLOOKUP(B241,'[1]Sales Force'!$D:$N,11,0)</f>
        <v>Rahma.Mohamed.Shehata@averroes-eg.com</v>
      </c>
      <c r="M241" s="16" t="s">
        <v>397</v>
      </c>
    </row>
    <row r="242" spans="1:13">
      <c r="A242" s="4">
        <v>1702</v>
      </c>
      <c r="B242" s="13" t="s">
        <v>398</v>
      </c>
      <c r="C242" s="13" t="s">
        <v>396</v>
      </c>
      <c r="D242" s="5">
        <f>VLOOKUP(B242,'[1]Sales Force'!$D:$O,12,0)</f>
        <v>1702</v>
      </c>
      <c r="E242" s="14">
        <v>36620773</v>
      </c>
      <c r="F242" s="5">
        <f>VLOOKUP(B242,'[1]Sales Force'!$D:$L,9,0)</f>
        <v>1095533764</v>
      </c>
      <c r="G242" s="12">
        <f>VLOOKUP(B242,'[1]Sales Force'!$D:$M,10,0)</f>
        <v>45843</v>
      </c>
      <c r="H242" s="5">
        <v>250</v>
      </c>
      <c r="I242" s="5">
        <v>10236</v>
      </c>
      <c r="J242" s="5" t="s">
        <v>18</v>
      </c>
      <c r="K242" s="5" t="str">
        <f>VLOOKUP(B242,'[1]Sales Force'!$D:$H,5,0)</f>
        <v>General Line</v>
      </c>
      <c r="L242" s="5">
        <f>VLOOKUP(B242,'[1]Sales Force'!$D:$N,11,0)</f>
        <v>0</v>
      </c>
      <c r="M242" s="4" t="s">
        <v>392</v>
      </c>
    </row>
    <row r="243" spans="1:13">
      <c r="A243" s="4">
        <v>1388</v>
      </c>
      <c r="B243" s="13" t="s">
        <v>399</v>
      </c>
      <c r="C243" s="13" t="s">
        <v>396</v>
      </c>
      <c r="D243" s="5">
        <f>VLOOKUP(B243,'[1]Sales Force'!$D:$O,12,0)</f>
        <v>1388</v>
      </c>
      <c r="E243" s="14">
        <v>36620774</v>
      </c>
      <c r="F243" s="5">
        <f>VLOOKUP(B243,'[1]Sales Force'!$D:$L,9,0)</f>
        <v>1222357698</v>
      </c>
      <c r="G243" s="12">
        <f>VLOOKUP(B243,'[1]Sales Force'!$D:$M,10,0)</f>
        <v>45449</v>
      </c>
      <c r="H243" s="5">
        <v>251</v>
      </c>
      <c r="I243" s="5">
        <v>10237</v>
      </c>
      <c r="J243" s="5" t="s">
        <v>18</v>
      </c>
      <c r="K243" s="5" t="str">
        <f>VLOOKUP(B243,'[1]Sales Force'!$D:$H,5,0)</f>
        <v>General Line</v>
      </c>
      <c r="L243" s="5">
        <f>VLOOKUP(B243,'[1]Sales Force'!$D:$N,11,0)</f>
        <v>0</v>
      </c>
      <c r="M243" s="4" t="s">
        <v>147</v>
      </c>
    </row>
    <row r="244" spans="1:13">
      <c r="A244" s="4">
        <v>759</v>
      </c>
      <c r="B244" s="13" t="s">
        <v>400</v>
      </c>
      <c r="C244" s="13" t="s">
        <v>396</v>
      </c>
      <c r="D244" s="5">
        <f>VLOOKUP(B244,'[1]Sales Force'!$D:$O,12,0)</f>
        <v>759</v>
      </c>
      <c r="E244" s="14">
        <v>36620775</v>
      </c>
      <c r="F244" s="5">
        <f>VLOOKUP(B244,'[1]Sales Force'!$D:$L,9,0)</f>
        <v>1012171488</v>
      </c>
      <c r="G244" s="12">
        <f>VLOOKUP(B244,'[1]Sales Force'!$D:$M,10,0)</f>
        <v>44271</v>
      </c>
      <c r="H244" s="5">
        <v>252</v>
      </c>
      <c r="I244" s="5">
        <v>10238</v>
      </c>
      <c r="J244" s="5" t="s">
        <v>18</v>
      </c>
      <c r="K244" s="5" t="str">
        <f>VLOOKUP(B244,'[1]Sales Force'!$D:$H,5,0)</f>
        <v>General Line</v>
      </c>
      <c r="L244" s="5">
        <f>VLOOKUP(B244,'[1]Sales Force'!$D:$N,11,0)</f>
        <v>0</v>
      </c>
      <c r="M244" s="4" t="s">
        <v>401</v>
      </c>
    </row>
    <row r="245" spans="1:13">
      <c r="A245" s="4">
        <v>1421</v>
      </c>
      <c r="B245" s="13" t="s">
        <v>402</v>
      </c>
      <c r="C245" s="13" t="s">
        <v>396</v>
      </c>
      <c r="D245" s="5">
        <f>VLOOKUP(B245,'[1]Sales Force'!$D:$O,12,0)</f>
        <v>1421</v>
      </c>
      <c r="E245" s="14">
        <v>36620776</v>
      </c>
      <c r="F245" s="5">
        <f>VLOOKUP(B245,'[1]Sales Force'!$D:$L,9,0)</f>
        <v>1061838590</v>
      </c>
      <c r="G245" s="12">
        <f>VLOOKUP(B245,'[1]Sales Force'!$D:$M,10,0)</f>
        <v>45512</v>
      </c>
      <c r="H245" s="5">
        <v>253</v>
      </c>
      <c r="I245" s="5">
        <v>10239</v>
      </c>
      <c r="J245" s="5" t="s">
        <v>18</v>
      </c>
      <c r="K245" s="5" t="str">
        <f>VLOOKUP(B245,'[1]Sales Force'!$D:$H,5,0)</f>
        <v>GI Line</v>
      </c>
      <c r="L245" s="5">
        <f>VLOOKUP(B245,'[1]Sales Force'!$D:$N,11,0)</f>
        <v>0</v>
      </c>
      <c r="M245" s="4" t="s">
        <v>403</v>
      </c>
    </row>
    <row r="246" spans="1:13">
      <c r="A246" s="4">
        <v>1579</v>
      </c>
      <c r="B246" s="13" t="s">
        <v>404</v>
      </c>
      <c r="C246" s="13" t="s">
        <v>396</v>
      </c>
      <c r="D246" s="5">
        <f>VLOOKUP(B246,'[1]Sales Force'!$D:$O,12,0)</f>
        <v>1579</v>
      </c>
      <c r="E246" s="14">
        <v>36620777</v>
      </c>
      <c r="F246" s="5">
        <f>VLOOKUP(B246,'[1]Sales Force'!$D:$L,9,0)</f>
        <v>1000983428</v>
      </c>
      <c r="G246" s="12">
        <f>VLOOKUP(B246,'[1]Sales Force'!$D:$M,10,0)</f>
        <v>45720</v>
      </c>
      <c r="H246" s="5">
        <v>254</v>
      </c>
      <c r="I246" s="5">
        <v>10240</v>
      </c>
      <c r="J246" s="5" t="s">
        <v>18</v>
      </c>
      <c r="K246" s="5" t="str">
        <f>VLOOKUP(B246,'[1]Sales Force'!$D:$H,5,0)</f>
        <v>GI Line</v>
      </c>
      <c r="L246" s="5">
        <f>VLOOKUP(B246,'[1]Sales Force'!$D:$N,11,0)</f>
        <v>0</v>
      </c>
      <c r="M246" s="4" t="s">
        <v>147</v>
      </c>
    </row>
    <row r="247" spans="1:13">
      <c r="A247" s="4">
        <v>1036</v>
      </c>
      <c r="B247" s="13" t="s">
        <v>405</v>
      </c>
      <c r="C247" s="13" t="s">
        <v>396</v>
      </c>
      <c r="D247" s="5">
        <f>VLOOKUP(B247,'[1]Sales Force'!$D:$O,12,0)</f>
        <v>1036</v>
      </c>
      <c r="E247" s="14">
        <v>36620778</v>
      </c>
      <c r="F247" s="5">
        <f>VLOOKUP(B247,'[1]Sales Force'!$D:$L,9,0)</f>
        <v>1065067597</v>
      </c>
      <c r="G247" s="12">
        <f>VLOOKUP(B247,'[1]Sales Force'!$D:$M,10,0)</f>
        <v>44927</v>
      </c>
      <c r="H247" s="5">
        <v>255</v>
      </c>
      <c r="I247" s="5">
        <v>10241</v>
      </c>
      <c r="J247" s="5" t="s">
        <v>18</v>
      </c>
      <c r="K247" s="5" t="str">
        <f>VLOOKUP(B247,'[1]Sales Force'!$D:$H,5,0)</f>
        <v>GI Line</v>
      </c>
      <c r="L247" s="5">
        <f>VLOOKUP(B247,'[1]Sales Force'!$D:$N,11,0)</f>
        <v>0</v>
      </c>
      <c r="M247" s="4" t="s">
        <v>406</v>
      </c>
    </row>
    <row r="248" spans="1:13">
      <c r="A248" s="4">
        <v>1316</v>
      </c>
      <c r="B248" s="13" t="s">
        <v>407</v>
      </c>
      <c r="C248" s="13" t="str">
        <f>VLOOKUP(B248,'[1]Sales Force'!$D:$F,3,0)</f>
        <v>Ibrahim Ali ElAshwah</v>
      </c>
      <c r="D248" s="5">
        <f>VLOOKUP(B248,'[1]Sales Force'!$D:$O,12,0)</f>
        <v>1316</v>
      </c>
      <c r="E248" s="14">
        <v>36620779</v>
      </c>
      <c r="F248" s="5">
        <f>VLOOKUP(B248,'[1]Sales Force'!$D:$L,9,0)</f>
        <v>1020097433</v>
      </c>
      <c r="G248" s="12">
        <f>VLOOKUP(B248,'[1]Sales Force'!$D:$M,10,0)</f>
        <v>45269</v>
      </c>
      <c r="H248" s="5">
        <v>256</v>
      </c>
      <c r="I248" s="5">
        <v>10242</v>
      </c>
      <c r="J248" s="5" t="s">
        <v>18</v>
      </c>
      <c r="K248" s="5" t="str">
        <f>VLOOKUP(B248,'[1]Sales Force'!$D:$H,5,0)</f>
        <v>General Line &amp; GI Line</v>
      </c>
      <c r="L248" s="5" t="str">
        <f>VLOOKUP(B248,'[1]Sales Force'!$D:$N,11,0)</f>
        <v>Salma.Khater@averroes-eg.com</v>
      </c>
      <c r="M248" s="4" t="s">
        <v>408</v>
      </c>
    </row>
    <row r="249" spans="1:13">
      <c r="A249" s="4">
        <v>524</v>
      </c>
      <c r="B249" s="13" t="s">
        <v>409</v>
      </c>
      <c r="C249" s="13" t="s">
        <v>407</v>
      </c>
      <c r="D249" s="5">
        <f>VLOOKUP(B249,'[1]Sales Force'!$D:$O,12,0)</f>
        <v>524</v>
      </c>
      <c r="E249" s="14">
        <v>36620780</v>
      </c>
      <c r="F249" s="5">
        <f>VLOOKUP(B249,'[1]Sales Force'!$D:$L,9,0)</f>
        <v>1000665362</v>
      </c>
      <c r="G249" s="12">
        <f>VLOOKUP(B249,'[1]Sales Force'!$D:$M,10,0)</f>
        <v>43842</v>
      </c>
      <c r="H249" s="5">
        <v>257</v>
      </c>
      <c r="I249" s="5">
        <v>10243</v>
      </c>
      <c r="J249" s="5" t="s">
        <v>18</v>
      </c>
      <c r="K249" s="5" t="str">
        <f>VLOOKUP(B249,'[1]Sales Force'!$D:$H,5,0)</f>
        <v>General Line</v>
      </c>
      <c r="L249" s="5">
        <f>VLOOKUP(B249,'[1]Sales Force'!$D:$N,11,0)</f>
        <v>0</v>
      </c>
      <c r="M249" s="4" t="s">
        <v>200</v>
      </c>
    </row>
    <row r="250" spans="1:13">
      <c r="A250" s="4">
        <v>1703</v>
      </c>
      <c r="B250" s="13" t="s">
        <v>410</v>
      </c>
      <c r="C250" s="13" t="s">
        <v>407</v>
      </c>
      <c r="D250" s="5">
        <f>VLOOKUP(B250,'[1]Sales Force'!$D:$O,12,0)</f>
        <v>1703</v>
      </c>
      <c r="E250" s="14">
        <v>36620781</v>
      </c>
      <c r="F250" s="5">
        <f>VLOOKUP(B250,'[1]Sales Force'!$D:$L,9,0)</f>
        <v>1018162025</v>
      </c>
      <c r="G250" s="12">
        <f>VLOOKUP(B250,'[1]Sales Force'!$D:$M,10,0)</f>
        <v>45844</v>
      </c>
      <c r="H250" s="5">
        <v>258</v>
      </c>
      <c r="I250" s="5">
        <v>10244</v>
      </c>
      <c r="J250" s="5" t="s">
        <v>18</v>
      </c>
      <c r="K250" s="5" t="str">
        <f>VLOOKUP(B250,'[1]Sales Force'!$D:$H,5,0)</f>
        <v>GI Line</v>
      </c>
      <c r="L250" s="5">
        <f>VLOOKUP(B250,'[1]Sales Force'!$D:$N,11,0)</f>
        <v>0</v>
      </c>
      <c r="M250" s="4" t="s">
        <v>411</v>
      </c>
    </row>
    <row r="251" spans="1:13">
      <c r="A251" s="4">
        <v>1532</v>
      </c>
      <c r="B251" s="13" t="s">
        <v>412</v>
      </c>
      <c r="C251" s="13" t="s">
        <v>407</v>
      </c>
      <c r="D251" s="5">
        <f>VLOOKUP(B251,'[1]Sales Force'!$D:$O,12,0)</f>
        <v>1532</v>
      </c>
      <c r="E251" s="14">
        <v>36620782</v>
      </c>
      <c r="F251" s="5">
        <f>VLOOKUP(B251,'[1]Sales Force'!$D:$L,9,0)</f>
        <v>1207226923</v>
      </c>
      <c r="G251" s="12">
        <f>VLOOKUP(B251,'[1]Sales Force'!$D:$M,10,0)</f>
        <v>45696</v>
      </c>
      <c r="H251" s="5">
        <v>259</v>
      </c>
      <c r="I251" s="5">
        <v>10245</v>
      </c>
      <c r="J251" s="5" t="s">
        <v>18</v>
      </c>
      <c r="K251" s="5" t="str">
        <f>VLOOKUP(B251,'[1]Sales Force'!$D:$H,5,0)</f>
        <v>General Line</v>
      </c>
      <c r="L251" s="5">
        <f>VLOOKUP(B251,'[1]Sales Force'!$D:$N,11,0)</f>
        <v>0</v>
      </c>
      <c r="M251" s="4" t="s">
        <v>413</v>
      </c>
    </row>
    <row r="252" spans="1:13">
      <c r="A252" s="4">
        <v>1047</v>
      </c>
      <c r="B252" s="13" t="s">
        <v>414</v>
      </c>
      <c r="C252" s="13" t="s">
        <v>407</v>
      </c>
      <c r="D252" s="5">
        <f>VLOOKUP(B252,'[1]Sales Force'!$D:$O,12,0)</f>
        <v>1047</v>
      </c>
      <c r="E252" s="14">
        <v>36620783</v>
      </c>
      <c r="F252" s="5" t="str">
        <f>VLOOKUP(B252,'[1]Sales Force'!$D:$L,9,0)</f>
        <v> 01009537103</v>
      </c>
      <c r="G252" s="12">
        <f>VLOOKUP(B252,'[1]Sales Force'!$D:$M,10,0)</f>
        <v>44933</v>
      </c>
      <c r="H252" s="5">
        <v>260</v>
      </c>
      <c r="I252" s="5">
        <v>10246</v>
      </c>
      <c r="J252" s="5" t="s">
        <v>18</v>
      </c>
      <c r="K252" s="5" t="str">
        <f>VLOOKUP(B252,'[1]Sales Force'!$D:$H,5,0)</f>
        <v>General Line</v>
      </c>
      <c r="L252" s="5">
        <f>VLOOKUP(B252,'[1]Sales Force'!$D:$N,11,0)</f>
        <v>0</v>
      </c>
      <c r="M252" s="4" t="s">
        <v>415</v>
      </c>
    </row>
    <row r="253" spans="1:13">
      <c r="A253" s="4">
        <v>1762</v>
      </c>
      <c r="B253" s="13" t="s">
        <v>416</v>
      </c>
      <c r="C253" s="13" t="s">
        <v>407</v>
      </c>
      <c r="D253" s="5">
        <f>VLOOKUP(B253,'[1]Sales Force'!$D:$O,12,0)</f>
        <v>1762</v>
      </c>
      <c r="E253" s="14">
        <v>36620784</v>
      </c>
      <c r="F253" s="5">
        <f>VLOOKUP(B253,'[1]Sales Force'!$D:$L,9,0)</f>
        <v>1014947200</v>
      </c>
      <c r="G253" s="12">
        <f>VLOOKUP(B253,'[1]Sales Force'!$D:$M,10,0)</f>
        <v>45934</v>
      </c>
      <c r="H253" s="5">
        <v>261</v>
      </c>
      <c r="I253" s="5">
        <v>10247</v>
      </c>
      <c r="J253" s="5" t="s">
        <v>18</v>
      </c>
      <c r="K253" s="5" t="str">
        <f>VLOOKUP(B253,'[1]Sales Force'!$D:$H,5,0)</f>
        <v>General Line</v>
      </c>
      <c r="L253" s="5">
        <f>VLOOKUP(B253,'[1]Sales Force'!$D:$N,11,0)</f>
        <v>0</v>
      </c>
      <c r="M253" s="4" t="s">
        <v>417</v>
      </c>
    </row>
    <row r="254" spans="1:13">
      <c r="A254" s="4">
        <v>854</v>
      </c>
      <c r="B254" s="13" t="s">
        <v>418</v>
      </c>
      <c r="C254" s="13" t="s">
        <v>407</v>
      </c>
      <c r="D254" s="5">
        <f>VLOOKUP(B254,'[1]Sales Force'!$D:$O,12,0)</f>
        <v>854</v>
      </c>
      <c r="E254" s="14">
        <v>36620785</v>
      </c>
      <c r="F254" s="5">
        <f>VLOOKUP(B254,'[1]Sales Force'!$D:$L,9,0)</f>
        <v>1065737956</v>
      </c>
      <c r="G254" s="12">
        <f>VLOOKUP(B254,'[1]Sales Force'!$D:$M,10,0)</f>
        <v>44500</v>
      </c>
      <c r="H254" s="5">
        <v>262</v>
      </c>
      <c r="I254" s="5">
        <v>10248</v>
      </c>
      <c r="J254" s="5" t="s">
        <v>18</v>
      </c>
      <c r="K254" s="5" t="str">
        <f>VLOOKUP(B254,'[1]Sales Force'!$D:$H,5,0)</f>
        <v>GI Line</v>
      </c>
      <c r="L254" s="5">
        <f>VLOOKUP(B254,'[1]Sales Force'!$D:$N,11,0)</f>
        <v>0</v>
      </c>
      <c r="M254" s="4" t="s">
        <v>419</v>
      </c>
    </row>
    <row r="255" spans="1:13">
      <c r="A255" s="4">
        <v>1763</v>
      </c>
      <c r="B255" s="13" t="s">
        <v>420</v>
      </c>
      <c r="C255" s="13" t="s">
        <v>407</v>
      </c>
      <c r="D255" s="5">
        <f>VLOOKUP(B255,'[1]Sales Force'!$D:$O,12,0)</f>
        <v>1763</v>
      </c>
      <c r="E255" s="14">
        <v>36620786</v>
      </c>
      <c r="F255" s="5">
        <f>VLOOKUP(B255,'[1]Sales Force'!$D:$L,9,0)</f>
        <v>1559667224</v>
      </c>
      <c r="G255" s="12">
        <f>VLOOKUP(B255,'[1]Sales Force'!$D:$M,10,0)</f>
        <v>45934</v>
      </c>
      <c r="H255" s="5">
        <v>263</v>
      </c>
      <c r="I255" s="5">
        <v>10249</v>
      </c>
      <c r="J255" s="5" t="s">
        <v>18</v>
      </c>
      <c r="K255" s="5" t="str">
        <f>VLOOKUP(B255,'[1]Sales Force'!$D:$H,5,0)</f>
        <v>GI Line</v>
      </c>
      <c r="L255" s="5">
        <f>VLOOKUP(B255,'[1]Sales Force'!$D:$N,11,0)</f>
        <v>0</v>
      </c>
      <c r="M255" s="4" t="s">
        <v>421</v>
      </c>
    </row>
    <row r="256" spans="1:13">
      <c r="A256" s="4">
        <v>1515</v>
      </c>
      <c r="B256" s="13" t="s">
        <v>422</v>
      </c>
      <c r="C256" s="13" t="s">
        <v>407</v>
      </c>
      <c r="D256" s="5">
        <f>VLOOKUP(B256,'[1]Sales Force'!$D:$O,12,0)</f>
        <v>1515</v>
      </c>
      <c r="E256" s="14">
        <v>36620787</v>
      </c>
      <c r="F256" s="5">
        <f>VLOOKUP(B256,'[1]Sales Force'!$D:$L,9,0)</f>
        <v>1280025590</v>
      </c>
      <c r="G256" s="12">
        <f>VLOOKUP(B256,'[1]Sales Force'!$D:$M,10,0)</f>
        <v>45689</v>
      </c>
      <c r="H256" s="5">
        <v>264</v>
      </c>
      <c r="I256" s="5">
        <v>10250</v>
      </c>
      <c r="J256" s="5" t="s">
        <v>18</v>
      </c>
      <c r="K256" s="5" t="str">
        <f>VLOOKUP(B256,'[1]Sales Force'!$D:$H,5,0)</f>
        <v>GI Line</v>
      </c>
      <c r="L256" s="5">
        <f>VLOOKUP(B256,'[1]Sales Force'!$D:$N,11,0)</f>
        <v>0</v>
      </c>
      <c r="M256" s="4" t="s">
        <v>423</v>
      </c>
    </row>
    <row r="257" spans="1:13">
      <c r="A257" s="4">
        <v>877</v>
      </c>
      <c r="B257" s="13" t="s">
        <v>424</v>
      </c>
      <c r="C257" s="13" t="str">
        <f>VLOOKUP(B257,'[1]Sales Force'!$D:$G,4,0)</f>
        <v>Ibrahim Ammar</v>
      </c>
      <c r="D257" s="5">
        <f>VLOOKUP(B257,'[1]Sales Force'!$D:$O,12,0)</f>
        <v>877</v>
      </c>
      <c r="E257" s="14">
        <v>36620788</v>
      </c>
      <c r="F257" s="5">
        <f>VLOOKUP(B257,'[1]Sales Force'!$D:$L,9,0)</f>
        <v>1021539224</v>
      </c>
      <c r="G257" s="12">
        <f>VLOOKUP(B257,'[1]Sales Force'!$D:$M,10,0)</f>
        <v>44562</v>
      </c>
      <c r="H257" s="5">
        <v>265</v>
      </c>
      <c r="I257" s="5">
        <v>10251</v>
      </c>
      <c r="J257" s="5" t="s">
        <v>18</v>
      </c>
      <c r="K257" s="5" t="str">
        <f>VLOOKUP(B257,'[1]Sales Force'!$D:$H,5,0)</f>
        <v>General Line &amp; GI Line</v>
      </c>
      <c r="L257" s="5" t="str">
        <f>VLOOKUP(B257,'[1]Sales Force'!$D:$N,11,0)</f>
        <v>Mohamed.Moneer.Hassan@averroes-eg.com</v>
      </c>
      <c r="M257" s="4" t="s">
        <v>425</v>
      </c>
    </row>
    <row r="258" spans="1:13">
      <c r="A258" s="4">
        <v>1018</v>
      </c>
      <c r="B258" s="13" t="s">
        <v>426</v>
      </c>
      <c r="C258" s="13" t="str">
        <f>VLOOKUP(B258,'[1]Sales Force'!$D:$F,3,0)</f>
        <v>Mohamed Moneer Hassan</v>
      </c>
      <c r="D258" s="5">
        <f>VLOOKUP(B258,'[1]Sales Force'!$D:$O,12,0)</f>
        <v>1018</v>
      </c>
      <c r="E258" s="14">
        <v>36620789</v>
      </c>
      <c r="F258" s="5">
        <f>VLOOKUP(B258,'[1]Sales Force'!$D:$L,9,0)</f>
        <v>1202232402</v>
      </c>
      <c r="G258" s="12">
        <f>VLOOKUP(B258,'[1]Sales Force'!$D:$M,10,0)</f>
        <v>44870</v>
      </c>
      <c r="H258" s="5">
        <v>266</v>
      </c>
      <c r="I258" s="5">
        <v>10252</v>
      </c>
      <c r="J258" s="5" t="s">
        <v>18</v>
      </c>
      <c r="K258" s="5" t="str">
        <f>VLOOKUP(B258,'[1]Sales Force'!$D:$H,5,0)</f>
        <v>General Line &amp; GI Line</v>
      </c>
      <c r="L258" s="5" t="str">
        <f>VLOOKUP(B258,'[1]Sales Force'!$D:$N,11,0)</f>
        <v>Marina.Mourad.Roshdy@averroes-eg.com</v>
      </c>
      <c r="M258" s="4" t="s">
        <v>427</v>
      </c>
    </row>
    <row r="259" spans="1:13">
      <c r="A259" s="4">
        <v>1357</v>
      </c>
      <c r="B259" s="13" t="s">
        <v>428</v>
      </c>
      <c r="C259" s="13" t="s">
        <v>426</v>
      </c>
      <c r="D259" s="5">
        <f>VLOOKUP(B259,'[1]Sales Force'!$D:$O,12,0)</f>
        <v>1357</v>
      </c>
      <c r="E259" s="14">
        <v>36620790</v>
      </c>
      <c r="F259" s="5">
        <f>VLOOKUP(B259,'[1]Sales Force'!$D:$L,9,0)</f>
        <v>1156326788</v>
      </c>
      <c r="G259" s="12">
        <f>VLOOKUP(B259,'[1]Sales Force'!$D:$M,10,0)</f>
        <v>45423</v>
      </c>
      <c r="H259" s="5">
        <v>267</v>
      </c>
      <c r="I259" s="5">
        <v>10253</v>
      </c>
      <c r="J259" s="5" t="s">
        <v>18</v>
      </c>
      <c r="K259" s="5" t="str">
        <f>VLOOKUP(B259,'[1]Sales Force'!$D:$H,5,0)</f>
        <v>General Line</v>
      </c>
      <c r="L259" s="5">
        <f>VLOOKUP(B259,'[1]Sales Force'!$D:$N,11,0)</f>
        <v>0</v>
      </c>
      <c r="M259" s="4" t="s">
        <v>429</v>
      </c>
    </row>
    <row r="260" spans="1:13">
      <c r="A260" s="4">
        <v>1516</v>
      </c>
      <c r="B260" s="13" t="s">
        <v>430</v>
      </c>
      <c r="C260" s="13" t="s">
        <v>426</v>
      </c>
      <c r="D260" s="5">
        <f>VLOOKUP(B260,'[1]Sales Force'!$D:$O,12,0)</f>
        <v>1516</v>
      </c>
      <c r="E260" s="14">
        <v>36620791</v>
      </c>
      <c r="F260" s="5">
        <f>VLOOKUP(B260,'[1]Sales Force'!$D:$L,9,0)</f>
        <v>1278728885</v>
      </c>
      <c r="G260" s="12">
        <f>VLOOKUP(B260,'[1]Sales Force'!$D:$M,10,0)</f>
        <v>45689</v>
      </c>
      <c r="H260" s="5">
        <v>268</v>
      </c>
      <c r="I260" s="5">
        <v>10254</v>
      </c>
      <c r="J260" s="5" t="s">
        <v>18</v>
      </c>
      <c r="K260" s="5" t="str">
        <f>VLOOKUP(B260,'[1]Sales Force'!$D:$H,5,0)</f>
        <v>General Line</v>
      </c>
      <c r="L260" s="5">
        <f>VLOOKUP(B260,'[1]Sales Force'!$D:$N,11,0)</f>
        <v>0</v>
      </c>
      <c r="M260" s="4" t="s">
        <v>427</v>
      </c>
    </row>
    <row r="261" spans="1:13">
      <c r="A261" s="4">
        <v>1466</v>
      </c>
      <c r="B261" s="13" t="s">
        <v>431</v>
      </c>
      <c r="C261" s="13" t="s">
        <v>426</v>
      </c>
      <c r="D261" s="5">
        <f>VLOOKUP(B261,'[1]Sales Force'!$D:$O,12,0)</f>
        <v>1466</v>
      </c>
      <c r="E261" s="14">
        <v>36620792</v>
      </c>
      <c r="F261" s="5">
        <f>VLOOKUP(B261,'[1]Sales Force'!$D:$L,9,0)</f>
        <v>1205748726</v>
      </c>
      <c r="G261" s="12">
        <f>VLOOKUP(B261,'[1]Sales Force'!$D:$M,10,0)</f>
        <v>45627</v>
      </c>
      <c r="H261" s="5">
        <v>269</v>
      </c>
      <c r="I261" s="5">
        <v>10255</v>
      </c>
      <c r="J261" s="5" t="s">
        <v>18</v>
      </c>
      <c r="K261" s="5" t="str">
        <f>VLOOKUP(B261,'[1]Sales Force'!$D:$H,5,0)</f>
        <v>General Line</v>
      </c>
      <c r="L261" s="5">
        <f>VLOOKUP(B261,'[1]Sales Force'!$D:$N,11,0)</f>
        <v>0</v>
      </c>
      <c r="M261" s="4" t="s">
        <v>157</v>
      </c>
    </row>
    <row r="262" spans="1:13">
      <c r="A262" s="15"/>
      <c r="B262" s="13" t="s">
        <v>432</v>
      </c>
      <c r="C262" s="13" t="s">
        <v>426</v>
      </c>
      <c r="D262" s="5">
        <f>VLOOKUP(B262,'[1]Sales Force'!$D:$O,12,0)</f>
        <v>0</v>
      </c>
      <c r="E262" s="14">
        <v>36620793</v>
      </c>
      <c r="F262" s="5">
        <f>VLOOKUP(B262,'[1]Sales Force'!$D:$L,9,0)</f>
        <v>0</v>
      </c>
      <c r="G262" s="12">
        <f>VLOOKUP(B262,'[1]Sales Force'!$D:$M,10,0)</f>
        <v>0</v>
      </c>
      <c r="H262" s="5">
        <v>270</v>
      </c>
      <c r="I262" s="5">
        <v>10256</v>
      </c>
      <c r="J262" s="5" t="s">
        <v>18</v>
      </c>
      <c r="K262" s="5" t="str">
        <f>VLOOKUP(B262,'[1]Sales Force'!$D:$H,5,0)</f>
        <v>General Line</v>
      </c>
      <c r="L262" s="5">
        <f>VLOOKUP(B262,'[1]Sales Force'!$D:$N,11,0)</f>
        <v>0</v>
      </c>
      <c r="M262" s="4" t="s">
        <v>176</v>
      </c>
    </row>
    <row r="263" spans="1:13">
      <c r="A263" s="4">
        <v>1765</v>
      </c>
      <c r="B263" s="13" t="s">
        <v>433</v>
      </c>
      <c r="C263" s="13" t="s">
        <v>426</v>
      </c>
      <c r="D263" s="5">
        <f>VLOOKUP(B263,'[1]Sales Force'!$D:$O,12,0)</f>
        <v>1765</v>
      </c>
      <c r="E263" s="14">
        <v>36620794</v>
      </c>
      <c r="F263" s="5">
        <f>VLOOKUP(B263,'[1]Sales Force'!$D:$L,9,0)</f>
        <v>1123307305</v>
      </c>
      <c r="G263" s="12">
        <f>VLOOKUP(B263,'[1]Sales Force'!$D:$M,10,0)</f>
        <v>45931</v>
      </c>
      <c r="H263" s="5">
        <v>271</v>
      </c>
      <c r="I263" s="5">
        <v>10257</v>
      </c>
      <c r="J263" s="5" t="s">
        <v>18</v>
      </c>
      <c r="K263" s="5" t="str">
        <f>VLOOKUP(B263,'[1]Sales Force'!$D:$H,5,0)</f>
        <v>GI Line</v>
      </c>
      <c r="L263" s="5">
        <f>VLOOKUP(B263,'[1]Sales Force'!$D:$N,11,0)</f>
        <v>0</v>
      </c>
      <c r="M263" s="4" t="s">
        <v>95</v>
      </c>
    </row>
    <row r="264" spans="1:13">
      <c r="A264" s="4">
        <v>1415</v>
      </c>
      <c r="B264" s="13" t="s">
        <v>434</v>
      </c>
      <c r="C264" s="13" t="s">
        <v>426</v>
      </c>
      <c r="D264" s="5">
        <f>VLOOKUP(B264,'[1]Sales Force'!$D:$O,12,0)</f>
        <v>1415</v>
      </c>
      <c r="E264" s="14">
        <v>36620795</v>
      </c>
      <c r="F264" s="5">
        <f>VLOOKUP(B264,'[1]Sales Force'!$D:$L,9,0)</f>
        <v>1122435600</v>
      </c>
      <c r="G264" s="12">
        <f>VLOOKUP(B264,'[1]Sales Force'!$D:$M,10,0)</f>
        <v>45505</v>
      </c>
      <c r="H264" s="5">
        <v>272</v>
      </c>
      <c r="I264" s="5">
        <v>10258</v>
      </c>
      <c r="J264" s="5" t="s">
        <v>18</v>
      </c>
      <c r="K264" s="5" t="str">
        <f>VLOOKUP(B264,'[1]Sales Force'!$D:$H,5,0)</f>
        <v>GI Line</v>
      </c>
      <c r="L264" s="5">
        <f>VLOOKUP(B264,'[1]Sales Force'!$D:$N,11,0)</f>
        <v>0</v>
      </c>
      <c r="M264" s="4" t="s">
        <v>435</v>
      </c>
    </row>
    <row r="265" spans="1:13">
      <c r="A265" s="4">
        <v>675</v>
      </c>
      <c r="B265" s="13" t="s">
        <v>436</v>
      </c>
      <c r="C265" s="13" t="s">
        <v>426</v>
      </c>
      <c r="D265" s="5">
        <f>VLOOKUP(B265,'[1]Sales Force'!$D:$O,12,0)</f>
        <v>675</v>
      </c>
      <c r="E265" s="14">
        <v>36620796</v>
      </c>
      <c r="F265" s="5">
        <f>VLOOKUP(B265,'[1]Sales Force'!$D:$L,9,0)</f>
        <v>1282594714</v>
      </c>
      <c r="G265" s="12">
        <f>VLOOKUP(B265,'[1]Sales Force'!$D:$M,10,0)</f>
        <v>44013</v>
      </c>
      <c r="H265" s="5">
        <v>273</v>
      </c>
      <c r="I265" s="5">
        <v>10259</v>
      </c>
      <c r="J265" s="5" t="s">
        <v>18</v>
      </c>
      <c r="K265" s="5" t="str">
        <f>VLOOKUP(B265,'[1]Sales Force'!$D:$H,5,0)</f>
        <v>GI Line</v>
      </c>
      <c r="L265" s="5">
        <f>VLOOKUP(B265,'[1]Sales Force'!$D:$N,11,0)</f>
        <v>0</v>
      </c>
      <c r="M265" s="4" t="s">
        <v>435</v>
      </c>
    </row>
    <row r="266" spans="1:13">
      <c r="A266" s="4">
        <v>1009</v>
      </c>
      <c r="B266" s="13" t="s">
        <v>437</v>
      </c>
      <c r="C266" s="13" t="str">
        <f>VLOOKUP(B266,'[1]Sales Force'!$D:$F,3,0)</f>
        <v>Mohamed Moneer Hassan</v>
      </c>
      <c r="D266" s="5">
        <f>VLOOKUP(B266,'[1]Sales Force'!$D:$O,12,0)</f>
        <v>1009</v>
      </c>
      <c r="E266" s="14">
        <v>36620797</v>
      </c>
      <c r="F266" s="5">
        <f>VLOOKUP(B266,'[1]Sales Force'!$D:$L,9,0)</f>
        <v>1141868792</v>
      </c>
      <c r="G266" s="12">
        <f>VLOOKUP(B266,'[1]Sales Force'!$D:$M,10,0)</f>
        <v>44835</v>
      </c>
      <c r="H266" s="5">
        <v>274</v>
      </c>
      <c r="I266" s="5">
        <v>10260</v>
      </c>
      <c r="J266" s="5" t="s">
        <v>18</v>
      </c>
      <c r="K266" s="5" t="str">
        <f>VLOOKUP(B266,'[1]Sales Force'!$D:$H,5,0)</f>
        <v>General Line &amp; GI Line</v>
      </c>
      <c r="L266" s="5" t="str">
        <f>VLOOKUP(B266,'[1]Sales Force'!$D:$N,11,0)</f>
        <v>Eman.Samir.Mohamed@averroes-eg.com</v>
      </c>
      <c r="M266" s="4" t="s">
        <v>119</v>
      </c>
    </row>
    <row r="267" spans="1:13">
      <c r="A267" s="4">
        <v>1633</v>
      </c>
      <c r="B267" s="13" t="s">
        <v>438</v>
      </c>
      <c r="C267" s="13" t="s">
        <v>437</v>
      </c>
      <c r="D267" s="5">
        <f>VLOOKUP(B267,'[1]Sales Force'!$D:$O,12,0)</f>
        <v>1633</v>
      </c>
      <c r="E267" s="14">
        <v>36620798</v>
      </c>
      <c r="F267" s="5">
        <f>VLOOKUP(B267,'[1]Sales Force'!$D:$L,9,0)</f>
        <v>1061486661</v>
      </c>
      <c r="G267" s="12">
        <f>VLOOKUP(B267,'[1]Sales Force'!$D:$M,10,0)</f>
        <v>45789</v>
      </c>
      <c r="H267" s="5">
        <v>275</v>
      </c>
      <c r="I267" s="5">
        <v>10261</v>
      </c>
      <c r="J267" s="5" t="s">
        <v>18</v>
      </c>
      <c r="K267" s="5" t="str">
        <f>VLOOKUP(B267,'[1]Sales Force'!$D:$H,5,0)</f>
        <v>General Line</v>
      </c>
      <c r="L267" s="5">
        <f>VLOOKUP(B267,'[1]Sales Force'!$D:$N,11,0)</f>
        <v>0</v>
      </c>
      <c r="M267" s="4" t="s">
        <v>123</v>
      </c>
    </row>
    <row r="268" spans="1:13">
      <c r="A268" s="4">
        <v>1704</v>
      </c>
      <c r="B268" s="13" t="s">
        <v>439</v>
      </c>
      <c r="C268" s="13" t="s">
        <v>437</v>
      </c>
      <c r="D268" s="5">
        <f>VLOOKUP(B268,'[1]Sales Force'!$D:$O,12,0)</f>
        <v>1704</v>
      </c>
      <c r="E268" s="14">
        <v>36620799</v>
      </c>
      <c r="F268" s="5">
        <f>VLOOKUP(B268,'[1]Sales Force'!$D:$L,9,0)</f>
        <v>1143176042</v>
      </c>
      <c r="G268" s="12">
        <f>VLOOKUP(B268,'[1]Sales Force'!$D:$M,10,0)</f>
        <v>45843</v>
      </c>
      <c r="H268" s="5">
        <v>276</v>
      </c>
      <c r="I268" s="5">
        <v>10262</v>
      </c>
      <c r="J268" s="5" t="s">
        <v>18</v>
      </c>
      <c r="K268" s="5" t="str">
        <f>VLOOKUP(B268,'[1]Sales Force'!$D:$H,5,0)</f>
        <v>General Line</v>
      </c>
      <c r="L268" s="5">
        <f>VLOOKUP(B268,'[1]Sales Force'!$D:$N,11,0)</f>
        <v>0</v>
      </c>
      <c r="M268" s="4" t="s">
        <v>440</v>
      </c>
    </row>
    <row r="269" spans="1:13">
      <c r="A269" s="4">
        <v>1767</v>
      </c>
      <c r="B269" s="13" t="s">
        <v>441</v>
      </c>
      <c r="C269" s="13" t="s">
        <v>437</v>
      </c>
      <c r="D269" s="5">
        <f>VLOOKUP(B269,'[1]Sales Force'!$D:$O,12,0)</f>
        <v>1767</v>
      </c>
      <c r="E269" s="14">
        <v>36620800</v>
      </c>
      <c r="F269" s="5">
        <f>VLOOKUP(B269,'[1]Sales Force'!$D:$L,9,0)</f>
        <v>1126216801</v>
      </c>
      <c r="G269" s="12">
        <f>VLOOKUP(B269,'[1]Sales Force'!$D:$M,10,0)</f>
        <v>45934</v>
      </c>
      <c r="H269" s="5">
        <v>277</v>
      </c>
      <c r="I269" s="5">
        <v>10263</v>
      </c>
      <c r="J269" s="5" t="s">
        <v>18</v>
      </c>
      <c r="K269" s="5" t="str">
        <f>VLOOKUP(B269,'[1]Sales Force'!$D:$H,5,0)</f>
        <v>General Line</v>
      </c>
      <c r="L269" s="5">
        <f>VLOOKUP(B269,'[1]Sales Force'!$D:$N,11,0)</f>
        <v>0</v>
      </c>
      <c r="M269" s="4" t="s">
        <v>442</v>
      </c>
    </row>
    <row r="270" spans="1:13">
      <c r="A270" s="4">
        <v>1246</v>
      </c>
      <c r="B270" s="13" t="s">
        <v>443</v>
      </c>
      <c r="C270" s="13" t="s">
        <v>437</v>
      </c>
      <c r="D270" s="5">
        <f>VLOOKUP(B270,'[1]Sales Force'!$D:$O,12,0)</f>
        <v>1246</v>
      </c>
      <c r="E270" s="14">
        <v>36620801</v>
      </c>
      <c r="F270" s="5">
        <f>VLOOKUP(B270,'[1]Sales Force'!$D:$L,9,0)</f>
        <v>1154772559</v>
      </c>
      <c r="G270" s="12">
        <f>VLOOKUP(B270,'[1]Sales Force'!$D:$M,10,0)</f>
        <v>45143</v>
      </c>
      <c r="H270" s="5">
        <v>278</v>
      </c>
      <c r="I270" s="5">
        <v>10264</v>
      </c>
      <c r="J270" s="5" t="s">
        <v>18</v>
      </c>
      <c r="K270" s="5" t="str">
        <f>VLOOKUP(B270,'[1]Sales Force'!$D:$H,5,0)</f>
        <v>General Line</v>
      </c>
      <c r="L270" s="5">
        <f>VLOOKUP(B270,'[1]Sales Force'!$D:$N,11,0)</f>
        <v>0</v>
      </c>
      <c r="M270" s="4" t="s">
        <v>444</v>
      </c>
    </row>
    <row r="271" spans="1:13">
      <c r="A271" s="16">
        <v>1576</v>
      </c>
      <c r="B271" s="13" t="s">
        <v>445</v>
      </c>
      <c r="C271" s="13" t="s">
        <v>437</v>
      </c>
      <c r="D271" s="5">
        <f>VLOOKUP(B271,'[1]Sales Force'!$D:$O,12,0)</f>
        <v>1576</v>
      </c>
      <c r="E271" s="14">
        <v>36620802</v>
      </c>
      <c r="F271" s="5">
        <f>VLOOKUP(B271,'[1]Sales Force'!$D:$L,9,0)</f>
        <v>1552021270</v>
      </c>
      <c r="G271" s="12">
        <f>VLOOKUP(B271,'[1]Sales Force'!$D:$M,10,0)</f>
        <v>45717</v>
      </c>
      <c r="H271" s="5">
        <v>279</v>
      </c>
      <c r="I271" s="5">
        <v>10265</v>
      </c>
      <c r="J271" s="5" t="s">
        <v>18</v>
      </c>
      <c r="K271" s="5" t="str">
        <f>VLOOKUP(B271,'[1]Sales Force'!$D:$H,5,0)</f>
        <v>GI Line</v>
      </c>
      <c r="L271" s="5">
        <f>VLOOKUP(B271,'[1]Sales Force'!$D:$N,11,0)</f>
        <v>0</v>
      </c>
      <c r="M271" s="4" t="s">
        <v>435</v>
      </c>
    </row>
    <row r="272" spans="1:13">
      <c r="A272" s="4">
        <v>1497</v>
      </c>
      <c r="B272" s="13" t="s">
        <v>446</v>
      </c>
      <c r="C272" s="13" t="s">
        <v>437</v>
      </c>
      <c r="D272" s="5">
        <f>VLOOKUP(B272,'[1]Sales Force'!$D:$O,12,0)</f>
        <v>1497</v>
      </c>
      <c r="E272" s="14">
        <v>36620803</v>
      </c>
      <c r="F272" s="5">
        <f>VLOOKUP(B272,'[1]Sales Force'!$D:$L,9,0)</f>
        <v>1009121775</v>
      </c>
      <c r="G272" s="12">
        <f>VLOOKUP(B272,'[1]Sales Force'!$D:$M,10,0)</f>
        <v>45675</v>
      </c>
      <c r="H272" s="5">
        <v>280</v>
      </c>
      <c r="I272" s="5">
        <v>10266</v>
      </c>
      <c r="J272" s="5" t="s">
        <v>18</v>
      </c>
      <c r="K272" s="5" t="str">
        <f>VLOOKUP(B272,'[1]Sales Force'!$D:$H,5,0)</f>
        <v>GI Line</v>
      </c>
      <c r="L272" s="5">
        <f>VLOOKUP(B272,'[1]Sales Force'!$D:$N,11,0)</f>
        <v>0</v>
      </c>
      <c r="M272" s="4" t="s">
        <v>119</v>
      </c>
    </row>
    <row r="273" spans="1:13">
      <c r="A273" s="4">
        <v>959</v>
      </c>
      <c r="B273" s="13" t="s">
        <v>447</v>
      </c>
      <c r="C273" s="13" t="str">
        <f>VLOOKUP(B273,'[1]Sales Force'!$D:$F,3,0)</f>
        <v>Mohamed Moneer Hassan</v>
      </c>
      <c r="D273" s="5">
        <f>VLOOKUP(B273,'[1]Sales Force'!$D:$O,12,0)</f>
        <v>959</v>
      </c>
      <c r="E273" s="14">
        <v>36620804</v>
      </c>
      <c r="F273" s="5">
        <f>VLOOKUP(B273,'[1]Sales Force'!$D:$L,9,0)</f>
        <v>1147609346</v>
      </c>
      <c r="G273" s="12">
        <f>VLOOKUP(B273,'[1]Sales Force'!$D:$M,10,0)</f>
        <v>44615</v>
      </c>
      <c r="H273" s="5">
        <v>281</v>
      </c>
      <c r="I273" s="5">
        <v>10267</v>
      </c>
      <c r="J273" s="5" t="s">
        <v>18</v>
      </c>
      <c r="K273" s="5" t="str">
        <f>VLOOKUP(B273,'[1]Sales Force'!$D:$H,5,0)</f>
        <v>General Line &amp; GI Line</v>
      </c>
      <c r="L273" s="5" t="str">
        <f>VLOOKUP(B273,'[1]Sales Force'!$D:$N,11,0)</f>
        <v>Mohamed.Nagar.Abdelrhim@averroes-eg.com</v>
      </c>
      <c r="M273" s="4" t="s">
        <v>235</v>
      </c>
    </row>
    <row r="274" spans="1:13">
      <c r="A274" s="4">
        <v>1456</v>
      </c>
      <c r="B274" s="13" t="s">
        <v>448</v>
      </c>
      <c r="C274" s="13" t="s">
        <v>447</v>
      </c>
      <c r="D274" s="5">
        <f>VLOOKUP(B274,'[1]Sales Force'!$D:$O,12,0)</f>
        <v>1456</v>
      </c>
      <c r="E274" s="14">
        <v>36620805</v>
      </c>
      <c r="F274" s="5">
        <f>VLOOKUP(B274,'[1]Sales Force'!$D:$L,9,0)</f>
        <v>1060379764</v>
      </c>
      <c r="G274" s="12">
        <f>VLOOKUP(B274,'[1]Sales Force'!$D:$M,10,0)</f>
        <v>45584</v>
      </c>
      <c r="H274" s="5">
        <v>282</v>
      </c>
      <c r="I274" s="5">
        <v>10268</v>
      </c>
      <c r="J274" s="5" t="s">
        <v>18</v>
      </c>
      <c r="K274" s="5" t="str">
        <f>VLOOKUP(B274,'[1]Sales Force'!$D:$H,5,0)</f>
        <v>General Line</v>
      </c>
      <c r="L274" s="5">
        <f>VLOOKUP(B274,'[1]Sales Force'!$D:$N,11,0)</f>
        <v>0</v>
      </c>
      <c r="M274" s="4" t="s">
        <v>235</v>
      </c>
    </row>
    <row r="275" spans="1:13">
      <c r="A275" s="4">
        <v>1766</v>
      </c>
      <c r="B275" s="13" t="s">
        <v>449</v>
      </c>
      <c r="C275" s="13" t="s">
        <v>447</v>
      </c>
      <c r="D275" s="5">
        <f>VLOOKUP(B275,'[1]Sales Force'!$D:$O,12,0)</f>
        <v>1766</v>
      </c>
      <c r="E275" s="14">
        <v>36620806</v>
      </c>
      <c r="F275" s="5">
        <f>VLOOKUP(B275,'[1]Sales Force'!$D:$L,9,0)</f>
        <v>1095596027</v>
      </c>
      <c r="G275" s="12">
        <f>VLOOKUP(B275,'[1]Sales Force'!$D:$M,10,0)</f>
        <v>45934</v>
      </c>
      <c r="H275" s="5">
        <v>283</v>
      </c>
      <c r="I275" s="5">
        <v>10269</v>
      </c>
      <c r="J275" s="5" t="s">
        <v>18</v>
      </c>
      <c r="K275" s="5" t="str">
        <f>VLOOKUP(B275,'[1]Sales Force'!$D:$H,5,0)</f>
        <v>General Line</v>
      </c>
      <c r="L275" s="5">
        <f>VLOOKUP(B275,'[1]Sales Force'!$D:$N,11,0)</f>
        <v>0</v>
      </c>
      <c r="M275" s="4" t="s">
        <v>235</v>
      </c>
    </row>
    <row r="276" spans="1:13">
      <c r="A276" s="4">
        <v>1727</v>
      </c>
      <c r="B276" s="13" t="s">
        <v>450</v>
      </c>
      <c r="C276" s="13" t="s">
        <v>447</v>
      </c>
      <c r="D276" s="5">
        <f>VLOOKUP(B276,'[1]Sales Force'!$D:$O,12,0)</f>
        <v>1727</v>
      </c>
      <c r="E276" s="14">
        <v>36620807</v>
      </c>
      <c r="F276" s="5">
        <f>VLOOKUP(B276,'[1]Sales Force'!$D:$L,9,0)</f>
        <v>1146343694</v>
      </c>
      <c r="G276" s="12">
        <f>VLOOKUP(B276,'[1]Sales Force'!$D:$M,10,0)</f>
        <v>45866</v>
      </c>
      <c r="H276" s="5">
        <v>284</v>
      </c>
      <c r="I276" s="5">
        <v>10270</v>
      </c>
      <c r="J276" s="5" t="s">
        <v>18</v>
      </c>
      <c r="K276" s="5" t="str">
        <f>VLOOKUP(B276,'[1]Sales Force'!$D:$H,5,0)</f>
        <v>General Line</v>
      </c>
      <c r="L276" s="5">
        <f>VLOOKUP(B276,'[1]Sales Force'!$D:$N,11,0)</f>
        <v>0</v>
      </c>
      <c r="M276" s="4" t="s">
        <v>235</v>
      </c>
    </row>
    <row r="277" spans="1:13">
      <c r="A277" s="4">
        <v>1416</v>
      </c>
      <c r="B277" s="13" t="s">
        <v>451</v>
      </c>
      <c r="C277" s="13" t="s">
        <v>447</v>
      </c>
      <c r="D277" s="5">
        <f>VLOOKUP(B277,'[1]Sales Force'!$D:$O,12,0)</f>
        <v>1416</v>
      </c>
      <c r="E277" s="14">
        <v>36620808</v>
      </c>
      <c r="F277" s="5">
        <f>VLOOKUP(B277,'[1]Sales Force'!$D:$L,9,0)</f>
        <v>1155286453</v>
      </c>
      <c r="G277" s="12">
        <f>VLOOKUP(B277,'[1]Sales Force'!$D:$M,10,0)</f>
        <v>45505</v>
      </c>
      <c r="H277" s="5">
        <v>285</v>
      </c>
      <c r="I277" s="5">
        <v>10271</v>
      </c>
      <c r="J277" s="5" t="s">
        <v>18</v>
      </c>
      <c r="K277" s="5" t="str">
        <f>VLOOKUP(B277,'[1]Sales Force'!$D:$H,5,0)</f>
        <v>General Line</v>
      </c>
      <c r="L277" s="5">
        <f>VLOOKUP(B277,'[1]Sales Force'!$D:$N,11,0)</f>
        <v>0</v>
      </c>
      <c r="M277" s="4" t="s">
        <v>235</v>
      </c>
    </row>
    <row r="278" spans="1:13">
      <c r="A278" s="4">
        <v>1578</v>
      </c>
      <c r="B278" s="13" t="s">
        <v>452</v>
      </c>
      <c r="C278" s="13" t="s">
        <v>447</v>
      </c>
      <c r="D278" s="5">
        <f>VLOOKUP(B278,'[1]Sales Force'!$D:$O,12,0)</f>
        <v>1578</v>
      </c>
      <c r="E278" s="14">
        <v>36620809</v>
      </c>
      <c r="F278" s="5">
        <f>VLOOKUP(B278,'[1]Sales Force'!$D:$L,9,0)</f>
        <v>1148712223</v>
      </c>
      <c r="G278" s="12">
        <f>VLOOKUP(B278,'[1]Sales Force'!$D:$M,10,0)</f>
        <v>45724</v>
      </c>
      <c r="H278" s="5">
        <v>286</v>
      </c>
      <c r="I278" s="5">
        <v>10272</v>
      </c>
      <c r="J278" s="5" t="s">
        <v>18</v>
      </c>
      <c r="K278" s="5" t="str">
        <f>VLOOKUP(B278,'[1]Sales Force'!$D:$H,5,0)</f>
        <v>GI Line</v>
      </c>
      <c r="L278" s="5">
        <f>VLOOKUP(B278,'[1]Sales Force'!$D:$N,11,0)</f>
        <v>0</v>
      </c>
      <c r="M278" s="4" t="s">
        <v>111</v>
      </c>
    </row>
    <row r="279" spans="1:13">
      <c r="A279" s="4">
        <v>1749</v>
      </c>
      <c r="B279" s="13" t="s">
        <v>453</v>
      </c>
      <c r="C279" s="13" t="s">
        <v>447</v>
      </c>
      <c r="D279" s="5">
        <f>VLOOKUP(B279,'[1]Sales Force'!$D:$O,12,0)</f>
        <v>1749</v>
      </c>
      <c r="E279" s="14">
        <v>36620810</v>
      </c>
      <c r="F279" s="5">
        <f>VLOOKUP(B279,'[1]Sales Force'!$D:$L,9,0)</f>
        <v>1121141552</v>
      </c>
      <c r="G279" s="12">
        <f>VLOOKUP(B279,'[1]Sales Force'!$D:$M,10,0)</f>
        <v>45914</v>
      </c>
      <c r="H279" s="5">
        <v>287</v>
      </c>
      <c r="I279" s="5">
        <v>10273</v>
      </c>
      <c r="J279" s="5" t="s">
        <v>18</v>
      </c>
      <c r="K279" s="5" t="str">
        <f>VLOOKUP(B279,'[1]Sales Force'!$D:$H,5,0)</f>
        <v>GI Line</v>
      </c>
      <c r="L279" s="5">
        <f>VLOOKUP(B279,'[1]Sales Force'!$D:$N,11,0)</f>
        <v>0</v>
      </c>
      <c r="M279" s="4" t="s">
        <v>111</v>
      </c>
    </row>
    <row r="280" spans="1:13">
      <c r="A280" s="4">
        <v>1748</v>
      </c>
      <c r="B280" s="13" t="s">
        <v>454</v>
      </c>
      <c r="C280" s="13" t="s">
        <v>447</v>
      </c>
      <c r="D280" s="5">
        <f>VLOOKUP(B280,'[1]Sales Force'!$D:$O,12,0)</f>
        <v>1748</v>
      </c>
      <c r="E280" s="14">
        <v>36620811</v>
      </c>
      <c r="F280" s="5">
        <f>VLOOKUP(B280,'[1]Sales Force'!$D:$L,9,0)</f>
        <v>1096622287</v>
      </c>
      <c r="G280" s="12">
        <f>VLOOKUP(B280,'[1]Sales Force'!$D:$M,10,0)</f>
        <v>45910</v>
      </c>
      <c r="H280" s="5">
        <v>288</v>
      </c>
      <c r="I280" s="5">
        <v>10274</v>
      </c>
      <c r="J280" s="5" t="s">
        <v>18</v>
      </c>
      <c r="K280" s="5" t="str">
        <f>VLOOKUP(B280,'[1]Sales Force'!$D:$H,5,0)</f>
        <v>GI Line</v>
      </c>
      <c r="L280" s="5">
        <f>VLOOKUP(B280,'[1]Sales Force'!$D:$N,11,0)</f>
        <v>0</v>
      </c>
      <c r="M280" s="4" t="s">
        <v>109</v>
      </c>
    </row>
    <row r="281" spans="1:13">
      <c r="A281" s="4">
        <v>318</v>
      </c>
      <c r="B281" s="13" t="s">
        <v>455</v>
      </c>
      <c r="C281" s="13" t="str">
        <f>VLOOKUP(B281,'[1]Sales Force'!$D:$F,3,0)</f>
        <v>Mohamed Moneer Hassan</v>
      </c>
      <c r="D281" s="5">
        <f>VLOOKUP(B281,'[1]Sales Force'!$D:$O,12,0)</f>
        <v>318</v>
      </c>
      <c r="E281" s="14">
        <v>36620812</v>
      </c>
      <c r="F281" s="5" t="str">
        <f>VLOOKUP(B281,'[1]Sales Force'!$D:$L,9,0)</f>
        <v> 01151376379</v>
      </c>
      <c r="G281" s="12">
        <f>VLOOKUP(B281,'[1]Sales Force'!$D:$M,10,0)</f>
        <v>43288</v>
      </c>
      <c r="H281" s="5">
        <v>289</v>
      </c>
      <c r="I281" s="5">
        <v>10275</v>
      </c>
      <c r="J281" s="5" t="s">
        <v>18</v>
      </c>
      <c r="K281" s="5" t="str">
        <f>VLOOKUP(B281,'[1]Sales Force'!$D:$H,5,0)</f>
        <v>General Line &amp; GI Line</v>
      </c>
      <c r="L281" s="5" t="str">
        <f>VLOOKUP(B281,'[1]Sales Force'!$D:$N,11,0)</f>
        <v>mosaab.mahmoud@averroes-eg.com</v>
      </c>
      <c r="M281" s="4" t="s">
        <v>456</v>
      </c>
    </row>
    <row r="282" spans="1:13">
      <c r="A282" s="4">
        <v>1616</v>
      </c>
      <c r="B282" s="13" t="s">
        <v>457</v>
      </c>
      <c r="C282" s="13" t="s">
        <v>455</v>
      </c>
      <c r="D282" s="5">
        <f>VLOOKUP(B282,'[1]Sales Force'!$D:$O,12,0)</f>
        <v>1616</v>
      </c>
      <c r="E282" s="14">
        <v>36620813</v>
      </c>
      <c r="F282" s="5">
        <f>VLOOKUP(B282,'[1]Sales Force'!$D:$L,9,0)</f>
        <v>1204293521</v>
      </c>
      <c r="G282" s="12">
        <f>VLOOKUP(B282,'[1]Sales Force'!$D:$M,10,0)</f>
        <v>45769</v>
      </c>
      <c r="H282" s="5">
        <v>290</v>
      </c>
      <c r="I282" s="5">
        <v>10276</v>
      </c>
      <c r="J282" s="5" t="s">
        <v>18</v>
      </c>
      <c r="K282" s="5" t="str">
        <f>VLOOKUP(B282,'[1]Sales Force'!$D:$H,5,0)</f>
        <v>General Line</v>
      </c>
      <c r="L282" s="5">
        <f>VLOOKUP(B282,'[1]Sales Force'!$D:$N,11,0)</f>
        <v>0</v>
      </c>
      <c r="M282" s="4" t="s">
        <v>111</v>
      </c>
    </row>
    <row r="283" spans="1:13">
      <c r="A283" s="4">
        <v>1714</v>
      </c>
      <c r="B283" s="13" t="s">
        <v>458</v>
      </c>
      <c r="C283" s="13" t="s">
        <v>455</v>
      </c>
      <c r="D283" s="5">
        <f>VLOOKUP(B283,'[1]Sales Force'!$D:$O,12,0)</f>
        <v>1714</v>
      </c>
      <c r="E283" s="14">
        <v>36620814</v>
      </c>
      <c r="F283" s="5">
        <f>VLOOKUP(B283,'[1]Sales Force'!$D:$L,9,0)</f>
        <v>1280608490</v>
      </c>
      <c r="G283" s="12">
        <f>VLOOKUP(B283,'[1]Sales Force'!$D:$M,10,0)</f>
        <v>45857</v>
      </c>
      <c r="H283" s="5">
        <v>291</v>
      </c>
      <c r="I283" s="5">
        <v>10277</v>
      </c>
      <c r="J283" s="5" t="s">
        <v>18</v>
      </c>
      <c r="K283" s="5" t="str">
        <f>VLOOKUP(B283,'[1]Sales Force'!$D:$H,5,0)</f>
        <v>General Line</v>
      </c>
      <c r="L283" s="5">
        <f>VLOOKUP(B283,'[1]Sales Force'!$D:$N,11,0)</f>
        <v>0</v>
      </c>
      <c r="M283" s="4" t="s">
        <v>109</v>
      </c>
    </row>
    <row r="284" spans="1:13">
      <c r="A284" s="4">
        <v>1732</v>
      </c>
      <c r="B284" s="13" t="s">
        <v>459</v>
      </c>
      <c r="C284" s="13" t="s">
        <v>455</v>
      </c>
      <c r="D284" s="5">
        <f>VLOOKUP(B284,'[1]Sales Force'!$D:$O,12,0)</f>
        <v>1732</v>
      </c>
      <c r="E284" s="14">
        <v>36620815</v>
      </c>
      <c r="F284" s="5">
        <f>VLOOKUP(B284,'[1]Sales Force'!$D:$L,9,0)</f>
        <v>1559462246</v>
      </c>
      <c r="G284" s="12">
        <f>VLOOKUP(B284,'[1]Sales Force'!$D:$M,10,0)</f>
        <v>45885</v>
      </c>
      <c r="H284" s="5">
        <v>292</v>
      </c>
      <c r="I284" s="5">
        <v>10278</v>
      </c>
      <c r="J284" s="5" t="s">
        <v>18</v>
      </c>
      <c r="K284" s="5" t="str">
        <f>VLOOKUP(B284,'[1]Sales Force'!$D:$H,5,0)</f>
        <v>General Line</v>
      </c>
      <c r="L284" s="5">
        <f>VLOOKUP(B284,'[1]Sales Force'!$D:$N,11,0)</f>
        <v>0</v>
      </c>
      <c r="M284" s="4" t="s">
        <v>460</v>
      </c>
    </row>
    <row r="285" spans="1:13">
      <c r="A285" s="4">
        <v>1752</v>
      </c>
      <c r="B285" s="13" t="s">
        <v>461</v>
      </c>
      <c r="C285" s="13" t="s">
        <v>455</v>
      </c>
      <c r="D285" s="5">
        <f>VLOOKUP(B285,'[1]Sales Force'!$D:$O,12,0)</f>
        <v>1752</v>
      </c>
      <c r="E285" s="14">
        <v>36620816</v>
      </c>
      <c r="F285" s="5">
        <f>VLOOKUP(B285,'[1]Sales Force'!$D:$L,9,0)</f>
        <v>1140083383</v>
      </c>
      <c r="G285" s="12">
        <f>VLOOKUP(B285,'[1]Sales Force'!$D:$M,10,0)</f>
        <v>45920</v>
      </c>
      <c r="H285" s="5">
        <v>293</v>
      </c>
      <c r="I285" s="5">
        <v>10279</v>
      </c>
      <c r="J285" s="5" t="s">
        <v>18</v>
      </c>
      <c r="K285" s="5" t="str">
        <f>VLOOKUP(B285,'[1]Sales Force'!$D:$H,5,0)</f>
        <v>General Line</v>
      </c>
      <c r="L285" s="5">
        <f>VLOOKUP(B285,'[1]Sales Force'!$D:$N,11,0)</f>
        <v>0</v>
      </c>
      <c r="M285" s="4" t="s">
        <v>101</v>
      </c>
    </row>
    <row r="286" spans="1:13">
      <c r="A286" s="15"/>
      <c r="B286" s="13" t="s">
        <v>462</v>
      </c>
      <c r="C286" s="13" t="s">
        <v>455</v>
      </c>
      <c r="D286" s="5">
        <f>VLOOKUP(B286,'[1]Sales Force'!$D:$O,12,0)</f>
        <v>0</v>
      </c>
      <c r="E286" s="14">
        <v>36620817</v>
      </c>
      <c r="F286" s="5">
        <f>VLOOKUP(B286,'[1]Sales Force'!$D:$L,9,0)</f>
        <v>0</v>
      </c>
      <c r="G286" s="12">
        <f>VLOOKUP(B286,'[1]Sales Force'!$D:$M,10,0)</f>
        <v>0</v>
      </c>
      <c r="H286" s="5">
        <v>294</v>
      </c>
      <c r="I286" s="5">
        <v>10280</v>
      </c>
      <c r="J286" s="5" t="s">
        <v>18</v>
      </c>
      <c r="K286" s="5" t="str">
        <f>VLOOKUP(B286,'[1]Sales Force'!$D:$H,5,0)</f>
        <v>General Line</v>
      </c>
      <c r="L286" s="5">
        <f>VLOOKUP(B286,'[1]Sales Force'!$D:$N,11,0)</f>
        <v>0</v>
      </c>
      <c r="M286" s="4" t="s">
        <v>463</v>
      </c>
    </row>
    <row r="287" spans="1:13">
      <c r="A287" s="15"/>
      <c r="B287" s="13" t="s">
        <v>464</v>
      </c>
      <c r="C287" s="13" t="s">
        <v>455</v>
      </c>
      <c r="D287" s="5">
        <f>VLOOKUP(B287,'[1]Sales Force'!$D:$O,12,0)</f>
        <v>0</v>
      </c>
      <c r="E287" s="14">
        <v>36620818</v>
      </c>
      <c r="F287" s="5">
        <f>VLOOKUP(B287,'[1]Sales Force'!$D:$L,9,0)</f>
        <v>0</v>
      </c>
      <c r="G287" s="12">
        <f>VLOOKUP(B287,'[1]Sales Force'!$D:$M,10,0)</f>
        <v>0</v>
      </c>
      <c r="H287" s="5">
        <v>295</v>
      </c>
      <c r="I287" s="5">
        <v>10281</v>
      </c>
      <c r="J287" s="5" t="s">
        <v>18</v>
      </c>
      <c r="K287" s="5" t="str">
        <f>VLOOKUP(B287,'[1]Sales Force'!$D:$H,5,0)</f>
        <v>GI Line</v>
      </c>
      <c r="L287" s="5">
        <f>VLOOKUP(B287,'[1]Sales Force'!$D:$N,11,0)</f>
        <v>0</v>
      </c>
      <c r="M287" s="4" t="s">
        <v>103</v>
      </c>
    </row>
    <row r="288" spans="1:13">
      <c r="A288" s="4">
        <v>1726</v>
      </c>
      <c r="B288" s="13" t="s">
        <v>465</v>
      </c>
      <c r="C288" s="13" t="s">
        <v>455</v>
      </c>
      <c r="D288" s="5">
        <f>VLOOKUP(B288,'[1]Sales Force'!$D:$O,12,0)</f>
        <v>1726</v>
      </c>
      <c r="E288" s="14">
        <v>36620819</v>
      </c>
      <c r="F288" s="5">
        <f>VLOOKUP(B288,'[1]Sales Force'!$D:$L,9,0)</f>
        <v>1155036529</v>
      </c>
      <c r="G288" s="12">
        <f>VLOOKUP(B288,'[1]Sales Force'!$D:$M,10,0)</f>
        <v>45871</v>
      </c>
      <c r="H288" s="5">
        <v>296</v>
      </c>
      <c r="I288" s="5">
        <v>10282</v>
      </c>
      <c r="J288" s="5" t="s">
        <v>18</v>
      </c>
      <c r="K288" s="5" t="str">
        <f>VLOOKUP(B288,'[1]Sales Force'!$D:$H,5,0)</f>
        <v>GI Line</v>
      </c>
      <c r="L288" s="5">
        <f>VLOOKUP(B288,'[1]Sales Force'!$D:$N,11,0)</f>
        <v>0</v>
      </c>
      <c r="M288" s="4" t="s">
        <v>105</v>
      </c>
    </row>
    <row r="289" spans="1:13">
      <c r="A289" s="4">
        <v>598</v>
      </c>
      <c r="B289" s="13" t="s">
        <v>466</v>
      </c>
      <c r="C289" s="13" t="str">
        <f>VLOOKUP(B289,'[1]Sales Force'!$D:$F,3,0)</f>
        <v>Mohamed Moneer Hassan</v>
      </c>
      <c r="D289" s="5">
        <f>VLOOKUP(B289,'[1]Sales Force'!$D:$O,12,0)</f>
        <v>598</v>
      </c>
      <c r="E289" s="14">
        <v>36620820</v>
      </c>
      <c r="F289" s="5">
        <f>VLOOKUP(B289,'[1]Sales Force'!$D:$L,9,0)</f>
        <v>1064782445</v>
      </c>
      <c r="G289" s="12">
        <f>VLOOKUP(B289,'[1]Sales Force'!$D:$M,10,0)</f>
        <v>43864</v>
      </c>
      <c r="H289" s="5">
        <v>297</v>
      </c>
      <c r="I289" s="5">
        <v>10283</v>
      </c>
      <c r="J289" s="5" t="s">
        <v>18</v>
      </c>
      <c r="K289" s="5" t="str">
        <f>VLOOKUP(B289,'[1]Sales Force'!$D:$H,5,0)</f>
        <v>General Line &amp; GI Line</v>
      </c>
      <c r="L289" s="5" t="str">
        <f>VLOOKUP(B289,'[1]Sales Force'!$D:$N,11,0)</f>
        <v>saleh.ahmed@averroes-eg.com</v>
      </c>
      <c r="M289" s="4" t="s">
        <v>467</v>
      </c>
    </row>
    <row r="290" spans="1:13">
      <c r="A290" s="15"/>
      <c r="B290" s="13" t="s">
        <v>468</v>
      </c>
      <c r="C290" s="13" t="s">
        <v>466</v>
      </c>
      <c r="D290" s="5">
        <f>VLOOKUP(B290,'[1]Sales Force'!$D:$O,12,0)</f>
        <v>0</v>
      </c>
      <c r="E290" s="14">
        <v>36620821</v>
      </c>
      <c r="F290" s="5">
        <f>VLOOKUP(B290,'[1]Sales Force'!$D:$L,9,0)</f>
        <v>0</v>
      </c>
      <c r="G290" s="12">
        <f>VLOOKUP(B290,'[1]Sales Force'!$D:$M,10,0)</f>
        <v>0</v>
      </c>
      <c r="H290" s="5">
        <v>298</v>
      </c>
      <c r="I290" s="5">
        <v>10284</v>
      </c>
      <c r="J290" s="5" t="s">
        <v>18</v>
      </c>
      <c r="K290" s="5" t="str">
        <f>VLOOKUP(B290,'[1]Sales Force'!$D:$H,5,0)</f>
        <v>General Line</v>
      </c>
      <c r="L290" s="5">
        <f>VLOOKUP(B290,'[1]Sales Force'!$D:$N,11,0)</f>
        <v>0</v>
      </c>
      <c r="M290" s="4" t="s">
        <v>95</v>
      </c>
    </row>
    <row r="291" spans="1:13">
      <c r="A291" s="4">
        <v>1634</v>
      </c>
      <c r="B291" s="13" t="s">
        <v>469</v>
      </c>
      <c r="C291" s="13" t="s">
        <v>466</v>
      </c>
      <c r="D291" s="5">
        <f>VLOOKUP(B291,'[1]Sales Force'!$D:$O,12,0)</f>
        <v>1634</v>
      </c>
      <c r="E291" s="14">
        <v>36620822</v>
      </c>
      <c r="F291" s="5">
        <f>VLOOKUP(B291,'[1]Sales Force'!$D:$L,9,0)</f>
        <v>1030506280</v>
      </c>
      <c r="G291" s="12">
        <f>VLOOKUP(B291,'[1]Sales Force'!$D:$M,10,0)</f>
        <v>45792</v>
      </c>
      <c r="H291" s="5">
        <v>299</v>
      </c>
      <c r="I291" s="5">
        <v>10285</v>
      </c>
      <c r="J291" s="5" t="s">
        <v>18</v>
      </c>
      <c r="K291" s="5" t="str">
        <f>VLOOKUP(B291,'[1]Sales Force'!$D:$H,5,0)</f>
        <v>General Line</v>
      </c>
      <c r="L291" s="5">
        <f>VLOOKUP(B291,'[1]Sales Force'!$D:$N,11,0)</f>
        <v>0</v>
      </c>
      <c r="M291" s="4" t="s">
        <v>470</v>
      </c>
    </row>
    <row r="292" spans="1:13">
      <c r="A292" s="4">
        <v>1479</v>
      </c>
      <c r="B292" s="13" t="s">
        <v>471</v>
      </c>
      <c r="C292" s="13" t="s">
        <v>466</v>
      </c>
      <c r="D292" s="5">
        <f>VLOOKUP(B292,'[1]Sales Force'!$D:$O,12,0)</f>
        <v>1479</v>
      </c>
      <c r="E292" s="14">
        <v>36620823</v>
      </c>
      <c r="F292" s="5">
        <f>VLOOKUP(B292,'[1]Sales Force'!$D:$L,9,0)</f>
        <v>1159453151</v>
      </c>
      <c r="G292" s="12">
        <f>VLOOKUP(B292,'[1]Sales Force'!$D:$M,10,0)</f>
        <v>45648</v>
      </c>
      <c r="H292" s="5">
        <v>300</v>
      </c>
      <c r="I292" s="5">
        <v>10286</v>
      </c>
      <c r="J292" s="5" t="s">
        <v>18</v>
      </c>
      <c r="K292" s="5" t="str">
        <f>VLOOKUP(B292,'[1]Sales Force'!$D:$H,5,0)</f>
        <v>General Line</v>
      </c>
      <c r="L292" s="5">
        <f>VLOOKUP(B292,'[1]Sales Force'!$D:$N,11,0)</f>
        <v>0</v>
      </c>
      <c r="M292" s="4" t="s">
        <v>103</v>
      </c>
    </row>
    <row r="293" spans="1:13">
      <c r="A293" s="4">
        <v>1564</v>
      </c>
      <c r="B293" s="13" t="s">
        <v>472</v>
      </c>
      <c r="C293" s="13" t="s">
        <v>466</v>
      </c>
      <c r="D293" s="5">
        <f>VLOOKUP(B293,'[1]Sales Force'!$D:$O,12,0)</f>
        <v>1564</v>
      </c>
      <c r="E293" s="14">
        <v>36620824</v>
      </c>
      <c r="F293" s="5">
        <f>VLOOKUP(B293,'[1]Sales Force'!$D:$L,9,0)</f>
        <v>1067611287</v>
      </c>
      <c r="G293" s="12">
        <f>VLOOKUP(B293,'[1]Sales Force'!$D:$M,10,0)</f>
        <v>45717</v>
      </c>
      <c r="H293" s="5">
        <v>301</v>
      </c>
      <c r="I293" s="5">
        <v>10287</v>
      </c>
      <c r="J293" s="5" t="s">
        <v>18</v>
      </c>
      <c r="K293" s="5" t="str">
        <f>VLOOKUP(B293,'[1]Sales Force'!$D:$H,5,0)</f>
        <v>General Line</v>
      </c>
      <c r="L293" s="5">
        <f>VLOOKUP(B293,'[1]Sales Force'!$D:$N,11,0)</f>
        <v>0</v>
      </c>
      <c r="M293" s="4" t="s">
        <v>27</v>
      </c>
    </row>
    <row r="294" spans="1:13">
      <c r="A294" s="15"/>
      <c r="B294" s="13" t="s">
        <v>473</v>
      </c>
      <c r="C294" s="13" t="s">
        <v>466</v>
      </c>
      <c r="D294" s="5">
        <f>VLOOKUP(B294,'[1]Sales Force'!$D:$O,12,0)</f>
        <v>0</v>
      </c>
      <c r="E294" s="14">
        <v>36620825</v>
      </c>
      <c r="F294" s="5">
        <f>VLOOKUP(B294,'[1]Sales Force'!$D:$L,9,0)</f>
        <v>0</v>
      </c>
      <c r="G294" s="12">
        <f>VLOOKUP(B294,'[1]Sales Force'!$D:$M,10,0)</f>
        <v>0</v>
      </c>
      <c r="H294" s="5">
        <v>302</v>
      </c>
      <c r="I294" s="5">
        <v>10288</v>
      </c>
      <c r="J294" s="5" t="s">
        <v>18</v>
      </c>
      <c r="K294" s="5" t="str">
        <f>VLOOKUP(B294,'[1]Sales Force'!$D:$H,5,0)</f>
        <v>GI Line</v>
      </c>
      <c r="L294" s="5">
        <f>VLOOKUP(B294,'[1]Sales Force'!$D:$N,11,0)</f>
        <v>0</v>
      </c>
      <c r="M294" s="4" t="s">
        <v>84</v>
      </c>
    </row>
    <row r="295" spans="1:13">
      <c r="A295" s="4">
        <v>1596</v>
      </c>
      <c r="B295" s="13" t="s">
        <v>474</v>
      </c>
      <c r="C295" s="13" t="s">
        <v>466</v>
      </c>
      <c r="D295" s="5">
        <f>VLOOKUP(B295,'[1]Sales Force'!$D:$O,12,0)</f>
        <v>1596</v>
      </c>
      <c r="E295" s="14">
        <v>36620826</v>
      </c>
      <c r="F295" s="5">
        <f>VLOOKUP(B295,'[1]Sales Force'!$D:$L,9,0)</f>
        <v>1096975812</v>
      </c>
      <c r="G295" s="12">
        <f>VLOOKUP(B295,'[1]Sales Force'!$D:$M,10,0)</f>
        <v>45738</v>
      </c>
      <c r="H295" s="5">
        <v>303</v>
      </c>
      <c r="I295" s="5">
        <v>10289</v>
      </c>
      <c r="J295" s="5" t="s">
        <v>18</v>
      </c>
      <c r="K295" s="5" t="str">
        <f>VLOOKUP(B295,'[1]Sales Force'!$D:$H,5,0)</f>
        <v>GI Line</v>
      </c>
      <c r="L295" s="5">
        <f>VLOOKUP(B295,'[1]Sales Force'!$D:$N,11,0)</f>
        <v>0</v>
      </c>
      <c r="M295" s="4" t="s">
        <v>475</v>
      </c>
    </row>
    <row r="296" spans="1:13">
      <c r="A296" s="4">
        <v>1438</v>
      </c>
      <c r="B296" s="13" t="s">
        <v>476</v>
      </c>
      <c r="C296" s="13" t="s">
        <v>466</v>
      </c>
      <c r="D296" s="5">
        <f>VLOOKUP(B296,'[1]Sales Force'!$D:$O,12,0)</f>
        <v>1438</v>
      </c>
      <c r="E296" s="14">
        <v>36620827</v>
      </c>
      <c r="F296" s="5">
        <f>VLOOKUP(B296,'[1]Sales Force'!$D:$L,9,0)</f>
        <v>1005431352</v>
      </c>
      <c r="G296" s="12">
        <f>VLOOKUP(B296,'[1]Sales Force'!$D:$M,10,0)</f>
        <v>45536</v>
      </c>
      <c r="H296" s="5">
        <v>304</v>
      </c>
      <c r="I296" s="5">
        <v>10290</v>
      </c>
      <c r="J296" s="5" t="s">
        <v>18</v>
      </c>
      <c r="K296" s="5" t="str">
        <f>VLOOKUP(B296,'[1]Sales Force'!$D:$H,5,0)</f>
        <v>GI Line</v>
      </c>
      <c r="L296" s="5">
        <f>VLOOKUP(B296,'[1]Sales Force'!$D:$N,11,0)</f>
        <v>0</v>
      </c>
      <c r="M296" s="4" t="s">
        <v>477</v>
      </c>
    </row>
    <row r="297" spans="1:13">
      <c r="A297" s="4">
        <v>999</v>
      </c>
      <c r="B297" s="13" t="s">
        <v>478</v>
      </c>
      <c r="C297" s="13" t="str">
        <f>VLOOKUP(B297,'[1]Sales Force'!$D:$G,4,0)</f>
        <v>Ibrahim Ammar</v>
      </c>
      <c r="D297" s="5">
        <f>VLOOKUP(B297,'[1]Sales Force'!$D:$O,12,0)</f>
        <v>999</v>
      </c>
      <c r="E297" s="14">
        <v>36620828</v>
      </c>
      <c r="F297" s="5" t="str">
        <f>VLOOKUP(B297,'[1]Sales Force'!$D:$L,9,0)</f>
        <v> 01228361150</v>
      </c>
      <c r="G297" s="12">
        <f>VLOOKUP(B297,'[1]Sales Force'!$D:$M,10,0)</f>
        <v>44819</v>
      </c>
      <c r="H297" s="5">
        <v>305</v>
      </c>
      <c r="I297" s="5">
        <v>10291</v>
      </c>
      <c r="J297" s="5" t="s">
        <v>18</v>
      </c>
      <c r="K297" s="5" t="str">
        <f>VLOOKUP(B297,'[1]Sales Force'!$D:$H,5,0)</f>
        <v>General Line &amp; GI Line</v>
      </c>
      <c r="L297" s="5" t="str">
        <f>VLOOKUP(B297,'[1]Sales Force'!$D:$N,11,0)</f>
        <v>Habib.Nady.Habib@averroes-eg.com</v>
      </c>
      <c r="M297" s="4" t="s">
        <v>479</v>
      </c>
    </row>
    <row r="298" spans="1:13">
      <c r="A298" s="4">
        <v>1224</v>
      </c>
      <c r="B298" s="13" t="s">
        <v>480</v>
      </c>
      <c r="C298" s="13" t="str">
        <f>VLOOKUP(B298,'[1]Sales Force'!$D:$F,3,0)</f>
        <v>Habib Nady Habib</v>
      </c>
      <c r="D298" s="5">
        <f>VLOOKUP(B298,'[1]Sales Force'!$D:$O,12,0)</f>
        <v>1224</v>
      </c>
      <c r="E298" s="14">
        <v>36620829</v>
      </c>
      <c r="F298" s="5">
        <f>VLOOKUP(B298,'[1]Sales Force'!$D:$L,9,0)</f>
        <v>1000613861</v>
      </c>
      <c r="G298" s="12">
        <f>VLOOKUP(B298,'[1]Sales Force'!$D:$M,10,0)</f>
        <v>45087</v>
      </c>
      <c r="H298" s="5">
        <v>306</v>
      </c>
      <c r="I298" s="5">
        <v>10292</v>
      </c>
      <c r="J298" s="5" t="s">
        <v>18</v>
      </c>
      <c r="K298" s="5" t="str">
        <f>VLOOKUP(B298,'[1]Sales Force'!$D:$H,5,0)</f>
        <v>General Line &amp; GI Line</v>
      </c>
      <c r="L298" s="5" t="str">
        <f>VLOOKUP(B298,'[1]Sales Force'!$D:$N,11,0)</f>
        <v>Mahmoud.Sayed.Ahmed@averroes-eg.com</v>
      </c>
      <c r="M298" s="4" t="s">
        <v>84</v>
      </c>
    </row>
    <row r="299" spans="1:13">
      <c r="A299" s="15"/>
      <c r="B299" s="13" t="s">
        <v>481</v>
      </c>
      <c r="C299" s="13" t="s">
        <v>480</v>
      </c>
      <c r="D299" s="5">
        <f>VLOOKUP(B299,'[1]Sales Force'!$D:$O,12,0)</f>
        <v>0</v>
      </c>
      <c r="E299" s="14">
        <v>36620830</v>
      </c>
      <c r="F299" s="5">
        <f>VLOOKUP(B299,'[1]Sales Force'!$D:$L,9,0)</f>
        <v>0</v>
      </c>
      <c r="G299" s="12">
        <f>VLOOKUP(B299,'[1]Sales Force'!$D:$M,10,0)</f>
        <v>0</v>
      </c>
      <c r="H299" s="5">
        <v>307</v>
      </c>
      <c r="I299" s="5">
        <v>10293</v>
      </c>
      <c r="J299" s="5" t="s">
        <v>18</v>
      </c>
      <c r="K299" s="5" t="str">
        <f>VLOOKUP(B299,'[1]Sales Force'!$D:$H,5,0)</f>
        <v>General Line</v>
      </c>
      <c r="L299" s="5">
        <f>VLOOKUP(B299,'[1]Sales Force'!$D:$N,11,0)</f>
        <v>0</v>
      </c>
      <c r="M299" s="4" t="s">
        <v>475</v>
      </c>
    </row>
    <row r="300" spans="1:13">
      <c r="A300" s="4">
        <v>1581</v>
      </c>
      <c r="B300" s="13" t="s">
        <v>482</v>
      </c>
      <c r="C300" s="13" t="s">
        <v>480</v>
      </c>
      <c r="D300" s="5">
        <f>VLOOKUP(B300,'[1]Sales Force'!$D:$O,12,0)</f>
        <v>1581</v>
      </c>
      <c r="E300" s="14">
        <v>36620831</v>
      </c>
      <c r="F300" s="5">
        <f>VLOOKUP(B300,'[1]Sales Force'!$D:$L,9,0)</f>
        <v>1152582958</v>
      </c>
      <c r="G300" s="12">
        <f>VLOOKUP(B300,'[1]Sales Force'!$D:$M,10,0)</f>
        <v>45724</v>
      </c>
      <c r="H300" s="5">
        <v>308</v>
      </c>
      <c r="I300" s="5">
        <v>10294</v>
      </c>
      <c r="J300" s="5" t="s">
        <v>18</v>
      </c>
      <c r="K300" s="5" t="str">
        <f>VLOOKUP(B300,'[1]Sales Force'!$D:$H,5,0)</f>
        <v>General Line</v>
      </c>
      <c r="L300" s="5">
        <f>VLOOKUP(B300,'[1]Sales Force'!$D:$N,11,0)</f>
        <v>0</v>
      </c>
      <c r="M300" s="4" t="s">
        <v>80</v>
      </c>
    </row>
    <row r="301" spans="1:13">
      <c r="A301" s="4">
        <v>1431</v>
      </c>
      <c r="B301" s="13" t="s">
        <v>483</v>
      </c>
      <c r="C301" s="13" t="s">
        <v>480</v>
      </c>
      <c r="D301" s="5">
        <f>VLOOKUP(B301,'[1]Sales Force'!$D:$O,12,0)</f>
        <v>1431</v>
      </c>
      <c r="E301" s="14">
        <v>36620832</v>
      </c>
      <c r="F301" s="5">
        <f>VLOOKUP(B301,'[1]Sales Force'!$D:$L,9,0)</f>
        <v>1018125725</v>
      </c>
      <c r="G301" s="12">
        <f>VLOOKUP(B301,'[1]Sales Force'!$D:$M,10,0)</f>
        <v>45519</v>
      </c>
      <c r="H301" s="5">
        <v>309</v>
      </c>
      <c r="I301" s="5">
        <v>10295</v>
      </c>
      <c r="J301" s="5" t="s">
        <v>18</v>
      </c>
      <c r="K301" s="5" t="str">
        <f>VLOOKUP(B301,'[1]Sales Force'!$D:$H,5,0)</f>
        <v>General Line</v>
      </c>
      <c r="L301" s="5">
        <f>VLOOKUP(B301,'[1]Sales Force'!$D:$N,11,0)</f>
        <v>0</v>
      </c>
      <c r="M301" s="4" t="s">
        <v>84</v>
      </c>
    </row>
    <row r="302" spans="1:13">
      <c r="A302" s="4">
        <v>1580</v>
      </c>
      <c r="B302" s="13" t="s">
        <v>484</v>
      </c>
      <c r="C302" s="13" t="s">
        <v>480</v>
      </c>
      <c r="D302" s="5">
        <f>VLOOKUP(B302,'[1]Sales Force'!$D:$O,12,0)</f>
        <v>1580</v>
      </c>
      <c r="E302" s="14">
        <v>36620833</v>
      </c>
      <c r="F302" s="5">
        <f>VLOOKUP(B302,'[1]Sales Force'!$D:$L,9,0)</f>
        <v>1015177409</v>
      </c>
      <c r="G302" s="12">
        <f>VLOOKUP(B302,'[1]Sales Force'!$D:$M,10,0)</f>
        <v>45724</v>
      </c>
      <c r="H302" s="5">
        <v>310</v>
      </c>
      <c r="I302" s="5">
        <v>10296</v>
      </c>
      <c r="J302" s="5" t="s">
        <v>18</v>
      </c>
      <c r="K302" s="5" t="str">
        <f>VLOOKUP(B302,'[1]Sales Force'!$D:$H,5,0)</f>
        <v>General Line</v>
      </c>
      <c r="L302" s="5">
        <f>VLOOKUP(B302,'[1]Sales Force'!$D:$N,11,0)</f>
        <v>0</v>
      </c>
      <c r="M302" s="4" t="s">
        <v>80</v>
      </c>
    </row>
    <row r="303" spans="1:13">
      <c r="A303" s="4">
        <v>1705</v>
      </c>
      <c r="B303" s="13" t="s">
        <v>485</v>
      </c>
      <c r="C303" s="13" t="s">
        <v>480</v>
      </c>
      <c r="D303" s="5">
        <f>VLOOKUP(B303,'[1]Sales Force'!$D:$O,12,0)</f>
        <v>1705</v>
      </c>
      <c r="E303" s="14">
        <v>36620834</v>
      </c>
      <c r="F303" s="5">
        <f>VLOOKUP(B303,'[1]Sales Force'!$D:$L,9,0)</f>
        <v>1098199449</v>
      </c>
      <c r="G303" s="12">
        <f>VLOOKUP(B303,'[1]Sales Force'!$D:$M,10,0)</f>
        <v>45843</v>
      </c>
      <c r="H303" s="5">
        <v>311</v>
      </c>
      <c r="I303" s="5">
        <v>10297</v>
      </c>
      <c r="J303" s="5" t="s">
        <v>18</v>
      </c>
      <c r="K303" s="5" t="str">
        <f>VLOOKUP(B303,'[1]Sales Force'!$D:$H,5,0)</f>
        <v>GI Line</v>
      </c>
      <c r="L303" s="5">
        <f>VLOOKUP(B303,'[1]Sales Force'!$D:$N,11,0)</f>
        <v>0</v>
      </c>
      <c r="M303" s="4" t="s">
        <v>486</v>
      </c>
    </row>
    <row r="304" spans="1:13">
      <c r="A304" s="4">
        <v>1698</v>
      </c>
      <c r="B304" s="13" t="s">
        <v>487</v>
      </c>
      <c r="C304" s="13" t="s">
        <v>480</v>
      </c>
      <c r="D304" s="5">
        <f>VLOOKUP(B304,'[1]Sales Force'!$D:$O,12,0)</f>
        <v>1698</v>
      </c>
      <c r="E304" s="14">
        <v>36620835</v>
      </c>
      <c r="F304" s="5">
        <f>VLOOKUP(B304,'[1]Sales Force'!$D:$L,9,0)</f>
        <v>1061847797</v>
      </c>
      <c r="G304" s="12">
        <f>VLOOKUP(B304,'[1]Sales Force'!$D:$M,10,0)</f>
        <v>45836</v>
      </c>
      <c r="H304" s="5">
        <v>312</v>
      </c>
      <c r="I304" s="5">
        <v>10298</v>
      </c>
      <c r="J304" s="5" t="s">
        <v>18</v>
      </c>
      <c r="K304" s="5" t="str">
        <f>VLOOKUP(B304,'[1]Sales Force'!$D:$H,5,0)</f>
        <v>GI Line</v>
      </c>
      <c r="L304" s="5">
        <f>VLOOKUP(B304,'[1]Sales Force'!$D:$N,11,0)</f>
        <v>0</v>
      </c>
      <c r="M304" s="4" t="s">
        <v>91</v>
      </c>
    </row>
    <row r="305" spans="1:13">
      <c r="A305" s="4">
        <v>1558</v>
      </c>
      <c r="B305" s="13" t="s">
        <v>488</v>
      </c>
      <c r="C305" s="13" t="s">
        <v>480</v>
      </c>
      <c r="D305" s="5">
        <f>VLOOKUP(B305,'[1]Sales Force'!$D:$O,12,0)</f>
        <v>1558</v>
      </c>
      <c r="E305" s="14">
        <v>36620836</v>
      </c>
      <c r="F305" s="5">
        <f>VLOOKUP(B305,'[1]Sales Force'!$D:$L,9,0)</f>
        <v>1021414333</v>
      </c>
      <c r="G305" s="12">
        <f>VLOOKUP(B305,'[1]Sales Force'!$D:$M,10,0)</f>
        <v>45710</v>
      </c>
      <c r="H305" s="5">
        <v>313</v>
      </c>
      <c r="I305" s="5">
        <v>10299</v>
      </c>
      <c r="J305" s="5" t="s">
        <v>18</v>
      </c>
      <c r="K305" s="5" t="str">
        <f>VLOOKUP(B305,'[1]Sales Force'!$D:$H,5,0)</f>
        <v>General Line</v>
      </c>
      <c r="L305" s="5">
        <f>VLOOKUP(B305,'[1]Sales Force'!$D:$N,11,0)</f>
        <v>0</v>
      </c>
      <c r="M305" s="4" t="s">
        <v>74</v>
      </c>
    </row>
    <row r="306" spans="1:13">
      <c r="A306" s="4">
        <v>1405</v>
      </c>
      <c r="B306" s="13" t="s">
        <v>489</v>
      </c>
      <c r="C306" s="13" t="s">
        <v>480</v>
      </c>
      <c r="D306" s="5">
        <f>VLOOKUP(B306,'[1]Sales Force'!$D:$O,12,0)</f>
        <v>1405</v>
      </c>
      <c r="E306" s="14">
        <v>36620837</v>
      </c>
      <c r="F306" s="5">
        <f>VLOOKUP(B306,'[1]Sales Force'!$D:$L,9,0)</f>
        <v>1020403405</v>
      </c>
      <c r="G306" s="12">
        <f>VLOOKUP(B306,'[1]Sales Force'!$D:$M,10,0)</f>
        <v>45479</v>
      </c>
      <c r="H306" s="5">
        <v>314</v>
      </c>
      <c r="I306" s="5">
        <v>10300</v>
      </c>
      <c r="J306" s="5" t="s">
        <v>18</v>
      </c>
      <c r="K306" s="5" t="str">
        <f>VLOOKUP(B306,'[1]Sales Force'!$D:$H,5,0)</f>
        <v>GI Line</v>
      </c>
      <c r="L306" s="5">
        <f>VLOOKUP(B306,'[1]Sales Force'!$D:$N,11,0)</f>
        <v>0</v>
      </c>
      <c r="M306" s="4" t="s">
        <v>74</v>
      </c>
    </row>
    <row r="307" spans="1:13">
      <c r="A307" s="4">
        <v>1313</v>
      </c>
      <c r="B307" s="13" t="s">
        <v>490</v>
      </c>
      <c r="C307" s="13" t="s">
        <v>480</v>
      </c>
      <c r="D307" s="5">
        <f>VLOOKUP(B307,'[1]Sales Force'!$D:$O,12,0)</f>
        <v>1313</v>
      </c>
      <c r="E307" s="14">
        <v>36620838</v>
      </c>
      <c r="F307" s="5">
        <f>VLOOKUP(B307,'[1]Sales Force'!$D:$L,9,0)</f>
        <v>1142750065</v>
      </c>
      <c r="G307" s="12">
        <f>VLOOKUP(B307,'[1]Sales Force'!$D:$M,10,0)</f>
        <v>45269</v>
      </c>
      <c r="H307" s="5">
        <v>315</v>
      </c>
      <c r="I307" s="5">
        <v>10301</v>
      </c>
      <c r="J307" s="5" t="s">
        <v>18</v>
      </c>
      <c r="K307" s="5" t="str">
        <f>VLOOKUP(B307,'[1]Sales Force'!$D:$H,5,0)</f>
        <v>GI Line</v>
      </c>
      <c r="L307" s="5">
        <f>VLOOKUP(B307,'[1]Sales Force'!$D:$N,11,0)</f>
        <v>0</v>
      </c>
      <c r="M307" s="4" t="s">
        <v>257</v>
      </c>
    </row>
    <row r="308" spans="1:13">
      <c r="A308" s="4">
        <v>1585</v>
      </c>
      <c r="B308" s="13" t="s">
        <v>491</v>
      </c>
      <c r="C308" s="13" t="str">
        <f>VLOOKUP(B308,'[1]Sales Force'!$D:$F,3,0)</f>
        <v>Habib Nady Habib</v>
      </c>
      <c r="D308" s="5">
        <f>VLOOKUP(B308,'[1]Sales Force'!$D:$O,12,0)</f>
        <v>1585</v>
      </c>
      <c r="E308" s="14">
        <v>36620839</v>
      </c>
      <c r="F308" s="5">
        <f>VLOOKUP(B308,'[1]Sales Force'!$D:$L,9,0)</f>
        <v>1062117440</v>
      </c>
      <c r="G308" s="12">
        <f>VLOOKUP(B308,'[1]Sales Force'!$D:$M,10,0)</f>
        <v>45719</v>
      </c>
      <c r="H308" s="5">
        <v>316</v>
      </c>
      <c r="I308" s="5">
        <v>10302</v>
      </c>
      <c r="J308" s="5" t="s">
        <v>18</v>
      </c>
      <c r="K308" s="5" t="str">
        <f>VLOOKUP(B308,'[1]Sales Force'!$D:$H,5,0)</f>
        <v>General Line &amp; GI Line</v>
      </c>
      <c r="L308" s="5" t="str">
        <f>VLOOKUP(B308,'[1]Sales Force'!$D:$N,11,0)</f>
        <v>Mostafa.Mahmoud.Elkady@averroes-eg.com</v>
      </c>
      <c r="M308" s="4" t="s">
        <v>91</v>
      </c>
    </row>
    <row r="309" spans="1:13">
      <c r="A309" s="4">
        <v>1687</v>
      </c>
      <c r="B309" s="13" t="s">
        <v>492</v>
      </c>
      <c r="C309" s="13" t="s">
        <v>491</v>
      </c>
      <c r="D309" s="5">
        <f>VLOOKUP(B309,'[1]Sales Force'!$D:$O,12,0)</f>
        <v>1687</v>
      </c>
      <c r="E309" s="14">
        <v>36620840</v>
      </c>
      <c r="F309" s="5">
        <f>VLOOKUP(B309,'[1]Sales Force'!$D:$L,9,0)</f>
        <v>1212699924</v>
      </c>
      <c r="G309" s="12">
        <f>VLOOKUP(B309,'[1]Sales Force'!$D:$M,10,0)</f>
        <v>45809</v>
      </c>
      <c r="H309" s="5">
        <v>317</v>
      </c>
      <c r="I309" s="5">
        <v>10303</v>
      </c>
      <c r="J309" s="5" t="s">
        <v>18</v>
      </c>
      <c r="K309" s="5" t="str">
        <f>VLOOKUP(B309,'[1]Sales Force'!$D:$H,5,0)</f>
        <v>General Line</v>
      </c>
      <c r="L309" s="5">
        <f>VLOOKUP(B309,'[1]Sales Force'!$D:$N,11,0)</f>
        <v>0</v>
      </c>
      <c r="M309" s="4" t="s">
        <v>86</v>
      </c>
    </row>
    <row r="310" spans="1:13">
      <c r="A310" s="4">
        <v>1584</v>
      </c>
      <c r="B310" s="13" t="s">
        <v>493</v>
      </c>
      <c r="C310" s="13" t="s">
        <v>491</v>
      </c>
      <c r="D310" s="5">
        <f>VLOOKUP(B310,'[1]Sales Force'!$D:$O,12,0)</f>
        <v>1584</v>
      </c>
      <c r="E310" s="14">
        <v>36620841</v>
      </c>
      <c r="F310" s="5">
        <f>VLOOKUP(B310,'[1]Sales Force'!$D:$L,9,0)</f>
        <v>1143134856</v>
      </c>
      <c r="G310" s="12">
        <f>VLOOKUP(B310,'[1]Sales Force'!$D:$M,10,0)</f>
        <v>45717</v>
      </c>
      <c r="H310" s="5">
        <v>318</v>
      </c>
      <c r="I310" s="5">
        <v>10304</v>
      </c>
      <c r="J310" s="5" t="s">
        <v>18</v>
      </c>
      <c r="K310" s="5" t="str">
        <f>VLOOKUP(B310,'[1]Sales Force'!$D:$H,5,0)</f>
        <v>General Line</v>
      </c>
      <c r="L310" s="5">
        <f>VLOOKUP(B310,'[1]Sales Force'!$D:$N,11,0)</f>
        <v>0</v>
      </c>
      <c r="M310" s="4" t="s">
        <v>257</v>
      </c>
    </row>
    <row r="311" spans="1:13">
      <c r="A311" s="4">
        <v>1718</v>
      </c>
      <c r="B311" s="13" t="s">
        <v>494</v>
      </c>
      <c r="C311" s="13" t="s">
        <v>491</v>
      </c>
      <c r="D311" s="5">
        <f>VLOOKUP(B311,'[1]Sales Force'!$D:$O,12,0)</f>
        <v>1718</v>
      </c>
      <c r="E311" s="14">
        <v>36620842</v>
      </c>
      <c r="F311" s="5">
        <f>VLOOKUP(B311,'[1]Sales Force'!$D:$L,9,0)</f>
        <v>1284632943</v>
      </c>
      <c r="G311" s="12">
        <f>VLOOKUP(B311,'[1]Sales Force'!$D:$M,10,0)</f>
        <v>45839</v>
      </c>
      <c r="H311" s="5">
        <v>319</v>
      </c>
      <c r="I311" s="5">
        <v>10305</v>
      </c>
      <c r="J311" s="5" t="s">
        <v>18</v>
      </c>
      <c r="K311" s="5" t="str">
        <f>VLOOKUP(B311,'[1]Sales Force'!$D:$H,5,0)</f>
        <v>GI Line</v>
      </c>
      <c r="L311" s="5">
        <f>VLOOKUP(B311,'[1]Sales Force'!$D:$N,11,0)</f>
        <v>0</v>
      </c>
      <c r="M311" s="4" t="s">
        <v>86</v>
      </c>
    </row>
    <row r="312" spans="1:13">
      <c r="A312" s="4">
        <v>1299</v>
      </c>
      <c r="B312" s="13" t="s">
        <v>495</v>
      </c>
      <c r="C312" s="13" t="s">
        <v>491</v>
      </c>
      <c r="D312" s="5">
        <f>VLOOKUP(B312,'[1]Sales Force'!$D:$O,12,0)</f>
        <v>1299</v>
      </c>
      <c r="E312" s="14">
        <v>36620843</v>
      </c>
      <c r="F312" s="5">
        <f>VLOOKUP(B312,'[1]Sales Force'!$D:$L,9,0)</f>
        <v>1280580485</v>
      </c>
      <c r="G312" s="12">
        <f>VLOOKUP(B312,'[1]Sales Force'!$D:$M,10,0)</f>
        <v>45262</v>
      </c>
      <c r="H312" s="5">
        <v>320</v>
      </c>
      <c r="I312" s="5">
        <v>10306</v>
      </c>
      <c r="J312" s="5" t="s">
        <v>18</v>
      </c>
      <c r="K312" s="5" t="str">
        <f>VLOOKUP(B312,'[1]Sales Force'!$D:$H,5,0)</f>
        <v>GI Line</v>
      </c>
      <c r="L312" s="5">
        <f>VLOOKUP(B312,'[1]Sales Force'!$D:$N,11,0)</f>
        <v>0</v>
      </c>
      <c r="M312" s="4" t="s">
        <v>285</v>
      </c>
    </row>
    <row r="313" spans="1:13">
      <c r="A313" s="4">
        <v>617</v>
      </c>
      <c r="B313" s="13" t="s">
        <v>496</v>
      </c>
      <c r="C313" s="13" t="str">
        <f>VLOOKUP(B313,'[1]Sales Force'!$D:$F,3,0)</f>
        <v>Habib Nady Habib</v>
      </c>
      <c r="D313" s="5">
        <f>VLOOKUP(B313,'[1]Sales Force'!$D:$O,12,0)</f>
        <v>617</v>
      </c>
      <c r="E313" s="14">
        <v>36620844</v>
      </c>
      <c r="F313" s="5" t="str">
        <f>VLOOKUP(B313,'[1]Sales Force'!$D:$L,9,0)</f>
        <v> 1050111554</v>
      </c>
      <c r="G313" s="12">
        <f>VLOOKUP(B313,'[1]Sales Force'!$D:$M,10,0)</f>
        <v>43876</v>
      </c>
      <c r="H313" s="5">
        <v>321</v>
      </c>
      <c r="I313" s="5">
        <v>10307</v>
      </c>
      <c r="J313" s="5" t="s">
        <v>18</v>
      </c>
      <c r="K313" s="5" t="str">
        <f>VLOOKUP(B313,'[1]Sales Force'!$D:$H,5,0)</f>
        <v>General Line &amp; GI Line</v>
      </c>
      <c r="L313" s="5" t="str">
        <f>VLOOKUP(B313,'[1]Sales Force'!$D:$N,11,0)</f>
        <v>Ahmed.Gaber.Abdelhamid@averroes-eg.com</v>
      </c>
      <c r="M313" s="4" t="s">
        <v>497</v>
      </c>
    </row>
    <row r="314" spans="1:13">
      <c r="A314" s="4">
        <v>1613</v>
      </c>
      <c r="B314" s="13" t="s">
        <v>498</v>
      </c>
      <c r="C314" s="13" t="s">
        <v>496</v>
      </c>
      <c r="D314" s="5">
        <f>VLOOKUP(B314,'[1]Sales Force'!$D:$O,12,0)</f>
        <v>1613</v>
      </c>
      <c r="E314" s="14">
        <v>36620845</v>
      </c>
      <c r="F314" s="5">
        <f>VLOOKUP(B314,'[1]Sales Force'!$D:$L,9,0)</f>
        <v>1221772445</v>
      </c>
      <c r="G314" s="12">
        <f>VLOOKUP(B314,'[1]Sales Force'!$D:$M,10,0)</f>
        <v>45761</v>
      </c>
      <c r="H314" s="5">
        <v>322</v>
      </c>
      <c r="I314" s="5">
        <v>10308</v>
      </c>
      <c r="J314" s="5" t="s">
        <v>18</v>
      </c>
      <c r="K314" s="5" t="str">
        <f>VLOOKUP(B314,'[1]Sales Force'!$D:$H,5,0)</f>
        <v>General Line</v>
      </c>
      <c r="L314" s="5">
        <f>VLOOKUP(B314,'[1]Sales Force'!$D:$N,11,0)</f>
        <v>0</v>
      </c>
      <c r="M314" s="4" t="s">
        <v>499</v>
      </c>
    </row>
    <row r="315" spans="1:13">
      <c r="A315" s="4">
        <v>1026</v>
      </c>
      <c r="B315" s="13" t="s">
        <v>500</v>
      </c>
      <c r="C315" s="13" t="s">
        <v>496</v>
      </c>
      <c r="D315" s="5">
        <f>VLOOKUP(B315,'[1]Sales Force'!$D:$O,12,0)</f>
        <v>1026</v>
      </c>
      <c r="E315" s="14">
        <v>36620846</v>
      </c>
      <c r="F315" s="5">
        <f>VLOOKUP(B315,'[1]Sales Force'!$D:$L,9,0)</f>
        <v>1098607150</v>
      </c>
      <c r="G315" s="12">
        <f>VLOOKUP(B315,'[1]Sales Force'!$D:$M,10,0)</f>
        <v>44880</v>
      </c>
      <c r="H315" s="5">
        <v>323</v>
      </c>
      <c r="I315" s="5">
        <v>10309</v>
      </c>
      <c r="J315" s="5" t="s">
        <v>18</v>
      </c>
      <c r="K315" s="5" t="str">
        <f>VLOOKUP(B315,'[1]Sales Force'!$D:$H,5,0)</f>
        <v>General Line</v>
      </c>
      <c r="L315" s="5">
        <f>VLOOKUP(B315,'[1]Sales Force'!$D:$N,11,0)</f>
        <v>0</v>
      </c>
      <c r="M315" s="4" t="s">
        <v>65</v>
      </c>
    </row>
    <row r="316" spans="1:13">
      <c r="A316" s="4">
        <v>1428</v>
      </c>
      <c r="B316" s="13" t="s">
        <v>501</v>
      </c>
      <c r="C316" s="13" t="s">
        <v>496</v>
      </c>
      <c r="D316" s="5">
        <f>VLOOKUP(B316,'[1]Sales Force'!$D:$O,12,0)</f>
        <v>1428</v>
      </c>
      <c r="E316" s="14">
        <v>36620847</v>
      </c>
      <c r="F316" s="5">
        <f>VLOOKUP(B316,'[1]Sales Force'!$D:$L,9,0)</f>
        <v>1145077868</v>
      </c>
      <c r="G316" s="12">
        <f>VLOOKUP(B316,'[1]Sales Force'!$D:$M,10,0)</f>
        <v>45505</v>
      </c>
      <c r="H316" s="5">
        <v>324</v>
      </c>
      <c r="I316" s="5">
        <v>10310</v>
      </c>
      <c r="J316" s="5" t="s">
        <v>18</v>
      </c>
      <c r="K316" s="5" t="str">
        <f>VLOOKUP(B316,'[1]Sales Force'!$D:$H,5,0)</f>
        <v>General Line</v>
      </c>
      <c r="L316" s="5">
        <f>VLOOKUP(B316,'[1]Sales Force'!$D:$N,11,0)</f>
        <v>0</v>
      </c>
      <c r="M316" s="4" t="s">
        <v>502</v>
      </c>
    </row>
    <row r="317" spans="1:13">
      <c r="A317" s="4">
        <v>1411</v>
      </c>
      <c r="B317" s="13" t="s">
        <v>503</v>
      </c>
      <c r="C317" s="13" t="s">
        <v>496</v>
      </c>
      <c r="D317" s="5">
        <f>VLOOKUP(B317,'[1]Sales Force'!$D:$O,12,0)</f>
        <v>1411</v>
      </c>
      <c r="E317" s="14">
        <v>36620848</v>
      </c>
      <c r="F317" s="5">
        <f>VLOOKUP(B317,'[1]Sales Force'!$D:$L,9,0)</f>
        <v>1284201992</v>
      </c>
      <c r="G317" s="12">
        <f>VLOOKUP(B317,'[1]Sales Force'!$D:$M,10,0)</f>
        <v>45505</v>
      </c>
      <c r="H317" s="5">
        <v>325</v>
      </c>
      <c r="I317" s="5">
        <v>10311</v>
      </c>
      <c r="J317" s="5" t="s">
        <v>18</v>
      </c>
      <c r="K317" s="5" t="str">
        <f>VLOOKUP(B317,'[1]Sales Force'!$D:$H,5,0)</f>
        <v>GI Line</v>
      </c>
      <c r="L317" s="5">
        <f>VLOOKUP(B317,'[1]Sales Force'!$D:$N,11,0)</f>
        <v>0</v>
      </c>
      <c r="M317" s="4" t="s">
        <v>65</v>
      </c>
    </row>
    <row r="318" spans="1:13">
      <c r="A318" s="4">
        <v>1436</v>
      </c>
      <c r="B318" s="13" t="s">
        <v>504</v>
      </c>
      <c r="C318" s="13" t="s">
        <v>496</v>
      </c>
      <c r="D318" s="5">
        <f>VLOOKUP(B318,'[1]Sales Force'!$D:$O,12,0)</f>
        <v>1436</v>
      </c>
      <c r="E318" s="14">
        <v>36620849</v>
      </c>
      <c r="F318" s="5">
        <f>VLOOKUP(B318,'[1]Sales Force'!$D:$L,9,0)</f>
        <v>1224865172</v>
      </c>
      <c r="G318" s="12">
        <f>VLOOKUP(B318,'[1]Sales Force'!$D:$M,10,0)</f>
        <v>45535</v>
      </c>
      <c r="H318" s="5">
        <v>326</v>
      </c>
      <c r="I318" s="5">
        <v>10312</v>
      </c>
      <c r="J318" s="5" t="s">
        <v>18</v>
      </c>
      <c r="K318" s="5" t="str">
        <f>VLOOKUP(B318,'[1]Sales Force'!$D:$H,5,0)</f>
        <v>GI Line</v>
      </c>
      <c r="L318" s="5">
        <f>VLOOKUP(B318,'[1]Sales Force'!$D:$N,11,0)</f>
        <v>0</v>
      </c>
      <c r="M318" s="4" t="s">
        <v>65</v>
      </c>
    </row>
    <row r="319" spans="1:13">
      <c r="A319" s="4">
        <v>1049</v>
      </c>
      <c r="B319" s="13" t="s">
        <v>505</v>
      </c>
      <c r="C319" s="13" t="s">
        <v>496</v>
      </c>
      <c r="D319" s="5">
        <f>VLOOKUP(B319,'[1]Sales Force'!$D:$O,12,0)</f>
        <v>1049</v>
      </c>
      <c r="E319" s="14">
        <v>36620850</v>
      </c>
      <c r="F319" s="5" t="str">
        <f>VLOOKUP(B319,'[1]Sales Force'!$D:$L,9,0)</f>
        <v> 01282580330</v>
      </c>
      <c r="G319" s="12">
        <f>VLOOKUP(B319,'[1]Sales Force'!$D:$M,10,0)</f>
        <v>44931</v>
      </c>
      <c r="H319" s="5">
        <v>327</v>
      </c>
      <c r="I319" s="5">
        <v>10313</v>
      </c>
      <c r="J319" s="5" t="s">
        <v>18</v>
      </c>
      <c r="K319" s="5" t="str">
        <f>VLOOKUP(B319,'[1]Sales Force'!$D:$H,5,0)</f>
        <v>GI Line</v>
      </c>
      <c r="L319" s="5">
        <f>VLOOKUP(B319,'[1]Sales Force'!$D:$N,11,0)</f>
        <v>0</v>
      </c>
      <c r="M319" s="4" t="s">
        <v>255</v>
      </c>
    </row>
    <row r="320" spans="1:13">
      <c r="A320" s="4">
        <v>980</v>
      </c>
      <c r="B320" s="13" t="s">
        <v>506</v>
      </c>
      <c r="C320" s="13" t="str">
        <f>VLOOKUP(B320,'[1]Sales Force'!$D:$F,3,0)</f>
        <v>Habib Nady Habib</v>
      </c>
      <c r="D320" s="5">
        <f>VLOOKUP(B320,'[1]Sales Force'!$D:$O,12,0)</f>
        <v>980</v>
      </c>
      <c r="E320" s="14">
        <v>36620851</v>
      </c>
      <c r="F320" s="5">
        <f>VLOOKUP(B320,'[1]Sales Force'!$D:$L,9,0)</f>
        <v>1127568118</v>
      </c>
      <c r="G320" s="12">
        <f>VLOOKUP(B320,'[1]Sales Force'!$D:$M,10,0)</f>
        <v>44774</v>
      </c>
      <c r="H320" s="5">
        <v>328</v>
      </c>
      <c r="I320" s="5">
        <v>10314</v>
      </c>
      <c r="J320" s="5" t="s">
        <v>18</v>
      </c>
      <c r="K320" s="5" t="str">
        <f>VLOOKUP(B320,'[1]Sales Force'!$D:$H,5,0)</f>
        <v>General Line &amp; GI Line</v>
      </c>
      <c r="L320" s="5" t="str">
        <f>VLOOKUP(B320,'[1]Sales Force'!$D:$N,11,0)</f>
        <v>Osama.Nabil.Ahmed@averroes-eg.com</v>
      </c>
      <c r="M320" s="4" t="s">
        <v>65</v>
      </c>
    </row>
    <row r="321" spans="1:13">
      <c r="A321" s="4">
        <v>1042</v>
      </c>
      <c r="B321" s="13" t="s">
        <v>507</v>
      </c>
      <c r="C321" s="13" t="s">
        <v>506</v>
      </c>
      <c r="D321" s="5">
        <f>VLOOKUP(B321,'[1]Sales Force'!$D:$O,12,0)</f>
        <v>1042</v>
      </c>
      <c r="E321" s="14">
        <v>36620852</v>
      </c>
      <c r="F321" s="5" t="str">
        <f>VLOOKUP(B321,'[1]Sales Force'!$D:$L,9,0)</f>
        <v> 01274256429</v>
      </c>
      <c r="G321" s="12">
        <f>VLOOKUP(B321,'[1]Sales Force'!$D:$M,10,0)</f>
        <v>44931</v>
      </c>
      <c r="H321" s="5">
        <v>329</v>
      </c>
      <c r="I321" s="5">
        <v>10315</v>
      </c>
      <c r="J321" s="5" t="s">
        <v>18</v>
      </c>
      <c r="K321" s="5" t="str">
        <f>VLOOKUP(B321,'[1]Sales Force'!$D:$H,5,0)</f>
        <v>General Line</v>
      </c>
      <c r="L321" s="5">
        <f>VLOOKUP(B321,'[1]Sales Force'!$D:$N,11,0)</f>
        <v>0</v>
      </c>
      <c r="M321" s="4" t="s">
        <v>68</v>
      </c>
    </row>
    <row r="322" spans="1:13">
      <c r="A322" s="4">
        <v>1728</v>
      </c>
      <c r="B322" s="13" t="s">
        <v>508</v>
      </c>
      <c r="C322" s="13" t="s">
        <v>506</v>
      </c>
      <c r="D322" s="5">
        <f>VLOOKUP(B322,'[1]Sales Force'!$D:$O,12,0)</f>
        <v>1728</v>
      </c>
      <c r="E322" s="14">
        <v>36620853</v>
      </c>
      <c r="F322" s="5">
        <f>VLOOKUP(B322,'[1]Sales Force'!$D:$L,9,0)</f>
        <v>1143017245</v>
      </c>
      <c r="G322" s="12">
        <f>VLOOKUP(B322,'[1]Sales Force'!$D:$M,10,0)</f>
        <v>45878</v>
      </c>
      <c r="H322" s="5">
        <v>330</v>
      </c>
      <c r="I322" s="5">
        <v>10316</v>
      </c>
      <c r="J322" s="5" t="s">
        <v>18</v>
      </c>
      <c r="K322" s="5" t="str">
        <f>VLOOKUP(B322,'[1]Sales Force'!$D:$H,5,0)</f>
        <v>General Line</v>
      </c>
      <c r="L322" s="5">
        <f>VLOOKUP(B322,'[1]Sales Force'!$D:$N,11,0)</f>
        <v>0</v>
      </c>
      <c r="M322" s="4" t="s">
        <v>63</v>
      </c>
    </row>
    <row r="323" spans="1:13">
      <c r="A323" s="4">
        <v>1475</v>
      </c>
      <c r="B323" s="13" t="s">
        <v>509</v>
      </c>
      <c r="C323" s="13" t="s">
        <v>506</v>
      </c>
      <c r="D323" s="5">
        <f>VLOOKUP(B323,'[1]Sales Force'!$D:$O,12,0)</f>
        <v>1475</v>
      </c>
      <c r="E323" s="14">
        <v>36620854</v>
      </c>
      <c r="F323" s="5">
        <f>VLOOKUP(B323,'[1]Sales Force'!$D:$L,9,0)</f>
        <v>1552062824</v>
      </c>
      <c r="G323" s="12">
        <f>VLOOKUP(B323,'[1]Sales Force'!$D:$M,10,0)</f>
        <v>45640</v>
      </c>
      <c r="H323" s="5">
        <v>331</v>
      </c>
      <c r="I323" s="5">
        <v>10317</v>
      </c>
      <c r="J323" s="5" t="s">
        <v>18</v>
      </c>
      <c r="K323" s="5" t="str">
        <f>VLOOKUP(B323,'[1]Sales Force'!$D:$H,5,0)</f>
        <v>General Line</v>
      </c>
      <c r="L323" s="5">
        <f>VLOOKUP(B323,'[1]Sales Force'!$D:$N,11,0)</f>
        <v>0</v>
      </c>
      <c r="M323" s="4" t="s">
        <v>277</v>
      </c>
    </row>
    <row r="324" spans="1:13">
      <c r="A324" s="4">
        <v>1463</v>
      </c>
      <c r="B324" s="13" t="s">
        <v>510</v>
      </c>
      <c r="C324" s="13" t="s">
        <v>506</v>
      </c>
      <c r="D324" s="5">
        <f>VLOOKUP(B324,'[1]Sales Force'!$D:$O,12,0)</f>
        <v>1463</v>
      </c>
      <c r="E324" s="14">
        <v>36620855</v>
      </c>
      <c r="F324" s="5">
        <f>VLOOKUP(B324,'[1]Sales Force'!$D:$L,9,0)</f>
        <v>1211720449</v>
      </c>
      <c r="G324" s="12">
        <f>VLOOKUP(B324,'[1]Sales Force'!$D:$M,10,0)</f>
        <v>45627</v>
      </c>
      <c r="H324" s="5">
        <v>332</v>
      </c>
      <c r="I324" s="5">
        <v>10318</v>
      </c>
      <c r="J324" s="5" t="s">
        <v>18</v>
      </c>
      <c r="K324" s="5" t="str">
        <f>VLOOKUP(B324,'[1]Sales Force'!$D:$H,5,0)</f>
        <v>General Line</v>
      </c>
      <c r="L324" s="5">
        <f>VLOOKUP(B324,'[1]Sales Force'!$D:$N,11,0)</f>
        <v>0</v>
      </c>
      <c r="M324" s="4" t="s">
        <v>511</v>
      </c>
    </row>
    <row r="325" spans="1:13">
      <c r="A325" s="4">
        <v>1486</v>
      </c>
      <c r="B325" s="13" t="s">
        <v>512</v>
      </c>
      <c r="C325" s="13" t="s">
        <v>506</v>
      </c>
      <c r="D325" s="5">
        <f>VLOOKUP(B325,'[1]Sales Force'!$D:$O,12,0)</f>
        <v>1486</v>
      </c>
      <c r="E325" s="14">
        <v>36620856</v>
      </c>
      <c r="F325" s="5">
        <f>VLOOKUP(B325,'[1]Sales Force'!$D:$L,9,0)</f>
        <v>1090818727</v>
      </c>
      <c r="G325" s="12">
        <f>VLOOKUP(B325,'[1]Sales Force'!$D:$M,10,0)</f>
        <v>45640</v>
      </c>
      <c r="H325" s="5">
        <v>333</v>
      </c>
      <c r="I325" s="5">
        <v>10319</v>
      </c>
      <c r="J325" s="5" t="s">
        <v>18</v>
      </c>
      <c r="K325" s="5" t="str">
        <f>VLOOKUP(B325,'[1]Sales Force'!$D:$H,5,0)</f>
        <v>GI Line</v>
      </c>
      <c r="L325" s="5">
        <f>VLOOKUP(B325,'[1]Sales Force'!$D:$N,11,0)</f>
        <v>0</v>
      </c>
      <c r="M325" s="4" t="s">
        <v>63</v>
      </c>
    </row>
    <row r="326" spans="1:13">
      <c r="A326" s="4">
        <v>259</v>
      </c>
      <c r="B326" s="13" t="s">
        <v>513</v>
      </c>
      <c r="C326" s="13" t="s">
        <v>506</v>
      </c>
      <c r="D326" s="5">
        <f>VLOOKUP(B326,'[1]Sales Force'!$D:$O,12,0)</f>
        <v>259</v>
      </c>
      <c r="E326" s="14">
        <v>36620857</v>
      </c>
      <c r="F326" s="5" t="str">
        <f>VLOOKUP(B326,'[1]Sales Force'!$D:$L,9,0)</f>
        <v> 1090517953</v>
      </c>
      <c r="G326" s="12">
        <f>VLOOKUP(B326,'[1]Sales Force'!$D:$M,10,0)</f>
        <v>43160</v>
      </c>
      <c r="H326" s="5">
        <v>334</v>
      </c>
      <c r="I326" s="5">
        <v>10320</v>
      </c>
      <c r="J326" s="5" t="s">
        <v>18</v>
      </c>
      <c r="K326" s="5" t="str">
        <f>VLOOKUP(B326,'[1]Sales Force'!$D:$H,5,0)</f>
        <v>GI Line</v>
      </c>
      <c r="L326" s="5">
        <f>VLOOKUP(B326,'[1]Sales Force'!$D:$N,11,0)</f>
        <v>0</v>
      </c>
      <c r="M326" s="4" t="s">
        <v>514</v>
      </c>
    </row>
    <row r="327" spans="1:13">
      <c r="A327" s="4">
        <v>1498</v>
      </c>
      <c r="B327" s="13" t="s">
        <v>515</v>
      </c>
      <c r="C327" s="13" t="s">
        <v>506</v>
      </c>
      <c r="D327" s="5">
        <f>VLOOKUP(B327,'[1]Sales Force'!$D:$O,12,0)</f>
        <v>1498</v>
      </c>
      <c r="E327" s="14">
        <v>36620858</v>
      </c>
      <c r="F327" s="5">
        <f>VLOOKUP(B327,'[1]Sales Force'!$D:$L,9,0)</f>
        <v>1211078769</v>
      </c>
      <c r="G327" s="12">
        <f>VLOOKUP(B327,'[1]Sales Force'!$D:$M,10,0)</f>
        <v>45675</v>
      </c>
      <c r="H327" s="5">
        <v>335</v>
      </c>
      <c r="I327" s="5">
        <v>10321</v>
      </c>
      <c r="J327" s="5" t="s">
        <v>18</v>
      </c>
      <c r="K327" s="5" t="str">
        <f>VLOOKUP(B327,'[1]Sales Force'!$D:$H,5,0)</f>
        <v>GI Line</v>
      </c>
      <c r="L327" s="5">
        <f>VLOOKUP(B327,'[1]Sales Force'!$D:$N,11,0)</f>
        <v>0</v>
      </c>
      <c r="M327" s="4" t="s">
        <v>516</v>
      </c>
    </row>
    <row r="328" spans="1:13">
      <c r="A328" s="4">
        <v>104</v>
      </c>
      <c r="B328" s="13" t="s">
        <v>517</v>
      </c>
      <c r="C328" s="13" t="s">
        <v>506</v>
      </c>
      <c r="D328" s="5">
        <f>VLOOKUP(B328,'[1]Sales Force'!$D:$O,12,0)</f>
        <v>104</v>
      </c>
      <c r="E328" s="14">
        <v>36620859</v>
      </c>
      <c r="F328" s="5" t="str">
        <f>VLOOKUP(B328,'[1]Sales Force'!$D:$L,9,0)</f>
        <v> 1285899058</v>
      </c>
      <c r="G328" s="12">
        <f>VLOOKUP(B328,'[1]Sales Force'!$D:$M,10,0)</f>
        <v>41314</v>
      </c>
      <c r="H328" s="5">
        <v>336</v>
      </c>
      <c r="I328" s="5">
        <v>10322</v>
      </c>
      <c r="J328" s="5" t="s">
        <v>18</v>
      </c>
      <c r="K328" s="5" t="str">
        <f>VLOOKUP(B328,'[1]Sales Force'!$D:$H,5,0)</f>
        <v>GI Line</v>
      </c>
      <c r="L328" s="5">
        <f>VLOOKUP(B328,'[1]Sales Force'!$D:$N,11,0)</f>
        <v>0</v>
      </c>
      <c r="M328" s="4" t="s">
        <v>518</v>
      </c>
    </row>
    <row r="329" spans="1:13">
      <c r="A329" s="4">
        <v>69</v>
      </c>
      <c r="B329" s="13" t="s">
        <v>519</v>
      </c>
      <c r="C329" s="13" t="str">
        <f>VLOOKUP(B329,'[1]Sales Force'!$D:$G,4,0)</f>
        <v>Abo El Abbas Samir</v>
      </c>
      <c r="D329" s="5">
        <f>VLOOKUP(B329,'[1]Sales Force'!$D:$O,12,0)</f>
        <v>69</v>
      </c>
      <c r="E329" s="14">
        <v>36620860</v>
      </c>
      <c r="F329" s="5" t="str">
        <f>VLOOKUP(B329,'[1]Sales Force'!$D:$L,9,0)</f>
        <v> 1028045240</v>
      </c>
      <c r="G329" s="12">
        <f>VLOOKUP(B329,'[1]Sales Force'!$D:$M,10,0)</f>
        <v>41601</v>
      </c>
      <c r="H329" s="5">
        <v>337</v>
      </c>
      <c r="I329" s="5">
        <v>10323</v>
      </c>
      <c r="J329" s="5" t="s">
        <v>18</v>
      </c>
      <c r="K329" s="5" t="str">
        <f>VLOOKUP(B329,'[1]Sales Force'!$D:$H,5,0)</f>
        <v>CVM Line &amp; DIA Line</v>
      </c>
      <c r="L329" s="5" t="str">
        <f>VLOOKUP(B329,'[1]Sales Force'!$D:$N,11,0)</f>
        <v>karam.belal@averroes-eg.com</v>
      </c>
      <c r="M329" s="4" t="s">
        <v>269</v>
      </c>
    </row>
    <row r="330" spans="1:13">
      <c r="A330" s="4">
        <v>96</v>
      </c>
      <c r="B330" s="13" t="s">
        <v>520</v>
      </c>
      <c r="C330" s="13" t="str">
        <f>VLOOKUP(B330,'[1]Sales Force'!$D:$F,3,0)</f>
        <v>Karam Belal Mohamed</v>
      </c>
      <c r="D330" s="5">
        <f>VLOOKUP(B330,'[1]Sales Force'!$D:$O,12,0)</f>
        <v>96</v>
      </c>
      <c r="E330" s="14">
        <v>36620861</v>
      </c>
      <c r="F330" s="5">
        <f>VLOOKUP(B330,'[1]Sales Force'!$D:$L,9,0)</f>
        <v>0</v>
      </c>
      <c r="G330" s="12">
        <f>VLOOKUP(B330,'[1]Sales Force'!$D:$M,10,0)</f>
        <v>42019</v>
      </c>
      <c r="H330" s="5">
        <v>338</v>
      </c>
      <c r="I330" s="5">
        <v>10324</v>
      </c>
      <c r="J330" s="5" t="s">
        <v>18</v>
      </c>
      <c r="K330" s="5" t="str">
        <f>VLOOKUP(B330,'[1]Sales Force'!$D:$H,5,0)</f>
        <v>CVM Line &amp; DIA Line</v>
      </c>
      <c r="L330" s="5" t="str">
        <f>VLOOKUP(B330,'[1]Sales Force'!$D:$N,11,0)</f>
        <v>islam.mosbah@averroes-eg.com</v>
      </c>
      <c r="M330" s="4" t="s">
        <v>521</v>
      </c>
    </row>
    <row r="331" spans="1:13">
      <c r="A331" s="4">
        <v>1635</v>
      </c>
      <c r="B331" s="13" t="s">
        <v>522</v>
      </c>
      <c r="C331" s="13" t="s">
        <v>520</v>
      </c>
      <c r="D331" s="5">
        <f>VLOOKUP(B331,'[1]Sales Force'!$D:$O,12,0)</f>
        <v>1635</v>
      </c>
      <c r="E331" s="14">
        <v>36620862</v>
      </c>
      <c r="F331" s="5">
        <f>VLOOKUP(B331,'[1]Sales Force'!$D:$L,9,0)</f>
        <v>1227067386</v>
      </c>
      <c r="G331" s="12">
        <f>VLOOKUP(B331,'[1]Sales Force'!$D:$M,10,0)</f>
        <v>45780</v>
      </c>
      <c r="H331" s="5">
        <v>339</v>
      </c>
      <c r="I331" s="5">
        <v>10325</v>
      </c>
      <c r="J331" s="5" t="s">
        <v>18</v>
      </c>
      <c r="K331" s="5" t="str">
        <f>VLOOKUP(B331,'[1]Sales Force'!$D:$H,5,0)</f>
        <v>DIA Line</v>
      </c>
      <c r="L331" s="5">
        <f>VLOOKUP(B331,'[1]Sales Force'!$D:$N,11,0)</f>
        <v>0</v>
      </c>
      <c r="M331" s="4" t="s">
        <v>523</v>
      </c>
    </row>
    <row r="332" spans="1:13">
      <c r="A332" s="4">
        <v>1559</v>
      </c>
      <c r="B332" s="13" t="s">
        <v>524</v>
      </c>
      <c r="C332" s="13" t="s">
        <v>520</v>
      </c>
      <c r="D332" s="5">
        <f>VLOOKUP(B332,'[1]Sales Force'!$D:$O,12,0)</f>
        <v>1559</v>
      </c>
      <c r="E332" s="14">
        <v>36620863</v>
      </c>
      <c r="F332" s="5">
        <f>VLOOKUP(B332,'[1]Sales Force'!$D:$L,9,0)</f>
        <v>1028507568</v>
      </c>
      <c r="G332" s="12">
        <f>VLOOKUP(B332,'[1]Sales Force'!$D:$M,10,0)</f>
        <v>45717</v>
      </c>
      <c r="H332" s="5">
        <v>340</v>
      </c>
      <c r="I332" s="5">
        <v>10326</v>
      </c>
      <c r="J332" s="5" t="s">
        <v>18</v>
      </c>
      <c r="K332" s="5" t="str">
        <f>VLOOKUP(B332,'[1]Sales Force'!$D:$H,5,0)</f>
        <v>CVM Line</v>
      </c>
      <c r="L332" s="5">
        <f>VLOOKUP(B332,'[1]Sales Force'!$D:$N,11,0)</f>
        <v>0</v>
      </c>
      <c r="M332" s="4" t="s">
        <v>516</v>
      </c>
    </row>
    <row r="333" spans="1:13">
      <c r="A333" s="4">
        <v>1636</v>
      </c>
      <c r="B333" s="13" t="s">
        <v>525</v>
      </c>
      <c r="C333" s="13" t="s">
        <v>520</v>
      </c>
      <c r="D333" s="5">
        <f>VLOOKUP(B333,'[1]Sales Force'!$D:$O,12,0)</f>
        <v>1636</v>
      </c>
      <c r="E333" s="14">
        <v>36620864</v>
      </c>
      <c r="F333" s="5">
        <f>VLOOKUP(B333,'[1]Sales Force'!$D:$L,9,0)</f>
        <v>1140921800</v>
      </c>
      <c r="G333" s="12">
        <f>VLOOKUP(B333,'[1]Sales Force'!$D:$M,10,0)</f>
        <v>45780</v>
      </c>
      <c r="H333" s="5">
        <v>341</v>
      </c>
      <c r="I333" s="5">
        <v>10327</v>
      </c>
      <c r="J333" s="5" t="s">
        <v>18</v>
      </c>
      <c r="K333" s="5" t="str">
        <f>VLOOKUP(B333,'[1]Sales Force'!$D:$H,5,0)</f>
        <v>DIA Line</v>
      </c>
      <c r="L333" s="5">
        <f>VLOOKUP(B333,'[1]Sales Force'!$D:$N,11,0)</f>
        <v>0</v>
      </c>
      <c r="M333" s="4" t="s">
        <v>380</v>
      </c>
    </row>
    <row r="334" spans="1:13">
      <c r="A334" s="4">
        <v>1688</v>
      </c>
      <c r="B334" s="13" t="s">
        <v>526</v>
      </c>
      <c r="C334" s="13" t="s">
        <v>520</v>
      </c>
      <c r="D334" s="5">
        <f>VLOOKUP(B334,'[1]Sales Force'!$D:$O,12,0)</f>
        <v>1688</v>
      </c>
      <c r="E334" s="14">
        <v>36620865</v>
      </c>
      <c r="F334" s="5">
        <f>VLOOKUP(B334,'[1]Sales Force'!$D:$L,9,0)</f>
        <v>1092913323</v>
      </c>
      <c r="G334" s="12">
        <f>VLOOKUP(B334,'[1]Sales Force'!$D:$M,10,0)</f>
        <v>45811</v>
      </c>
      <c r="H334" s="5">
        <v>342</v>
      </c>
      <c r="I334" s="5">
        <v>10328</v>
      </c>
      <c r="J334" s="5" t="s">
        <v>18</v>
      </c>
      <c r="K334" s="5" t="str">
        <f>VLOOKUP(B334,'[1]Sales Force'!$D:$H,5,0)</f>
        <v>DIA Line</v>
      </c>
      <c r="L334" s="5">
        <f>VLOOKUP(B334,'[1]Sales Force'!$D:$N,11,0)</f>
        <v>0</v>
      </c>
      <c r="M334" s="4" t="s">
        <v>392</v>
      </c>
    </row>
    <row r="335" spans="1:13">
      <c r="A335" s="4">
        <v>1730</v>
      </c>
      <c r="B335" s="13" t="s">
        <v>527</v>
      </c>
      <c r="C335" s="13" t="s">
        <v>520</v>
      </c>
      <c r="D335" s="5">
        <f>VLOOKUP(B335,'[1]Sales Force'!$D:$O,12,0)</f>
        <v>1730</v>
      </c>
      <c r="E335" s="14">
        <v>36620866</v>
      </c>
      <c r="F335" s="5">
        <f>VLOOKUP(B335,'[1]Sales Force'!$D:$L,9,0)</f>
        <v>1029175007</v>
      </c>
      <c r="G335" s="12">
        <f>VLOOKUP(B335,'[1]Sales Force'!$D:$M,10,0)</f>
        <v>45885</v>
      </c>
      <c r="H335" s="5">
        <v>343</v>
      </c>
      <c r="I335" s="5">
        <v>10329</v>
      </c>
      <c r="J335" s="5" t="s">
        <v>18</v>
      </c>
      <c r="K335" s="5" t="str">
        <f>VLOOKUP(B335,'[1]Sales Force'!$D:$H,5,0)</f>
        <v>CVM Line</v>
      </c>
      <c r="L335" s="5">
        <f>VLOOKUP(B335,'[1]Sales Force'!$D:$N,11,0)</f>
        <v>0</v>
      </c>
      <c r="M335" s="4" t="s">
        <v>528</v>
      </c>
    </row>
    <row r="336" spans="1:13">
      <c r="A336" s="4">
        <v>1637</v>
      </c>
      <c r="B336" s="13" t="s">
        <v>529</v>
      </c>
      <c r="C336" s="13" t="s">
        <v>520</v>
      </c>
      <c r="D336" s="5">
        <f>VLOOKUP(B336,'[1]Sales Force'!$D:$O,12,0)</f>
        <v>1637</v>
      </c>
      <c r="E336" s="14">
        <v>36620867</v>
      </c>
      <c r="F336" s="5">
        <f>VLOOKUP(B336,'[1]Sales Force'!$D:$L,9,0)</f>
        <v>1140921800</v>
      </c>
      <c r="G336" s="12">
        <f>VLOOKUP(B336,'[1]Sales Force'!$D:$M,10,0)</f>
        <v>45780</v>
      </c>
      <c r="H336" s="5">
        <v>344</v>
      </c>
      <c r="I336" s="5">
        <v>10330</v>
      </c>
      <c r="J336" s="5" t="s">
        <v>18</v>
      </c>
      <c r="K336" s="5" t="str">
        <f>VLOOKUP(B336,'[1]Sales Force'!$D:$H,5,0)</f>
        <v>CVM Line</v>
      </c>
      <c r="L336" s="5">
        <f>VLOOKUP(B336,'[1]Sales Force'!$D:$N,11,0)</f>
        <v>0</v>
      </c>
      <c r="M336" s="4" t="s">
        <v>392</v>
      </c>
    </row>
    <row r="337" spans="1:13">
      <c r="A337" s="4">
        <v>1560</v>
      </c>
      <c r="B337" s="13" t="s">
        <v>530</v>
      </c>
      <c r="C337" s="13" t="s">
        <v>520</v>
      </c>
      <c r="D337" s="5">
        <f>VLOOKUP(B337,'[1]Sales Force'!$D:$O,12,0)</f>
        <v>1560</v>
      </c>
      <c r="E337" s="14">
        <v>36620868</v>
      </c>
      <c r="F337" s="5">
        <f>VLOOKUP(B337,'[1]Sales Force'!$D:$L,9,0)</f>
        <v>1202861515</v>
      </c>
      <c r="G337" s="12">
        <f>VLOOKUP(B337,'[1]Sales Force'!$D:$M,10,0)</f>
        <v>45717</v>
      </c>
      <c r="H337" s="5">
        <v>345</v>
      </c>
      <c r="I337" s="5">
        <v>10331</v>
      </c>
      <c r="J337" s="5" t="s">
        <v>18</v>
      </c>
      <c r="K337" s="5" t="str">
        <f>VLOOKUP(B337,'[1]Sales Force'!$D:$H,5,0)</f>
        <v>CVM Line</v>
      </c>
      <c r="L337" s="5">
        <f>VLOOKUP(B337,'[1]Sales Force'!$D:$N,11,0)</f>
        <v>0</v>
      </c>
      <c r="M337" s="4" t="s">
        <v>411</v>
      </c>
    </row>
    <row r="338" spans="1:13">
      <c r="A338" s="4">
        <v>1731</v>
      </c>
      <c r="B338" s="13" t="s">
        <v>531</v>
      </c>
      <c r="C338" s="13" t="s">
        <v>520</v>
      </c>
      <c r="D338" s="5">
        <f>VLOOKUP(B338,'[1]Sales Force'!$D:$O,12,0)</f>
        <v>1731</v>
      </c>
      <c r="E338" s="14">
        <v>36620869</v>
      </c>
      <c r="F338" s="5">
        <f>VLOOKUP(B338,'[1]Sales Force'!$D:$L,9,0)</f>
        <v>1012631488</v>
      </c>
      <c r="G338" s="12">
        <f>VLOOKUP(B338,'[1]Sales Force'!$D:$M,10,0)</f>
        <v>45885</v>
      </c>
      <c r="H338" s="5">
        <v>346</v>
      </c>
      <c r="I338" s="5">
        <v>10332</v>
      </c>
      <c r="J338" s="5" t="s">
        <v>18</v>
      </c>
      <c r="K338" s="5" t="str">
        <f>VLOOKUP(B338,'[1]Sales Force'!$D:$H,5,0)</f>
        <v>DIA Line</v>
      </c>
      <c r="L338" s="5">
        <f>VLOOKUP(B338,'[1]Sales Force'!$D:$N,11,0)</f>
        <v>0</v>
      </c>
      <c r="M338" s="4" t="s">
        <v>200</v>
      </c>
    </row>
    <row r="339" spans="1:13">
      <c r="A339" s="4">
        <v>560</v>
      </c>
      <c r="B339" s="13" t="s">
        <v>532</v>
      </c>
      <c r="C339" s="13" t="str">
        <f>VLOOKUP(B339,'[1]Sales Force'!$D:$F,3,0)</f>
        <v>Karam Belal Mohamed</v>
      </c>
      <c r="D339" s="5">
        <f>VLOOKUP(B339,'[1]Sales Force'!$D:$O,12,0)</f>
        <v>560</v>
      </c>
      <c r="E339" s="14">
        <v>36620870</v>
      </c>
      <c r="F339" s="5" t="str">
        <f>VLOOKUP(B339,'[1]Sales Force'!$D:$L,9,0)</f>
        <v> 1013044449</v>
      </c>
      <c r="G339" s="12">
        <f>VLOOKUP(B339,'[1]Sales Force'!$D:$M,10,0)</f>
        <v>43857</v>
      </c>
      <c r="H339" s="5">
        <v>347</v>
      </c>
      <c r="I339" s="5">
        <v>10333</v>
      </c>
      <c r="J339" s="5" t="s">
        <v>18</v>
      </c>
      <c r="K339" s="5" t="str">
        <f>VLOOKUP(B339,'[1]Sales Force'!$D:$H,5,0)</f>
        <v>CVM Line &amp; DIA Line</v>
      </c>
      <c r="L339" s="5" t="str">
        <f>VLOOKUP(B339,'[1]Sales Force'!$D:$N,11,0)</f>
        <v>mahmoud.baioumy@averroes-eg.com</v>
      </c>
      <c r="M339" s="4" t="s">
        <v>533</v>
      </c>
    </row>
    <row r="340" spans="1:13">
      <c r="A340" s="4">
        <v>1638</v>
      </c>
      <c r="B340" s="13" t="s">
        <v>534</v>
      </c>
      <c r="C340" s="13" t="s">
        <v>532</v>
      </c>
      <c r="D340" s="5">
        <f>VLOOKUP(B340,'[1]Sales Force'!$D:$O,12,0)</f>
        <v>1638</v>
      </c>
      <c r="E340" s="14">
        <v>36620871</v>
      </c>
      <c r="F340" s="5">
        <f>VLOOKUP(B340,'[1]Sales Force'!$D:$L,9,0)</f>
        <v>1097112085</v>
      </c>
      <c r="G340" s="12">
        <f>VLOOKUP(B340,'[1]Sales Force'!$D:$M,10,0)</f>
        <v>45780</v>
      </c>
      <c r="H340" s="5">
        <v>348</v>
      </c>
      <c r="I340" s="5">
        <v>10334</v>
      </c>
      <c r="J340" s="5" t="s">
        <v>18</v>
      </c>
      <c r="K340" s="5" t="str">
        <f>VLOOKUP(B340,'[1]Sales Force'!$D:$H,5,0)</f>
        <v>DIA Line</v>
      </c>
      <c r="L340" s="5">
        <f>VLOOKUP(B340,'[1]Sales Force'!$D:$N,11,0)</f>
        <v>0</v>
      </c>
      <c r="M340" s="4" t="s">
        <v>411</v>
      </c>
    </row>
    <row r="341" spans="1:13">
      <c r="A341" s="4">
        <v>898</v>
      </c>
      <c r="B341" s="13" t="s">
        <v>535</v>
      </c>
      <c r="C341" s="13" t="s">
        <v>532</v>
      </c>
      <c r="D341" s="5">
        <f>VLOOKUP(B341,'[1]Sales Force'!$D:$O,12,0)</f>
        <v>898</v>
      </c>
      <c r="E341" s="14">
        <v>36620872</v>
      </c>
      <c r="F341" s="5" t="str">
        <f>VLOOKUP(B341,'[1]Sales Force'!$D:$L,9,0)</f>
        <v> 1555838723</v>
      </c>
      <c r="G341" s="12">
        <f>VLOOKUP(B341,'[1]Sales Force'!$D:$M,10,0)</f>
        <v>44593</v>
      </c>
      <c r="H341" s="5">
        <v>349</v>
      </c>
      <c r="I341" s="5">
        <v>10335</v>
      </c>
      <c r="J341" s="5" t="s">
        <v>18</v>
      </c>
      <c r="K341" s="5" t="str">
        <f>VLOOKUP(B341,'[1]Sales Force'!$D:$H,5,0)</f>
        <v>CVM Line</v>
      </c>
      <c r="L341" s="5">
        <f>VLOOKUP(B341,'[1]Sales Force'!$D:$N,11,0)</f>
        <v>0</v>
      </c>
      <c r="M341" s="4" t="s">
        <v>536</v>
      </c>
    </row>
    <row r="342" spans="1:13">
      <c r="A342" s="4">
        <v>1639</v>
      </c>
      <c r="B342" s="13" t="s">
        <v>537</v>
      </c>
      <c r="C342" s="13" t="s">
        <v>532</v>
      </c>
      <c r="D342" s="5">
        <f>VLOOKUP(B342,'[1]Sales Force'!$D:$O,12,0)</f>
        <v>1639</v>
      </c>
      <c r="E342" s="14">
        <v>36620873</v>
      </c>
      <c r="F342" s="5">
        <f>VLOOKUP(B342,'[1]Sales Force'!$D:$L,9,0)</f>
        <v>1551452530</v>
      </c>
      <c r="G342" s="12">
        <f>VLOOKUP(B342,'[1]Sales Force'!$D:$M,10,0)</f>
        <v>45783</v>
      </c>
      <c r="H342" s="5">
        <v>350</v>
      </c>
      <c r="I342" s="5">
        <v>10336</v>
      </c>
      <c r="J342" s="5" t="s">
        <v>18</v>
      </c>
      <c r="K342" s="5" t="str">
        <f>VLOOKUP(B342,'[1]Sales Force'!$D:$H,5,0)</f>
        <v>DIA Line</v>
      </c>
      <c r="L342" s="5">
        <f>VLOOKUP(B342,'[1]Sales Force'!$D:$N,11,0)</f>
        <v>0</v>
      </c>
      <c r="M342" s="4" t="s">
        <v>538</v>
      </c>
    </row>
    <row r="343" spans="1:13">
      <c r="A343" s="4">
        <v>1472</v>
      </c>
      <c r="B343" s="13" t="s">
        <v>539</v>
      </c>
      <c r="C343" s="13" t="s">
        <v>532</v>
      </c>
      <c r="D343" s="5">
        <f>VLOOKUP(B343,'[1]Sales Force'!$D:$O,12,0)</f>
        <v>1472</v>
      </c>
      <c r="E343" s="14">
        <v>36620874</v>
      </c>
      <c r="F343" s="5">
        <f>VLOOKUP(B343,'[1]Sales Force'!$D:$L,9,0)</f>
        <v>1016372964</v>
      </c>
      <c r="G343" s="12">
        <f>VLOOKUP(B343,'[1]Sales Force'!$D:$M,10,0)</f>
        <v>45636</v>
      </c>
      <c r="H343" s="5">
        <v>351</v>
      </c>
      <c r="I343" s="5">
        <v>10337</v>
      </c>
      <c r="J343" s="5" t="s">
        <v>18</v>
      </c>
      <c r="K343" s="5" t="str">
        <f>VLOOKUP(B343,'[1]Sales Force'!$D:$H,5,0)</f>
        <v>CVM Line</v>
      </c>
      <c r="L343" s="5">
        <f>VLOOKUP(B343,'[1]Sales Force'!$D:$N,11,0)</f>
        <v>0</v>
      </c>
      <c r="M343" s="4" t="s">
        <v>540</v>
      </c>
    </row>
    <row r="344" spans="1:13">
      <c r="A344" s="4">
        <v>1248</v>
      </c>
      <c r="B344" s="13" t="s">
        <v>541</v>
      </c>
      <c r="C344" s="13" t="s">
        <v>532</v>
      </c>
      <c r="D344" s="5">
        <f>VLOOKUP(B344,'[1]Sales Force'!$D:$O,12,0)</f>
        <v>1248</v>
      </c>
      <c r="E344" s="14">
        <v>36620875</v>
      </c>
      <c r="F344" s="5">
        <f>VLOOKUP(B344,'[1]Sales Force'!$D:$L,9,0)</f>
        <v>1112370702</v>
      </c>
      <c r="G344" s="12">
        <f>VLOOKUP(B344,'[1]Sales Force'!$D:$M,10,0)</f>
        <v>45161</v>
      </c>
      <c r="H344" s="5">
        <v>352</v>
      </c>
      <c r="I344" s="5">
        <v>10338</v>
      </c>
      <c r="J344" s="5" t="s">
        <v>18</v>
      </c>
      <c r="K344" s="5" t="str">
        <f>VLOOKUP(B344,'[1]Sales Force'!$D:$H,5,0)</f>
        <v>CVM Line</v>
      </c>
      <c r="L344" s="5">
        <f>VLOOKUP(B344,'[1]Sales Force'!$D:$N,11,0)</f>
        <v>0</v>
      </c>
      <c r="M344" s="4" t="s">
        <v>380</v>
      </c>
    </row>
    <row r="345" spans="1:13">
      <c r="A345" s="15"/>
      <c r="B345" s="13" t="s">
        <v>542</v>
      </c>
      <c r="C345" s="13" t="s">
        <v>532</v>
      </c>
      <c r="D345" s="5">
        <f>VLOOKUP(B345,'[1]Sales Force'!$D:$O,12,0)</f>
        <v>0</v>
      </c>
      <c r="E345" s="14">
        <v>36620876</v>
      </c>
      <c r="F345" s="5">
        <f>VLOOKUP(B345,'[1]Sales Force'!$D:$L,9,0)</f>
        <v>0</v>
      </c>
      <c r="G345" s="12">
        <f>VLOOKUP(B345,'[1]Sales Force'!$D:$M,10,0)</f>
        <v>0</v>
      </c>
      <c r="H345" s="5">
        <v>353</v>
      </c>
      <c r="I345" s="5">
        <v>10339</v>
      </c>
      <c r="J345" s="5" t="s">
        <v>18</v>
      </c>
      <c r="K345" s="5" t="str">
        <f>VLOOKUP(B345,'[1]Sales Force'!$D:$H,5,0)</f>
        <v>DIA Line</v>
      </c>
      <c r="L345" s="5">
        <f>VLOOKUP(B345,'[1]Sales Force'!$D:$N,11,0)</f>
        <v>0</v>
      </c>
      <c r="M345" s="4" t="s">
        <v>157</v>
      </c>
    </row>
    <row r="346" spans="1:13">
      <c r="A346" s="4">
        <v>711</v>
      </c>
      <c r="B346" s="13" t="s">
        <v>543</v>
      </c>
      <c r="C346" s="13" t="s">
        <v>532</v>
      </c>
      <c r="D346" s="5">
        <f>VLOOKUP(B346,'[1]Sales Force'!$D:$O,12,0)</f>
        <v>711</v>
      </c>
      <c r="E346" s="14">
        <v>36620877</v>
      </c>
      <c r="F346" s="5">
        <f>VLOOKUP(B346,'[1]Sales Force'!$D:$L,9,0)</f>
        <v>1003456648</v>
      </c>
      <c r="G346" s="12">
        <f>VLOOKUP(B346,'[1]Sales Force'!$D:$M,10,0)</f>
        <v>44222</v>
      </c>
      <c r="H346" s="5">
        <v>354</v>
      </c>
      <c r="I346" s="5">
        <v>10340</v>
      </c>
      <c r="J346" s="5" t="s">
        <v>18</v>
      </c>
      <c r="K346" s="5" t="str">
        <f>VLOOKUP(B346,'[1]Sales Force'!$D:$H,5,0)</f>
        <v>DIA Line</v>
      </c>
      <c r="L346" s="5">
        <f>VLOOKUP(B346,'[1]Sales Force'!$D:$N,11,0)</f>
        <v>0</v>
      </c>
      <c r="M346" s="4" t="s">
        <v>143</v>
      </c>
    </row>
    <row r="347" spans="1:13">
      <c r="A347" s="4">
        <v>1683</v>
      </c>
      <c r="B347" s="13" t="s">
        <v>544</v>
      </c>
      <c r="C347" s="13" t="s">
        <v>532</v>
      </c>
      <c r="D347" s="5">
        <f>VLOOKUP(B347,'[1]Sales Force'!$D:$O,12,0)</f>
        <v>1683</v>
      </c>
      <c r="E347" s="14">
        <v>36620878</v>
      </c>
      <c r="F347" s="5">
        <f>VLOOKUP(B347,'[1]Sales Force'!$D:$L,9,0)</f>
        <v>1223027139</v>
      </c>
      <c r="G347" s="12">
        <f>VLOOKUP(B347,'[1]Sales Force'!$D:$M,10,0)</f>
        <v>45810</v>
      </c>
      <c r="H347" s="5">
        <v>355</v>
      </c>
      <c r="I347" s="5">
        <v>10341</v>
      </c>
      <c r="J347" s="5" t="s">
        <v>18</v>
      </c>
      <c r="K347" s="5" t="str">
        <f>VLOOKUP(B347,'[1]Sales Force'!$D:$H,5,0)</f>
        <v>DIA Line</v>
      </c>
      <c r="L347" s="5">
        <f>VLOOKUP(B347,'[1]Sales Force'!$D:$N,11,0)</f>
        <v>0</v>
      </c>
      <c r="M347" s="4" t="s">
        <v>545</v>
      </c>
    </row>
    <row r="348" spans="1:13">
      <c r="A348" s="4">
        <v>1684</v>
      </c>
      <c r="B348" s="13" t="s">
        <v>546</v>
      </c>
      <c r="C348" s="13" t="s">
        <v>532</v>
      </c>
      <c r="D348" s="5">
        <f>VLOOKUP(B348,'[1]Sales Force'!$D:$O,12,0)</f>
        <v>1684</v>
      </c>
      <c r="E348" s="14">
        <v>36620879</v>
      </c>
      <c r="F348" s="5">
        <f>VLOOKUP(B348,'[1]Sales Force'!$D:$L,9,0)</f>
        <v>1069724373</v>
      </c>
      <c r="G348" s="12">
        <f>VLOOKUP(B348,'[1]Sales Force'!$D:$M,10,0)</f>
        <v>45809</v>
      </c>
      <c r="H348" s="5">
        <v>356</v>
      </c>
      <c r="I348" s="5">
        <v>10342</v>
      </c>
      <c r="J348" s="5" t="s">
        <v>18</v>
      </c>
      <c r="K348" s="5" t="str">
        <f>VLOOKUP(B348,'[1]Sales Force'!$D:$H,5,0)</f>
        <v>CVM Line</v>
      </c>
      <c r="L348" s="5">
        <f>VLOOKUP(B348,'[1]Sales Force'!$D:$N,11,0)</f>
        <v>0</v>
      </c>
      <c r="M348" s="4" t="s">
        <v>547</v>
      </c>
    </row>
    <row r="349" spans="1:13">
      <c r="A349" s="4">
        <v>591</v>
      </c>
      <c r="B349" s="13" t="s">
        <v>548</v>
      </c>
      <c r="C349" s="13" t="s">
        <v>532</v>
      </c>
      <c r="D349" s="5">
        <f>VLOOKUP(B349,'[1]Sales Force'!$D:$O,12,0)</f>
        <v>591</v>
      </c>
      <c r="E349" s="14">
        <v>36620880</v>
      </c>
      <c r="F349" s="5" t="str">
        <f>VLOOKUP(B349,'[1]Sales Force'!$D:$L,9,0)</f>
        <v> 1050111662</v>
      </c>
      <c r="G349" s="12">
        <f>VLOOKUP(B349,'[1]Sales Force'!$D:$M,10,0)</f>
        <v>43863</v>
      </c>
      <c r="H349" s="5">
        <v>357</v>
      </c>
      <c r="I349" s="5">
        <v>10343</v>
      </c>
      <c r="J349" s="5" t="s">
        <v>18</v>
      </c>
      <c r="K349" s="5" t="str">
        <f>VLOOKUP(B349,'[1]Sales Force'!$D:$H,5,0)</f>
        <v>CVM Line</v>
      </c>
      <c r="L349" s="5">
        <f>VLOOKUP(B349,'[1]Sales Force'!$D:$N,11,0)</f>
        <v>0</v>
      </c>
      <c r="M349" s="4" t="s">
        <v>549</v>
      </c>
    </row>
    <row r="350" spans="1:13">
      <c r="A350" s="4">
        <v>718</v>
      </c>
      <c r="B350" s="13" t="s">
        <v>550</v>
      </c>
      <c r="C350" s="13" t="str">
        <f>VLOOKUP(B350,'[1]Sales Force'!$D:$F,3,0)</f>
        <v>Karam Belal Mohamed</v>
      </c>
      <c r="D350" s="5">
        <f>VLOOKUP(B350,'[1]Sales Force'!$D:$O,12,0)</f>
        <v>718</v>
      </c>
      <c r="E350" s="14">
        <v>36620881</v>
      </c>
      <c r="F350" s="5" t="str">
        <f>VLOOKUP(B350,'[1]Sales Force'!$D:$L,9,0)</f>
        <v> 1007960128</v>
      </c>
      <c r="G350" s="12">
        <f>VLOOKUP(B350,'[1]Sales Force'!$D:$M,10,0)</f>
        <v>44228</v>
      </c>
      <c r="H350" s="5">
        <v>358</v>
      </c>
      <c r="I350" s="5">
        <v>10344</v>
      </c>
      <c r="J350" s="5" t="s">
        <v>18</v>
      </c>
      <c r="K350" s="5" t="str">
        <f>VLOOKUP(B350,'[1]Sales Force'!$D:$H,5,0)</f>
        <v>CVM Line &amp; DIA Line</v>
      </c>
      <c r="L350" s="5" t="str">
        <f>VLOOKUP(B350,'[1]Sales Force'!$D:$N,11,0)</f>
        <v>Osama.Abdelkader@averroes-eg.com</v>
      </c>
      <c r="M350" s="4" t="s">
        <v>551</v>
      </c>
    </row>
    <row r="351" spans="1:13">
      <c r="A351" s="4">
        <v>1513</v>
      </c>
      <c r="B351" s="13" t="s">
        <v>552</v>
      </c>
      <c r="C351" s="13" t="s">
        <v>550</v>
      </c>
      <c r="D351" s="5">
        <f>VLOOKUP(B351,'[1]Sales Force'!$D:$O,12,0)</f>
        <v>1513</v>
      </c>
      <c r="E351" s="14">
        <v>36620882</v>
      </c>
      <c r="F351" s="5">
        <f>VLOOKUP(B351,'[1]Sales Force'!$D:$L,9,0)</f>
        <v>1017721753</v>
      </c>
      <c r="G351" s="12">
        <f>VLOOKUP(B351,'[1]Sales Force'!$D:$M,10,0)</f>
        <v>45690</v>
      </c>
      <c r="H351" s="5">
        <v>359</v>
      </c>
      <c r="I351" s="5">
        <v>10345</v>
      </c>
      <c r="J351" s="5" t="s">
        <v>18</v>
      </c>
      <c r="K351" s="5" t="str">
        <f>VLOOKUP(B351,'[1]Sales Force'!$D:$H,5,0)</f>
        <v>CVM Line</v>
      </c>
      <c r="L351" s="5">
        <f>VLOOKUP(B351,'[1]Sales Force'!$D:$N,11,0)</f>
        <v>0</v>
      </c>
      <c r="M351" s="4" t="s">
        <v>157</v>
      </c>
    </row>
    <row r="352" spans="1:13">
      <c r="A352" s="4">
        <v>1724</v>
      </c>
      <c r="B352" s="13" t="s">
        <v>553</v>
      </c>
      <c r="C352" s="13" t="s">
        <v>550</v>
      </c>
      <c r="D352" s="5">
        <f>VLOOKUP(B352,'[1]Sales Force'!$D:$O,12,0)</f>
        <v>1724</v>
      </c>
      <c r="E352" s="14">
        <v>36620883</v>
      </c>
      <c r="F352" s="5">
        <f>VLOOKUP(B352,'[1]Sales Force'!$D:$L,9,0)</f>
        <v>1276710587</v>
      </c>
      <c r="G352" s="12">
        <f>VLOOKUP(B352,'[1]Sales Force'!$D:$M,10,0)</f>
        <v>45871</v>
      </c>
      <c r="H352" s="5">
        <v>360</v>
      </c>
      <c r="I352" s="5">
        <v>10346</v>
      </c>
      <c r="J352" s="5" t="s">
        <v>18</v>
      </c>
      <c r="K352" s="5" t="str">
        <f>VLOOKUP(B352,'[1]Sales Force'!$D:$H,5,0)</f>
        <v>CVM Line</v>
      </c>
      <c r="L352" s="5">
        <f>VLOOKUP(B352,'[1]Sales Force'!$D:$N,11,0)</f>
        <v>0</v>
      </c>
      <c r="M352" s="4" t="s">
        <v>554</v>
      </c>
    </row>
    <row r="353" spans="1:13">
      <c r="A353" s="4">
        <v>1641</v>
      </c>
      <c r="B353" s="13" t="s">
        <v>555</v>
      </c>
      <c r="C353" s="13" t="s">
        <v>550</v>
      </c>
      <c r="D353" s="5">
        <f>VLOOKUP(B353,'[1]Sales Force'!$D:$O,12,0)</f>
        <v>1641</v>
      </c>
      <c r="E353" s="14">
        <v>36620884</v>
      </c>
      <c r="F353" s="5">
        <f>VLOOKUP(B353,'[1]Sales Force'!$D:$L,9,0)</f>
        <v>1277040381</v>
      </c>
      <c r="G353" s="12">
        <f>VLOOKUP(B353,'[1]Sales Force'!$D:$M,10,0)</f>
        <v>45780</v>
      </c>
      <c r="H353" s="5">
        <v>361</v>
      </c>
      <c r="I353" s="5">
        <v>10347</v>
      </c>
      <c r="J353" s="5" t="s">
        <v>18</v>
      </c>
      <c r="K353" s="5" t="str">
        <f>VLOOKUP(B353,'[1]Sales Force'!$D:$H,5,0)</f>
        <v>DIA Line</v>
      </c>
      <c r="L353" s="5">
        <f>VLOOKUP(B353,'[1]Sales Force'!$D:$N,11,0)</f>
        <v>0</v>
      </c>
      <c r="M353" s="4" t="s">
        <v>131</v>
      </c>
    </row>
    <row r="354" spans="1:13">
      <c r="A354" s="4">
        <v>1514</v>
      </c>
      <c r="B354" s="13" t="s">
        <v>556</v>
      </c>
      <c r="C354" s="13" t="s">
        <v>550</v>
      </c>
      <c r="D354" s="5">
        <f>VLOOKUP(B354,'[1]Sales Force'!$D:$O,12,0)</f>
        <v>1514</v>
      </c>
      <c r="E354" s="14">
        <v>36620885</v>
      </c>
      <c r="F354" s="5">
        <f>VLOOKUP(B354,'[1]Sales Force'!$D:$L,9,0)</f>
        <v>1152702939</v>
      </c>
      <c r="G354" s="12">
        <f>VLOOKUP(B354,'[1]Sales Force'!$D:$M,10,0)</f>
        <v>45690</v>
      </c>
      <c r="H354" s="5">
        <v>362</v>
      </c>
      <c r="I354" s="5">
        <v>10348</v>
      </c>
      <c r="J354" s="5" t="s">
        <v>18</v>
      </c>
      <c r="K354" s="5" t="str">
        <f>VLOOKUP(B354,'[1]Sales Force'!$D:$H,5,0)</f>
        <v>DIA Line</v>
      </c>
      <c r="L354" s="5">
        <f>VLOOKUP(B354,'[1]Sales Force'!$D:$N,11,0)</f>
        <v>0</v>
      </c>
      <c r="M354" s="4" t="s">
        <v>557</v>
      </c>
    </row>
    <row r="355" spans="1:13">
      <c r="A355" s="15"/>
      <c r="B355" s="13" t="s">
        <v>558</v>
      </c>
      <c r="C355" s="13" t="s">
        <v>550</v>
      </c>
      <c r="D355" s="5">
        <f>VLOOKUP(B355,'[1]Sales Force'!$D:$O,12,0)</f>
        <v>0</v>
      </c>
      <c r="E355" s="14">
        <v>36620886</v>
      </c>
      <c r="F355" s="5">
        <f>VLOOKUP(B355,'[1]Sales Force'!$D:$L,9,0)</f>
        <v>0</v>
      </c>
      <c r="G355" s="12">
        <f>VLOOKUP(B355,'[1]Sales Force'!$D:$M,10,0)</f>
        <v>0</v>
      </c>
      <c r="H355" s="5">
        <v>363</v>
      </c>
      <c r="I355" s="5">
        <v>10349</v>
      </c>
      <c r="J355" s="5" t="s">
        <v>18</v>
      </c>
      <c r="K355" s="5" t="str">
        <f>VLOOKUP(B355,'[1]Sales Force'!$D:$H,5,0)</f>
        <v>DIA Line</v>
      </c>
      <c r="L355" s="5">
        <f>VLOOKUP(B355,'[1]Sales Force'!$D:$N,11,0)</f>
        <v>0</v>
      </c>
      <c r="M355" s="4" t="s">
        <v>559</v>
      </c>
    </row>
    <row r="356" spans="1:13">
      <c r="A356" s="4">
        <v>1725</v>
      </c>
      <c r="B356" s="13" t="s">
        <v>560</v>
      </c>
      <c r="C356" s="13" t="s">
        <v>550</v>
      </c>
      <c r="D356" s="5">
        <f>VLOOKUP(B356,'[1]Sales Force'!$D:$O,12,0)</f>
        <v>1725</v>
      </c>
      <c r="E356" s="14">
        <v>36620887</v>
      </c>
      <c r="F356" s="5">
        <f>VLOOKUP(B356,'[1]Sales Force'!$D:$L,9,0)</f>
        <v>1092250404</v>
      </c>
      <c r="G356" s="12">
        <f>VLOOKUP(B356,'[1]Sales Force'!$D:$M,10,0)</f>
        <v>45871</v>
      </c>
      <c r="H356" s="5">
        <v>364</v>
      </c>
      <c r="I356" s="5">
        <v>10350</v>
      </c>
      <c r="J356" s="5" t="s">
        <v>18</v>
      </c>
      <c r="K356" s="5" t="str">
        <f>VLOOKUP(B356,'[1]Sales Force'!$D:$H,5,0)</f>
        <v>CVM Line</v>
      </c>
      <c r="L356" s="5">
        <f>VLOOKUP(B356,'[1]Sales Force'!$D:$N,11,0)</f>
        <v>0</v>
      </c>
      <c r="M356" s="4" t="s">
        <v>561</v>
      </c>
    </row>
    <row r="357" spans="1:13">
      <c r="A357" s="4">
        <v>1446</v>
      </c>
      <c r="B357" s="13" t="s">
        <v>562</v>
      </c>
      <c r="C357" s="13" t="s">
        <v>550</v>
      </c>
      <c r="D357" s="5">
        <f>VLOOKUP(B357,'[1]Sales Force'!$D:$O,12,0)</f>
        <v>1446</v>
      </c>
      <c r="E357" s="14">
        <v>36620888</v>
      </c>
      <c r="F357" s="5">
        <f>VLOOKUP(B357,'[1]Sales Force'!$D:$L,9,0)</f>
        <v>1092791354</v>
      </c>
      <c r="G357" s="12">
        <f>VLOOKUP(B357,'[1]Sales Force'!$D:$M,10,0)</f>
        <v>45551</v>
      </c>
      <c r="H357" s="5">
        <v>365</v>
      </c>
      <c r="I357" s="5">
        <v>10351</v>
      </c>
      <c r="J357" s="5" t="s">
        <v>18</v>
      </c>
      <c r="K357" s="5" t="str">
        <f>VLOOKUP(B357,'[1]Sales Force'!$D:$H,5,0)</f>
        <v>CVM Line</v>
      </c>
      <c r="L357" s="5">
        <f>VLOOKUP(B357,'[1]Sales Force'!$D:$N,11,0)</f>
        <v>0</v>
      </c>
      <c r="M357" s="4" t="s">
        <v>147</v>
      </c>
    </row>
    <row r="358" spans="1:13">
      <c r="A358" s="4">
        <v>1642</v>
      </c>
      <c r="B358" s="13" t="s">
        <v>563</v>
      </c>
      <c r="C358" s="13" t="s">
        <v>550</v>
      </c>
      <c r="D358" s="5">
        <f>VLOOKUP(B358,'[1]Sales Force'!$D:$O,12,0)</f>
        <v>1642</v>
      </c>
      <c r="E358" s="14">
        <v>36620889</v>
      </c>
      <c r="F358" s="5">
        <f>VLOOKUP(B358,'[1]Sales Force'!$D:$L,9,0)</f>
        <v>1093833488</v>
      </c>
      <c r="G358" s="12">
        <f>VLOOKUP(B358,'[1]Sales Force'!$D:$M,10,0)</f>
        <v>45783</v>
      </c>
      <c r="H358" s="5">
        <v>366</v>
      </c>
      <c r="I358" s="5">
        <v>10352</v>
      </c>
      <c r="J358" s="5" t="s">
        <v>18</v>
      </c>
      <c r="K358" s="5" t="str">
        <f>VLOOKUP(B358,'[1]Sales Force'!$D:$H,5,0)</f>
        <v>DIA Line</v>
      </c>
      <c r="L358" s="5">
        <f>VLOOKUP(B358,'[1]Sales Force'!$D:$N,11,0)</f>
        <v>0</v>
      </c>
      <c r="M358" s="4" t="s">
        <v>187</v>
      </c>
    </row>
    <row r="359" spans="1:13">
      <c r="A359" s="4">
        <v>1372</v>
      </c>
      <c r="B359" s="13" t="s">
        <v>564</v>
      </c>
      <c r="C359" s="13" t="s">
        <v>550</v>
      </c>
      <c r="D359" s="5">
        <f>VLOOKUP(B359,'[1]Sales Force'!$D:$O,12,0)</f>
        <v>1372</v>
      </c>
      <c r="E359" s="14">
        <v>36620890</v>
      </c>
      <c r="F359" s="5">
        <f>VLOOKUP(B359,'[1]Sales Force'!$D:$L,9,0)</f>
        <v>1050215810</v>
      </c>
      <c r="G359" s="12">
        <f>VLOOKUP(B359,'[1]Sales Force'!$D:$M,10,0)</f>
        <v>45444</v>
      </c>
      <c r="H359" s="5">
        <v>367</v>
      </c>
      <c r="I359" s="5">
        <v>10353</v>
      </c>
      <c r="J359" s="5" t="s">
        <v>18</v>
      </c>
      <c r="K359" s="5" t="str">
        <f>VLOOKUP(B359,'[1]Sales Force'!$D:$H,5,0)</f>
        <v>CVM Line</v>
      </c>
      <c r="L359" s="5">
        <f>VLOOKUP(B359,'[1]Sales Force'!$D:$N,11,0)</f>
        <v>0</v>
      </c>
      <c r="M359" s="4" t="s">
        <v>117</v>
      </c>
    </row>
    <row r="360" spans="1:13">
      <c r="A360" s="4">
        <v>1629</v>
      </c>
      <c r="B360" s="13" t="s">
        <v>565</v>
      </c>
      <c r="C360" s="13" t="str">
        <f>VLOOKUP(B360,'[1]Sales Force'!$D:$F,3,0)</f>
        <v>Karam Belal Mohamed</v>
      </c>
      <c r="D360" s="5">
        <f>VLOOKUP(B360,'[1]Sales Force'!$D:$O,12,0)</f>
        <v>1629</v>
      </c>
      <c r="E360" s="14">
        <v>36620891</v>
      </c>
      <c r="F360" s="5">
        <f>VLOOKUP(B360,'[1]Sales Force'!$D:$L,9,0)</f>
        <v>1096446526</v>
      </c>
      <c r="G360" s="12">
        <f>VLOOKUP(B360,'[1]Sales Force'!$D:$M,10,0)</f>
        <v>45780</v>
      </c>
      <c r="H360" s="5">
        <v>368</v>
      </c>
      <c r="I360" s="5">
        <v>10354</v>
      </c>
      <c r="J360" s="5" t="s">
        <v>18</v>
      </c>
      <c r="K360" s="5" t="str">
        <f>VLOOKUP(B360,'[1]Sales Force'!$D:$H,5,0)</f>
        <v>CVM Line &amp; DIA Line</v>
      </c>
      <c r="L360" s="5" t="str">
        <f>VLOOKUP(B360,'[1]Sales Force'!$D:$N,11,0)</f>
        <v>Sara.Fathi.Azam@averroes-eg.com</v>
      </c>
      <c r="M360" s="4" t="s">
        <v>566</v>
      </c>
    </row>
    <row r="361" spans="1:13">
      <c r="A361" s="4">
        <v>1392</v>
      </c>
      <c r="B361" s="13" t="s">
        <v>567</v>
      </c>
      <c r="C361" s="13" t="s">
        <v>565</v>
      </c>
      <c r="D361" s="5">
        <f>VLOOKUP(B361,'[1]Sales Force'!$D:$O,12,0)</f>
        <v>1392</v>
      </c>
      <c r="E361" s="14">
        <v>36620892</v>
      </c>
      <c r="F361" s="5">
        <f>VLOOKUP(B361,'[1]Sales Force'!$D:$L,9,0)</f>
        <v>1023684432</v>
      </c>
      <c r="G361" s="12">
        <f>VLOOKUP(B361,'[1]Sales Force'!$D:$M,10,0)</f>
        <v>45451</v>
      </c>
      <c r="H361" s="5">
        <v>369</v>
      </c>
      <c r="I361" s="5">
        <v>10355</v>
      </c>
      <c r="J361" s="5" t="s">
        <v>18</v>
      </c>
      <c r="K361" s="5" t="str">
        <f>VLOOKUP(B361,'[1]Sales Force'!$D:$H,5,0)</f>
        <v>CVM Line</v>
      </c>
      <c r="L361" s="5">
        <f>VLOOKUP(B361,'[1]Sales Force'!$D:$N,11,0)</f>
        <v>0</v>
      </c>
      <c r="M361" s="4" t="s">
        <v>95</v>
      </c>
    </row>
    <row r="362" spans="1:13">
      <c r="A362" s="4">
        <v>1561</v>
      </c>
      <c r="B362" s="13" t="s">
        <v>568</v>
      </c>
      <c r="C362" s="13" t="s">
        <v>565</v>
      </c>
      <c r="D362" s="5">
        <f>VLOOKUP(B362,'[1]Sales Force'!$D:$O,12,0)</f>
        <v>1561</v>
      </c>
      <c r="E362" s="14">
        <v>36620893</v>
      </c>
      <c r="F362" s="5">
        <f>VLOOKUP(B362,'[1]Sales Force'!$D:$L,9,0)</f>
        <v>1286052148</v>
      </c>
      <c r="G362" s="12">
        <f>VLOOKUP(B362,'[1]Sales Force'!$D:$M,10,0)</f>
        <v>45717</v>
      </c>
      <c r="H362" s="5">
        <v>370</v>
      </c>
      <c r="I362" s="5">
        <v>10356</v>
      </c>
      <c r="J362" s="5" t="s">
        <v>18</v>
      </c>
      <c r="K362" s="5" t="str">
        <f>VLOOKUP(B362,'[1]Sales Force'!$D:$H,5,0)</f>
        <v>CVM Line</v>
      </c>
      <c r="L362" s="5">
        <f>VLOOKUP(B362,'[1]Sales Force'!$D:$N,11,0)</f>
        <v>0</v>
      </c>
      <c r="M362" s="4" t="s">
        <v>569</v>
      </c>
    </row>
    <row r="363" spans="1:13">
      <c r="A363" s="4">
        <v>1617</v>
      </c>
      <c r="B363" s="13" t="s">
        <v>570</v>
      </c>
      <c r="C363" s="13" t="s">
        <v>565</v>
      </c>
      <c r="D363" s="5">
        <f>VLOOKUP(B363,'[1]Sales Force'!$D:$O,12,0)</f>
        <v>1617</v>
      </c>
      <c r="E363" s="14">
        <v>36620894</v>
      </c>
      <c r="F363" s="5">
        <f>VLOOKUP(B363,'[1]Sales Force'!$D:$L,9,0)</f>
        <v>1008340456</v>
      </c>
      <c r="G363" s="12">
        <f>VLOOKUP(B363,'[1]Sales Force'!$D:$M,10,0)</f>
        <v>45766</v>
      </c>
      <c r="H363" s="5">
        <v>371</v>
      </c>
      <c r="I363" s="5">
        <v>10357</v>
      </c>
      <c r="J363" s="5" t="s">
        <v>18</v>
      </c>
      <c r="K363" s="5" t="str">
        <f>VLOOKUP(B363,'[1]Sales Force'!$D:$H,5,0)</f>
        <v>CVM Line</v>
      </c>
      <c r="L363" s="5">
        <f>VLOOKUP(B363,'[1]Sales Force'!$D:$N,11,0)</f>
        <v>0</v>
      </c>
      <c r="M363" s="4" t="s">
        <v>103</v>
      </c>
    </row>
    <row r="364" spans="1:13">
      <c r="A364" s="4">
        <v>1643</v>
      </c>
      <c r="B364" s="13" t="s">
        <v>571</v>
      </c>
      <c r="C364" s="13" t="s">
        <v>565</v>
      </c>
      <c r="D364" s="5">
        <f>VLOOKUP(B364,'[1]Sales Force'!$D:$O,12,0)</f>
        <v>1643</v>
      </c>
      <c r="E364" s="14">
        <v>36620895</v>
      </c>
      <c r="F364" s="5">
        <f>VLOOKUP(B364,'[1]Sales Force'!$D:$L,9,0)</f>
        <v>1063854197</v>
      </c>
      <c r="G364" s="12">
        <f>VLOOKUP(B364,'[1]Sales Force'!$D:$M,10,0)</f>
        <v>45783</v>
      </c>
      <c r="H364" s="5">
        <v>372</v>
      </c>
      <c r="I364" s="5">
        <v>10358</v>
      </c>
      <c r="J364" s="5" t="s">
        <v>18</v>
      </c>
      <c r="K364" s="5" t="str">
        <f>VLOOKUP(B364,'[1]Sales Force'!$D:$H,5,0)</f>
        <v>DIA Line</v>
      </c>
      <c r="L364" s="5">
        <f>VLOOKUP(B364,'[1]Sales Force'!$D:$N,11,0)</f>
        <v>0</v>
      </c>
      <c r="M364" s="4" t="s">
        <v>95</v>
      </c>
    </row>
    <row r="365" spans="1:13">
      <c r="A365" s="4">
        <v>1644</v>
      </c>
      <c r="B365" s="13" t="s">
        <v>572</v>
      </c>
      <c r="C365" s="13" t="s">
        <v>565</v>
      </c>
      <c r="D365" s="5">
        <f>VLOOKUP(B365,'[1]Sales Force'!$D:$O,12,0)</f>
        <v>1644</v>
      </c>
      <c r="E365" s="14">
        <v>36620896</v>
      </c>
      <c r="F365" s="5">
        <f>VLOOKUP(B365,'[1]Sales Force'!$D:$L,9,0)</f>
        <v>1001303361</v>
      </c>
      <c r="G365" s="12">
        <f>VLOOKUP(B365,'[1]Sales Force'!$D:$M,10,0)</f>
        <v>45783</v>
      </c>
      <c r="H365" s="5">
        <v>373</v>
      </c>
      <c r="I365" s="5">
        <v>10359</v>
      </c>
      <c r="J365" s="5" t="s">
        <v>18</v>
      </c>
      <c r="K365" s="5" t="str">
        <f>VLOOKUP(B365,'[1]Sales Force'!$D:$H,5,0)</f>
        <v>DIA Line</v>
      </c>
      <c r="L365" s="5">
        <f>VLOOKUP(B365,'[1]Sales Force'!$D:$N,11,0)</f>
        <v>0</v>
      </c>
      <c r="M365" s="4" t="s">
        <v>101</v>
      </c>
    </row>
    <row r="366" spans="1:13">
      <c r="A366" s="4">
        <v>1645</v>
      </c>
      <c r="B366" s="13" t="s">
        <v>573</v>
      </c>
      <c r="C366" s="13" t="s">
        <v>565</v>
      </c>
      <c r="D366" s="5">
        <f>VLOOKUP(B366,'[1]Sales Force'!$D:$O,12,0)</f>
        <v>1645</v>
      </c>
      <c r="E366" s="14">
        <v>36620897</v>
      </c>
      <c r="F366" s="5">
        <f>VLOOKUP(B366,'[1]Sales Force'!$D:$L,9,0)</f>
        <v>1014902948</v>
      </c>
      <c r="G366" s="12">
        <f>VLOOKUP(B366,'[1]Sales Force'!$D:$M,10,0)</f>
        <v>45780</v>
      </c>
      <c r="H366" s="5">
        <v>374</v>
      </c>
      <c r="I366" s="5">
        <v>10360</v>
      </c>
      <c r="J366" s="5" t="s">
        <v>18</v>
      </c>
      <c r="K366" s="5" t="str">
        <f>VLOOKUP(B366,'[1]Sales Force'!$D:$H,5,0)</f>
        <v>DIA Line</v>
      </c>
      <c r="L366" s="5">
        <f>VLOOKUP(B366,'[1]Sales Force'!$D:$N,11,0)</f>
        <v>0</v>
      </c>
      <c r="M366" s="4" t="s">
        <v>574</v>
      </c>
    </row>
    <row r="367" spans="1:13">
      <c r="A367" s="4">
        <v>1562</v>
      </c>
      <c r="B367" s="13" t="s">
        <v>575</v>
      </c>
      <c r="C367" s="13" t="s">
        <v>565</v>
      </c>
      <c r="D367" s="5">
        <f>VLOOKUP(B367,'[1]Sales Force'!$D:$O,12,0)</f>
        <v>1562</v>
      </c>
      <c r="E367" s="14">
        <v>36620898</v>
      </c>
      <c r="F367" s="5">
        <f>VLOOKUP(B367,'[1]Sales Force'!$D:$L,9,0)</f>
        <v>1124830067</v>
      </c>
      <c r="G367" s="12">
        <f>VLOOKUP(B367,'[1]Sales Force'!$D:$M,10,0)</f>
        <v>45717</v>
      </c>
      <c r="H367" s="5">
        <v>375</v>
      </c>
      <c r="I367" s="5">
        <v>10361</v>
      </c>
      <c r="J367" s="5" t="s">
        <v>18</v>
      </c>
      <c r="K367" s="5" t="str">
        <f>VLOOKUP(B367,'[1]Sales Force'!$D:$H,5,0)</f>
        <v>CVM Line</v>
      </c>
      <c r="L367" s="5">
        <f>VLOOKUP(B367,'[1]Sales Force'!$D:$N,11,0)</f>
        <v>0</v>
      </c>
      <c r="M367" s="4" t="s">
        <v>123</v>
      </c>
    </row>
    <row r="368" spans="1:13">
      <c r="A368" s="4">
        <v>1612</v>
      </c>
      <c r="B368" s="13" t="s">
        <v>576</v>
      </c>
      <c r="C368" s="13" t="s">
        <v>565</v>
      </c>
      <c r="D368" s="5">
        <f>VLOOKUP(B368,'[1]Sales Force'!$D:$O,12,0)</f>
        <v>1612</v>
      </c>
      <c r="E368" s="14">
        <v>36620899</v>
      </c>
      <c r="F368" s="5">
        <f>VLOOKUP(B368,'[1]Sales Force'!$D:$L,9,0)</f>
        <v>1018292275</v>
      </c>
      <c r="G368" s="12">
        <f>VLOOKUP(B368,'[1]Sales Force'!$D:$M,10,0)</f>
        <v>45759</v>
      </c>
      <c r="H368" s="5">
        <v>376</v>
      </c>
      <c r="I368" s="5">
        <v>10362</v>
      </c>
      <c r="J368" s="5" t="s">
        <v>18</v>
      </c>
      <c r="K368" s="5" t="str">
        <f>VLOOKUP(B368,'[1]Sales Force'!$D:$H,5,0)</f>
        <v>CVM Line</v>
      </c>
      <c r="L368" s="5">
        <f>VLOOKUP(B368,'[1]Sales Force'!$D:$N,11,0)</f>
        <v>0</v>
      </c>
      <c r="M368" s="4" t="s">
        <v>435</v>
      </c>
    </row>
    <row r="369" spans="1:13">
      <c r="A369" s="15"/>
      <c r="B369" s="13" t="s">
        <v>577</v>
      </c>
      <c r="C369" s="13" t="s">
        <v>565</v>
      </c>
      <c r="D369" s="5">
        <f>VLOOKUP(B369,'[1]Sales Force'!$D:$O,12,0)</f>
        <v>0</v>
      </c>
      <c r="E369" s="14">
        <v>36620900</v>
      </c>
      <c r="F369" s="5">
        <f>VLOOKUP(B369,'[1]Sales Force'!$D:$L,9,0)</f>
        <v>0</v>
      </c>
      <c r="G369" s="12">
        <f>VLOOKUP(B369,'[1]Sales Force'!$D:$M,10,0)</f>
        <v>0</v>
      </c>
      <c r="H369" s="5">
        <v>377</v>
      </c>
      <c r="I369" s="5">
        <v>10363</v>
      </c>
      <c r="J369" s="5" t="s">
        <v>18</v>
      </c>
      <c r="K369" s="5" t="str">
        <f>VLOOKUP(B369,'[1]Sales Force'!$D:$H,5,0)</f>
        <v>CVM Line</v>
      </c>
      <c r="L369" s="5">
        <f>VLOOKUP(B369,'[1]Sales Force'!$D:$N,11,0)</f>
        <v>0</v>
      </c>
      <c r="M369" s="4" t="s">
        <v>119</v>
      </c>
    </row>
    <row r="370" spans="1:13">
      <c r="A370" s="4">
        <v>1646</v>
      </c>
      <c r="B370" s="13" t="s">
        <v>578</v>
      </c>
      <c r="C370" s="13" t="s">
        <v>565</v>
      </c>
      <c r="D370" s="5">
        <f>VLOOKUP(B370,'[1]Sales Force'!$D:$O,12,0)</f>
        <v>1646</v>
      </c>
      <c r="E370" s="14">
        <v>36620901</v>
      </c>
      <c r="F370" s="5">
        <f>VLOOKUP(B370,'[1]Sales Force'!$D:$L,9,0)</f>
        <v>1287860208</v>
      </c>
      <c r="G370" s="12">
        <f>VLOOKUP(B370,'[1]Sales Force'!$D:$M,10,0)</f>
        <v>45780</v>
      </c>
      <c r="H370" s="5">
        <v>378</v>
      </c>
      <c r="I370" s="5">
        <v>10364</v>
      </c>
      <c r="J370" s="5" t="s">
        <v>18</v>
      </c>
      <c r="K370" s="5" t="str">
        <f>VLOOKUP(B370,'[1]Sales Force'!$D:$H,5,0)</f>
        <v>DIA Line</v>
      </c>
      <c r="L370" s="5">
        <f>VLOOKUP(B370,'[1]Sales Force'!$D:$N,11,0)</f>
        <v>0</v>
      </c>
      <c r="M370" s="4" t="s">
        <v>123</v>
      </c>
    </row>
    <row r="371" spans="1:13">
      <c r="A371" s="4">
        <v>1647</v>
      </c>
      <c r="B371" s="13" t="s">
        <v>579</v>
      </c>
      <c r="C371" s="13" t="s">
        <v>565</v>
      </c>
      <c r="D371" s="5">
        <f>VLOOKUP(B371,'[1]Sales Force'!$D:$O,12,0)</f>
        <v>1647</v>
      </c>
      <c r="E371" s="14">
        <v>36620902</v>
      </c>
      <c r="F371" s="5">
        <f>VLOOKUP(B371,'[1]Sales Force'!$D:$L,9,0)</f>
        <v>1001868967</v>
      </c>
      <c r="G371" s="12">
        <f>VLOOKUP(B371,'[1]Sales Force'!$D:$M,10,0)</f>
        <v>45783</v>
      </c>
      <c r="H371" s="5">
        <v>379</v>
      </c>
      <c r="I371" s="5">
        <v>10365</v>
      </c>
      <c r="J371" s="5" t="s">
        <v>18</v>
      </c>
      <c r="K371" s="5" t="str">
        <f>VLOOKUP(B371,'[1]Sales Force'!$D:$H,5,0)</f>
        <v>DIA Line</v>
      </c>
      <c r="L371" s="5">
        <f>VLOOKUP(B371,'[1]Sales Force'!$D:$N,11,0)</f>
        <v>0</v>
      </c>
      <c r="M371" s="4" t="s">
        <v>123</v>
      </c>
    </row>
    <row r="372" spans="1:13">
      <c r="A372" s="4">
        <v>964</v>
      </c>
      <c r="B372" s="13" t="s">
        <v>580</v>
      </c>
      <c r="C372" s="13" t="str">
        <f>VLOOKUP(B372,'[1]Sales Force'!$D:$G,4,0)</f>
        <v>Abo El Abbas Samir</v>
      </c>
      <c r="D372" s="5">
        <f>VLOOKUP(B372,'[1]Sales Force'!$D:$O,12,0)</f>
        <v>964</v>
      </c>
      <c r="E372" s="14">
        <v>36620903</v>
      </c>
      <c r="F372" s="5" t="str">
        <f>VLOOKUP(B372,'[1]Sales Force'!$D:$L,9,0)</f>
        <v> 1270022536</v>
      </c>
      <c r="G372" s="12">
        <f>VLOOKUP(B372,'[1]Sales Force'!$D:$M,10,0)</f>
        <v>44654</v>
      </c>
      <c r="H372" s="5">
        <v>380</v>
      </c>
      <c r="I372" s="5">
        <v>10366</v>
      </c>
      <c r="J372" s="5" t="s">
        <v>18</v>
      </c>
      <c r="K372" s="5" t="str">
        <f>VLOOKUP(B372,'[1]Sales Force'!$D:$H,5,0)</f>
        <v>CVM Line &amp; DIA Line</v>
      </c>
      <c r="L372" s="5" t="str">
        <f>VLOOKUP(B372,'[1]Sales Force'!$D:$N,11,0)</f>
        <v>Mohamed.Osman@Averroes-eg.com</v>
      </c>
      <c r="M372" s="4" t="s">
        <v>119</v>
      </c>
    </row>
    <row r="373" spans="1:13">
      <c r="A373" s="4">
        <v>1080</v>
      </c>
      <c r="B373" s="13" t="s">
        <v>581</v>
      </c>
      <c r="C373" s="13" t="str">
        <f>VLOOKUP(B373,'[1]Sales Force'!$D:$F,3,0)</f>
        <v>Mohamed Mostafa Osman</v>
      </c>
      <c r="D373" s="5">
        <f>VLOOKUP(B373,'[1]Sales Force'!$D:$O,12,0)</f>
        <v>1080</v>
      </c>
      <c r="E373" s="14">
        <v>36620904</v>
      </c>
      <c r="F373" s="5" t="str">
        <f>VLOOKUP(B373,'[1]Sales Force'!$D:$L,9,0)</f>
        <v> 01121229559</v>
      </c>
      <c r="G373" s="12">
        <f>VLOOKUP(B373,'[1]Sales Force'!$D:$M,10,0)</f>
        <v>44940</v>
      </c>
      <c r="H373" s="5">
        <v>381</v>
      </c>
      <c r="I373" s="5">
        <v>10367</v>
      </c>
      <c r="J373" s="5" t="s">
        <v>18</v>
      </c>
      <c r="K373" s="5" t="str">
        <f>VLOOKUP(B373,'[1]Sales Force'!$D:$H,5,0)</f>
        <v>CVM Line &amp; DIA Line</v>
      </c>
      <c r="L373" s="5" t="str">
        <f>VLOOKUP(B373,'[1]Sales Force'!$D:$N,11,0)</f>
        <v>Ahmed.Adel.Kasem@averroes-eg.com</v>
      </c>
      <c r="M373" s="4" t="s">
        <v>435</v>
      </c>
    </row>
    <row r="374" spans="1:13">
      <c r="A374" s="4">
        <v>1203</v>
      </c>
      <c r="B374" s="13" t="s">
        <v>582</v>
      </c>
      <c r="C374" s="13" t="s">
        <v>581</v>
      </c>
      <c r="D374" s="5">
        <f>VLOOKUP(B374,'[1]Sales Force'!$D:$O,12,0)</f>
        <v>1203</v>
      </c>
      <c r="E374" s="14">
        <v>36620905</v>
      </c>
      <c r="F374" s="5">
        <f>VLOOKUP(B374,'[1]Sales Force'!$D:$L,9,0)</f>
        <v>1030086979</v>
      </c>
      <c r="G374" s="12">
        <f>VLOOKUP(B374,'[1]Sales Force'!$D:$M,10,0)</f>
        <v>44982</v>
      </c>
      <c r="H374" s="5">
        <v>382</v>
      </c>
      <c r="I374" s="5">
        <v>10368</v>
      </c>
      <c r="J374" s="5" t="s">
        <v>18</v>
      </c>
      <c r="K374" s="5" t="str">
        <f>VLOOKUP(B374,'[1]Sales Force'!$D:$H,5,0)</f>
        <v>CVM Line</v>
      </c>
      <c r="L374" s="5">
        <f>VLOOKUP(B374,'[1]Sales Force'!$D:$N,11,0)</f>
        <v>0</v>
      </c>
      <c r="M374" s="4" t="s">
        <v>115</v>
      </c>
    </row>
    <row r="375" spans="1:13">
      <c r="A375" s="15"/>
      <c r="B375" s="13" t="s">
        <v>583</v>
      </c>
      <c r="C375" s="13" t="s">
        <v>581</v>
      </c>
      <c r="D375" s="5">
        <f>VLOOKUP(B375,'[1]Sales Force'!$D:$O,12,0)</f>
        <v>0</v>
      </c>
      <c r="E375" s="14">
        <v>36620906</v>
      </c>
      <c r="F375" s="5">
        <f>VLOOKUP(B375,'[1]Sales Force'!$D:$L,9,0)</f>
        <v>0</v>
      </c>
      <c r="G375" s="12">
        <f>VLOOKUP(B375,'[1]Sales Force'!$D:$M,10,0)</f>
        <v>0</v>
      </c>
      <c r="H375" s="5">
        <v>383</v>
      </c>
      <c r="I375" s="5">
        <v>10369</v>
      </c>
      <c r="J375" s="5" t="s">
        <v>18</v>
      </c>
      <c r="K375" s="5" t="str">
        <f>VLOOKUP(B375,'[1]Sales Force'!$D:$H,5,0)</f>
        <v>DIA Line</v>
      </c>
      <c r="L375" s="5">
        <f>VLOOKUP(B375,'[1]Sales Force'!$D:$N,11,0)</f>
        <v>0</v>
      </c>
      <c r="M375" s="4" t="s">
        <v>111</v>
      </c>
    </row>
    <row r="376" spans="1:13">
      <c r="A376" s="4">
        <v>642</v>
      </c>
      <c r="B376" s="13" t="s">
        <v>584</v>
      </c>
      <c r="C376" s="13" t="s">
        <v>581</v>
      </c>
      <c r="D376" s="5">
        <f>VLOOKUP(B376,'[1]Sales Force'!$D:$O,12,0)</f>
        <v>642</v>
      </c>
      <c r="E376" s="14">
        <v>36620907</v>
      </c>
      <c r="F376" s="5" t="str">
        <f>VLOOKUP(B376,'[1]Sales Force'!$D:$L,9,0)</f>
        <v> 1014244448</v>
      </c>
      <c r="G376" s="12">
        <f>VLOOKUP(B376,'[1]Sales Force'!$D:$M,10,0)</f>
        <v>43893</v>
      </c>
      <c r="H376" s="5">
        <v>384</v>
      </c>
      <c r="I376" s="5">
        <v>10370</v>
      </c>
      <c r="J376" s="5" t="s">
        <v>18</v>
      </c>
      <c r="K376" s="5" t="str">
        <f>VLOOKUP(B376,'[1]Sales Force'!$D:$H,5,0)</f>
        <v>CVM Line</v>
      </c>
      <c r="L376" s="5">
        <f>VLOOKUP(B376,'[1]Sales Force'!$D:$N,11,0)</f>
        <v>0</v>
      </c>
      <c r="M376" s="4" t="s">
        <v>585</v>
      </c>
    </row>
    <row r="377" spans="1:13">
      <c r="A377" s="4">
        <v>1649</v>
      </c>
      <c r="B377" s="13" t="s">
        <v>586</v>
      </c>
      <c r="C377" s="13" t="s">
        <v>581</v>
      </c>
      <c r="D377" s="5">
        <f>VLOOKUP(B377,'[1]Sales Force'!$D:$O,12,0)</f>
        <v>1649</v>
      </c>
      <c r="E377" s="14">
        <v>36620908</v>
      </c>
      <c r="F377" s="5">
        <f>VLOOKUP(B377,'[1]Sales Force'!$D:$L,9,0)</f>
        <v>1027259611</v>
      </c>
      <c r="G377" s="12">
        <f>VLOOKUP(B377,'[1]Sales Force'!$D:$M,10,0)</f>
        <v>45780</v>
      </c>
      <c r="H377" s="5">
        <v>385</v>
      </c>
      <c r="I377" s="5">
        <v>10371</v>
      </c>
      <c r="J377" s="5" t="s">
        <v>18</v>
      </c>
      <c r="K377" s="5" t="str">
        <f>VLOOKUP(B377,'[1]Sales Force'!$D:$H,5,0)</f>
        <v>DIA Line</v>
      </c>
      <c r="L377" s="5">
        <f>VLOOKUP(B377,'[1]Sales Force'!$D:$N,11,0)</f>
        <v>0</v>
      </c>
      <c r="M377" s="4" t="s">
        <v>111</v>
      </c>
    </row>
    <row r="378" spans="1:13">
      <c r="A378" s="4">
        <v>1753</v>
      </c>
      <c r="B378" s="13" t="s">
        <v>587</v>
      </c>
      <c r="C378" s="13" t="s">
        <v>581</v>
      </c>
      <c r="D378" s="5">
        <f>VLOOKUP(B378,'[1]Sales Force'!$D:$O,12,0)</f>
        <v>1753</v>
      </c>
      <c r="E378" s="14">
        <v>36620909</v>
      </c>
      <c r="F378" s="5">
        <f>VLOOKUP(B378,'[1]Sales Force'!$D:$L,9,0)</f>
        <v>1111751972</v>
      </c>
      <c r="G378" s="12">
        <f>VLOOKUP(B378,'[1]Sales Force'!$D:$M,10,0)</f>
        <v>45920</v>
      </c>
      <c r="H378" s="5">
        <v>386</v>
      </c>
      <c r="I378" s="5">
        <v>10372</v>
      </c>
      <c r="J378" s="5" t="s">
        <v>18</v>
      </c>
      <c r="K378" s="5" t="str">
        <f>VLOOKUP(B378,'[1]Sales Force'!$D:$H,5,0)</f>
        <v>DIA Line</v>
      </c>
      <c r="L378" s="5">
        <f>VLOOKUP(B378,'[1]Sales Force'!$D:$N,11,0)</f>
        <v>0</v>
      </c>
      <c r="M378" s="4" t="s">
        <v>588</v>
      </c>
    </row>
    <row r="379" spans="1:13">
      <c r="A379" s="15"/>
      <c r="B379" s="13" t="s">
        <v>589</v>
      </c>
      <c r="C379" s="13" t="s">
        <v>581</v>
      </c>
      <c r="D379" s="5">
        <f>VLOOKUP(B379,'[1]Sales Force'!$D:$O,12,0)</f>
        <v>0</v>
      </c>
      <c r="E379" s="14">
        <v>36620910</v>
      </c>
      <c r="F379" s="5">
        <f>VLOOKUP(B379,'[1]Sales Force'!$D:$L,9,0)</f>
        <v>0</v>
      </c>
      <c r="G379" s="12">
        <f>VLOOKUP(B379,'[1]Sales Force'!$D:$M,10,0)</f>
        <v>0</v>
      </c>
      <c r="H379" s="5">
        <v>387</v>
      </c>
      <c r="I379" s="5">
        <v>10373</v>
      </c>
      <c r="J379" s="5" t="s">
        <v>18</v>
      </c>
      <c r="K379" s="5" t="str">
        <f>VLOOKUP(B379,'[1]Sales Force'!$D:$H,5,0)</f>
        <v>CVM Line</v>
      </c>
      <c r="L379" s="5">
        <f>VLOOKUP(B379,'[1]Sales Force'!$D:$N,11,0)</f>
        <v>0</v>
      </c>
      <c r="M379" s="4" t="s">
        <v>117</v>
      </c>
    </row>
    <row r="380" spans="1:13">
      <c r="A380" s="4">
        <v>1651</v>
      </c>
      <c r="B380" s="13" t="s">
        <v>590</v>
      </c>
      <c r="C380" s="13" t="s">
        <v>581</v>
      </c>
      <c r="D380" s="5">
        <f>VLOOKUP(B380,'[1]Sales Force'!$D:$O,12,0)</f>
        <v>1651</v>
      </c>
      <c r="E380" s="14">
        <v>36620911</v>
      </c>
      <c r="F380" s="5">
        <f>VLOOKUP(B380,'[1]Sales Force'!$D:$L,9,0)</f>
        <v>1060036380</v>
      </c>
      <c r="G380" s="12">
        <f>VLOOKUP(B380,'[1]Sales Force'!$D:$M,10,0)</f>
        <v>45780</v>
      </c>
      <c r="H380" s="5">
        <v>388</v>
      </c>
      <c r="I380" s="5">
        <v>10374</v>
      </c>
      <c r="J380" s="5" t="s">
        <v>18</v>
      </c>
      <c r="K380" s="5" t="str">
        <f>VLOOKUP(B380,'[1]Sales Force'!$D:$H,5,0)</f>
        <v>DIA Line</v>
      </c>
      <c r="L380" s="5">
        <f>VLOOKUP(B380,'[1]Sales Force'!$D:$N,11,0)</f>
        <v>0</v>
      </c>
      <c r="M380" s="4" t="s">
        <v>109</v>
      </c>
    </row>
    <row r="381" spans="1:13">
      <c r="A381" s="4">
        <v>1478</v>
      </c>
      <c r="B381" s="13" t="s">
        <v>591</v>
      </c>
      <c r="C381" s="13" t="s">
        <v>581</v>
      </c>
      <c r="D381" s="5">
        <f>VLOOKUP(B381,'[1]Sales Force'!$D:$O,12,0)</f>
        <v>1478</v>
      </c>
      <c r="E381" s="14">
        <v>36620912</v>
      </c>
      <c r="F381" s="5">
        <f>VLOOKUP(B381,'[1]Sales Force'!$D:$L,9,0)</f>
        <v>1007877709</v>
      </c>
      <c r="G381" s="12">
        <f>VLOOKUP(B381,'[1]Sales Force'!$D:$M,10,0)</f>
        <v>45643</v>
      </c>
      <c r="H381" s="5">
        <v>389</v>
      </c>
      <c r="I381" s="5">
        <v>10375</v>
      </c>
      <c r="J381" s="5" t="s">
        <v>18</v>
      </c>
      <c r="K381" s="5" t="str">
        <f>VLOOKUP(B381,'[1]Sales Force'!$D:$H,5,0)</f>
        <v>CVM Line</v>
      </c>
      <c r="L381" s="5">
        <f>VLOOKUP(B381,'[1]Sales Force'!$D:$N,11,0)</f>
        <v>0</v>
      </c>
      <c r="M381" s="4" t="s">
        <v>117</v>
      </c>
    </row>
    <row r="382" spans="1:13">
      <c r="A382" s="4">
        <v>1600</v>
      </c>
      <c r="B382" s="13" t="s">
        <v>592</v>
      </c>
      <c r="C382" s="13" t="str">
        <f>VLOOKUP(B382,'[1]Sales Force'!$D:$F,3,0)</f>
        <v>Mohamed Mostafa Osman</v>
      </c>
      <c r="D382" s="5">
        <f>VLOOKUP(B382,'[1]Sales Force'!$D:$O,12,0)</f>
        <v>1600</v>
      </c>
      <c r="E382" s="14">
        <v>36620913</v>
      </c>
      <c r="F382" s="5">
        <f>VLOOKUP(B382,'[1]Sales Force'!$D:$L,9,0)</f>
        <v>1152596661</v>
      </c>
      <c r="G382" s="12">
        <f>VLOOKUP(B382,'[1]Sales Force'!$D:$M,10,0)</f>
        <v>45752</v>
      </c>
      <c r="H382" s="5">
        <v>390</v>
      </c>
      <c r="I382" s="5">
        <v>10376</v>
      </c>
      <c r="J382" s="5" t="s">
        <v>18</v>
      </c>
      <c r="K382" s="5" t="str">
        <f>VLOOKUP(B382,'[1]Sales Force'!$D:$H,5,0)</f>
        <v>CVM Line &amp; DIA Line</v>
      </c>
      <c r="L382" s="5" t="str">
        <f>VLOOKUP(B382,'[1]Sales Force'!$D:$N,11,0)</f>
        <v>Ahmed.Mohamed.ElSayed@averroes-eg.com</v>
      </c>
      <c r="M382" s="4" t="s">
        <v>115</v>
      </c>
    </row>
    <row r="383" spans="1:13">
      <c r="A383" s="4">
        <v>1652</v>
      </c>
      <c r="B383" s="13" t="s">
        <v>593</v>
      </c>
      <c r="C383" s="13" t="s">
        <v>592</v>
      </c>
      <c r="D383" s="5">
        <f>VLOOKUP(B383,'[1]Sales Force'!$D:$O,12,0)</f>
        <v>1652</v>
      </c>
      <c r="E383" s="14">
        <v>36620914</v>
      </c>
      <c r="F383" s="5">
        <f>VLOOKUP(B383,'[1]Sales Force'!$D:$L,9,0)</f>
        <v>1012890069</v>
      </c>
      <c r="G383" s="12">
        <f>VLOOKUP(B383,'[1]Sales Force'!$D:$M,10,0)</f>
        <v>45780</v>
      </c>
      <c r="H383" s="5">
        <v>391</v>
      </c>
      <c r="I383" s="5">
        <v>10377</v>
      </c>
      <c r="J383" s="5" t="s">
        <v>18</v>
      </c>
      <c r="K383" s="5" t="str">
        <f>VLOOKUP(B383,'[1]Sales Force'!$D:$H,5,0)</f>
        <v>DIA Line</v>
      </c>
      <c r="L383" s="5">
        <f>VLOOKUP(B383,'[1]Sales Force'!$D:$N,11,0)</f>
        <v>0</v>
      </c>
      <c r="M383" s="4" t="s">
        <v>594</v>
      </c>
    </row>
    <row r="384" spans="1:13">
      <c r="A384" s="15"/>
      <c r="B384" s="13" t="s">
        <v>595</v>
      </c>
      <c r="C384" s="13" t="s">
        <v>592</v>
      </c>
      <c r="D384" s="5">
        <f>VLOOKUP(B384,'[1]Sales Force'!$D:$O,12,0)</f>
        <v>0</v>
      </c>
      <c r="E384" s="14">
        <v>36620915</v>
      </c>
      <c r="F384" s="5">
        <f>VLOOKUP(B384,'[1]Sales Force'!$D:$L,9,0)</f>
        <v>0</v>
      </c>
      <c r="G384" s="12">
        <f>VLOOKUP(B384,'[1]Sales Force'!$D:$M,10,0)</f>
        <v>0</v>
      </c>
      <c r="H384" s="5">
        <v>392</v>
      </c>
      <c r="I384" s="5">
        <v>10378</v>
      </c>
      <c r="J384" s="5" t="s">
        <v>18</v>
      </c>
      <c r="K384" s="5" t="str">
        <f>VLOOKUP(B384,'[1]Sales Force'!$D:$H,5,0)</f>
        <v>CVM Line</v>
      </c>
      <c r="L384" s="5">
        <f>VLOOKUP(B384,'[1]Sales Force'!$D:$N,11,0)</f>
        <v>0</v>
      </c>
      <c r="M384" s="4" t="s">
        <v>99</v>
      </c>
    </row>
    <row r="385" spans="1:13">
      <c r="A385" s="4">
        <v>1527</v>
      </c>
      <c r="B385" s="13" t="s">
        <v>596</v>
      </c>
      <c r="C385" s="13" t="s">
        <v>592</v>
      </c>
      <c r="D385" s="5">
        <f>VLOOKUP(B385,'[1]Sales Force'!$D:$O,12,0)</f>
        <v>1527</v>
      </c>
      <c r="E385" s="14">
        <v>36620916</v>
      </c>
      <c r="F385" s="5">
        <f>VLOOKUP(B385,'[1]Sales Force'!$D:$L,9,0)</f>
        <v>1221429587</v>
      </c>
      <c r="G385" s="12">
        <f>VLOOKUP(B385,'[1]Sales Force'!$D:$M,10,0)</f>
        <v>45689</v>
      </c>
      <c r="H385" s="5">
        <v>393</v>
      </c>
      <c r="I385" s="5">
        <v>10379</v>
      </c>
      <c r="J385" s="5" t="s">
        <v>18</v>
      </c>
      <c r="K385" s="5" t="str">
        <f>VLOOKUP(B385,'[1]Sales Force'!$D:$H,5,0)</f>
        <v>CVM Line</v>
      </c>
      <c r="L385" s="5">
        <f>VLOOKUP(B385,'[1]Sales Force'!$D:$N,11,0)</f>
        <v>0</v>
      </c>
      <c r="M385" s="4" t="s">
        <v>463</v>
      </c>
    </row>
    <row r="386" spans="1:13">
      <c r="A386" s="15"/>
      <c r="B386" s="13" t="s">
        <v>597</v>
      </c>
      <c r="C386" s="13" t="s">
        <v>592</v>
      </c>
      <c r="D386" s="5">
        <f>VLOOKUP(B386,'[1]Sales Force'!$D:$O,12,0)</f>
        <v>0</v>
      </c>
      <c r="E386" s="14">
        <v>36620917</v>
      </c>
      <c r="F386" s="5">
        <f>VLOOKUP(B386,'[1]Sales Force'!$D:$L,9,0)</f>
        <v>0</v>
      </c>
      <c r="G386" s="12">
        <f>VLOOKUP(B386,'[1]Sales Force'!$D:$M,10,0)</f>
        <v>0</v>
      </c>
      <c r="H386" s="5">
        <v>394</v>
      </c>
      <c r="I386" s="5">
        <v>10380</v>
      </c>
      <c r="J386" s="5" t="s">
        <v>18</v>
      </c>
      <c r="K386" s="5" t="str">
        <f>VLOOKUP(B386,'[1]Sales Force'!$D:$H,5,0)</f>
        <v>DIA Line</v>
      </c>
      <c r="L386" s="5">
        <f>VLOOKUP(B386,'[1]Sales Force'!$D:$N,11,0)</f>
        <v>0</v>
      </c>
      <c r="M386" s="4" t="s">
        <v>598</v>
      </c>
    </row>
    <row r="387" spans="1:13">
      <c r="A387" s="4">
        <v>822</v>
      </c>
      <c r="B387" s="13" t="s">
        <v>599</v>
      </c>
      <c r="C387" s="13" t="s">
        <v>592</v>
      </c>
      <c r="D387" s="5">
        <f>VLOOKUP(B387,'[1]Sales Force'!$D:$O,12,0)</f>
        <v>822</v>
      </c>
      <c r="E387" s="14">
        <v>36620918</v>
      </c>
      <c r="F387" s="5">
        <f>VLOOKUP(B387,'[1]Sales Force'!$D:$L,9,0)</f>
        <v>1113219760</v>
      </c>
      <c r="G387" s="12">
        <f>VLOOKUP(B387,'[1]Sales Force'!$D:$M,10,0)</f>
        <v>44440</v>
      </c>
      <c r="H387" s="5">
        <v>395</v>
      </c>
      <c r="I387" s="5">
        <v>10381</v>
      </c>
      <c r="J387" s="5" t="s">
        <v>18</v>
      </c>
      <c r="K387" s="5" t="str">
        <f>VLOOKUP(B387,'[1]Sales Force'!$D:$H,5,0)</f>
        <v>CVM Line</v>
      </c>
      <c r="L387" s="5">
        <f>VLOOKUP(B387,'[1]Sales Force'!$D:$N,11,0)</f>
        <v>0</v>
      </c>
      <c r="M387" s="4" t="s">
        <v>600</v>
      </c>
    </row>
    <row r="388" spans="1:13">
      <c r="A388" s="4">
        <v>1402</v>
      </c>
      <c r="B388" s="13" t="s">
        <v>601</v>
      </c>
      <c r="C388" s="13" t="s">
        <v>592</v>
      </c>
      <c r="D388" s="5">
        <f>VLOOKUP(B388,'[1]Sales Force'!$D:$O,12,0)</f>
        <v>1402</v>
      </c>
      <c r="E388" s="14">
        <v>36620919</v>
      </c>
      <c r="F388" s="5">
        <f>VLOOKUP(B388,'[1]Sales Force'!$D:$L,9,0)</f>
        <v>1094978573</v>
      </c>
      <c r="G388" s="12">
        <f>VLOOKUP(B388,'[1]Sales Force'!$D:$M,10,0)</f>
        <v>45465</v>
      </c>
      <c r="H388" s="5">
        <v>396</v>
      </c>
      <c r="I388" s="5">
        <v>10382</v>
      </c>
      <c r="J388" s="5" t="s">
        <v>18</v>
      </c>
      <c r="K388" s="5" t="str">
        <f>VLOOKUP(B388,'[1]Sales Force'!$D:$H,5,0)</f>
        <v>CVM Line</v>
      </c>
      <c r="L388" s="5">
        <f>VLOOKUP(B388,'[1]Sales Force'!$D:$N,11,0)</f>
        <v>0</v>
      </c>
      <c r="M388" s="4" t="s">
        <v>49</v>
      </c>
    </row>
    <row r="389" spans="1:13">
      <c r="A389" s="4">
        <v>919</v>
      </c>
      <c r="B389" s="13" t="s">
        <v>602</v>
      </c>
      <c r="C389" s="13" t="str">
        <f>VLOOKUP(B389,'[1]Sales Force'!$D:$F,3,0)</f>
        <v>Mohamed Mostafa Osman</v>
      </c>
      <c r="D389" s="5">
        <f>VLOOKUP(B389,'[1]Sales Force'!$D:$O,12,0)</f>
        <v>919</v>
      </c>
      <c r="E389" s="14">
        <v>36620920</v>
      </c>
      <c r="F389" s="5" t="str">
        <f>VLOOKUP(B389,'[1]Sales Force'!$D:$L,9,0)</f>
        <v> 1150520440</v>
      </c>
      <c r="G389" s="12">
        <f>VLOOKUP(B389,'[1]Sales Force'!$D:$M,10,0)</f>
        <v>44598</v>
      </c>
      <c r="H389" s="5">
        <v>397</v>
      </c>
      <c r="I389" s="5">
        <v>10383</v>
      </c>
      <c r="J389" s="5" t="s">
        <v>18</v>
      </c>
      <c r="K389" s="5" t="str">
        <f>VLOOKUP(B389,'[1]Sales Force'!$D:$H,5,0)</f>
        <v>CVM Line &amp; DIA Line</v>
      </c>
      <c r="L389" s="5" t="str">
        <f>VLOOKUP(B389,'[1]Sales Force'!$D:$N,11,0)</f>
        <v>Moustafa.Diab@averroes-eg.com</v>
      </c>
      <c r="M389" s="4" t="s">
        <v>37</v>
      </c>
    </row>
    <row r="390" spans="1:13">
      <c r="A390" s="4">
        <v>957</v>
      </c>
      <c r="B390" s="13" t="s">
        <v>603</v>
      </c>
      <c r="C390" s="13" t="s">
        <v>602</v>
      </c>
      <c r="D390" s="5">
        <f>VLOOKUP(B390,'[1]Sales Force'!$D:$O,12,0)</f>
        <v>957</v>
      </c>
      <c r="E390" s="14">
        <v>36620921</v>
      </c>
      <c r="F390" s="5" t="str">
        <f>VLOOKUP(B390,'[1]Sales Force'!$D:$L,9,0)</f>
        <v> 1021465722</v>
      </c>
      <c r="G390" s="12">
        <f>VLOOKUP(B390,'[1]Sales Force'!$D:$M,10,0)</f>
        <v>44625</v>
      </c>
      <c r="H390" s="5">
        <v>398</v>
      </c>
      <c r="I390" s="5">
        <v>10384</v>
      </c>
      <c r="J390" s="5" t="s">
        <v>18</v>
      </c>
      <c r="K390" s="5" t="str">
        <f>VLOOKUP(B390,'[1]Sales Force'!$D:$H,5,0)</f>
        <v>CVM Line</v>
      </c>
      <c r="L390" s="5">
        <f>VLOOKUP(B390,'[1]Sales Force'!$D:$N,11,0)</f>
        <v>0</v>
      </c>
      <c r="M390" s="4" t="s">
        <v>371</v>
      </c>
    </row>
    <row r="391" spans="1:13">
      <c r="A391" s="4">
        <v>1653</v>
      </c>
      <c r="B391" s="13" t="s">
        <v>604</v>
      </c>
      <c r="C391" s="13" t="s">
        <v>602</v>
      </c>
      <c r="D391" s="5">
        <f>VLOOKUP(B391,'[1]Sales Force'!$D:$O,12,0)</f>
        <v>1653</v>
      </c>
      <c r="E391" s="14">
        <v>36620922</v>
      </c>
      <c r="F391" s="5">
        <f>VLOOKUP(B391,'[1]Sales Force'!$D:$L,9,0)</f>
        <v>1278644170</v>
      </c>
      <c r="G391" s="12">
        <f>VLOOKUP(B391,'[1]Sales Force'!$D:$M,10,0)</f>
        <v>45780</v>
      </c>
      <c r="H391" s="5">
        <v>399</v>
      </c>
      <c r="I391" s="5">
        <v>10385</v>
      </c>
      <c r="J391" s="5" t="s">
        <v>18</v>
      </c>
      <c r="K391" s="5" t="str">
        <f>VLOOKUP(B391,'[1]Sales Force'!$D:$H,5,0)</f>
        <v>DIA Line</v>
      </c>
      <c r="L391" s="5">
        <f>VLOOKUP(B391,'[1]Sales Force'!$D:$N,11,0)</f>
        <v>0</v>
      </c>
      <c r="M391" s="4" t="s">
        <v>605</v>
      </c>
    </row>
    <row r="392" spans="1:13">
      <c r="A392" s="4">
        <v>1575</v>
      </c>
      <c r="B392" s="13" t="s">
        <v>606</v>
      </c>
      <c r="C392" s="13" t="s">
        <v>602</v>
      </c>
      <c r="D392" s="5">
        <f>VLOOKUP(B392,'[1]Sales Force'!$D:$O,12,0)</f>
        <v>1575</v>
      </c>
      <c r="E392" s="14">
        <v>36620923</v>
      </c>
      <c r="F392" s="5">
        <f>VLOOKUP(B392,'[1]Sales Force'!$D:$L,9,0)</f>
        <v>1017334085</v>
      </c>
      <c r="G392" s="12">
        <f>VLOOKUP(B392,'[1]Sales Force'!$D:$M,10,0)</f>
        <v>45717</v>
      </c>
      <c r="H392" s="5">
        <v>400</v>
      </c>
      <c r="I392" s="5">
        <v>10386</v>
      </c>
      <c r="J392" s="5" t="s">
        <v>18</v>
      </c>
      <c r="K392" s="5" t="str">
        <f>VLOOKUP(B392,'[1]Sales Force'!$D:$H,5,0)</f>
        <v>CVM Line</v>
      </c>
      <c r="L392" s="5">
        <f>VLOOKUP(B392,'[1]Sales Force'!$D:$N,11,0)</f>
        <v>0</v>
      </c>
      <c r="M392" s="4" t="s">
        <v>37</v>
      </c>
    </row>
    <row r="393" spans="1:13">
      <c r="A393" s="4">
        <v>1654</v>
      </c>
      <c r="B393" s="13" t="s">
        <v>607</v>
      </c>
      <c r="C393" s="13" t="s">
        <v>602</v>
      </c>
      <c r="D393" s="5">
        <f>VLOOKUP(B393,'[1]Sales Force'!$D:$O,12,0)</f>
        <v>1654</v>
      </c>
      <c r="E393" s="14">
        <v>36620924</v>
      </c>
      <c r="F393" s="5">
        <f>VLOOKUP(B393,'[1]Sales Force'!$D:$L,9,0)</f>
        <v>1208821340</v>
      </c>
      <c r="G393" s="12">
        <f>VLOOKUP(B393,'[1]Sales Force'!$D:$M,10,0)</f>
        <v>45780</v>
      </c>
      <c r="H393" s="5">
        <v>401</v>
      </c>
      <c r="I393" s="5">
        <v>10387</v>
      </c>
      <c r="J393" s="5" t="s">
        <v>18</v>
      </c>
      <c r="K393" s="5" t="str">
        <f>VLOOKUP(B393,'[1]Sales Force'!$D:$H,5,0)</f>
        <v>DIA Line</v>
      </c>
      <c r="L393" s="5">
        <f>VLOOKUP(B393,'[1]Sales Force'!$D:$N,11,0)</f>
        <v>0</v>
      </c>
      <c r="M393" s="4" t="s">
        <v>37</v>
      </c>
    </row>
    <row r="394" spans="1:13">
      <c r="A394" s="4">
        <v>1655</v>
      </c>
      <c r="B394" s="13" t="s">
        <v>608</v>
      </c>
      <c r="C394" s="13" t="s">
        <v>602</v>
      </c>
      <c r="D394" s="5">
        <f>VLOOKUP(B394,'[1]Sales Force'!$D:$O,12,0)</f>
        <v>1655</v>
      </c>
      <c r="E394" s="14">
        <v>36620925</v>
      </c>
      <c r="F394" s="5">
        <f>VLOOKUP(B394,'[1]Sales Force'!$D:$L,9,0)</f>
        <v>1068982036</v>
      </c>
      <c r="G394" s="12">
        <f>VLOOKUP(B394,'[1]Sales Force'!$D:$M,10,0)</f>
        <v>45780</v>
      </c>
      <c r="H394" s="5">
        <v>402</v>
      </c>
      <c r="I394" s="5">
        <v>10388</v>
      </c>
      <c r="J394" s="5" t="s">
        <v>18</v>
      </c>
      <c r="K394" s="5" t="str">
        <f>VLOOKUP(B394,'[1]Sales Force'!$D:$H,5,0)</f>
        <v>DIA Line</v>
      </c>
      <c r="L394" s="5">
        <f>VLOOKUP(B394,'[1]Sales Force'!$D:$N,11,0)</f>
        <v>0</v>
      </c>
      <c r="M394" s="4" t="s">
        <v>371</v>
      </c>
    </row>
    <row r="395" spans="1:13">
      <c r="A395" s="4">
        <v>1378</v>
      </c>
      <c r="B395" s="13" t="s">
        <v>609</v>
      </c>
      <c r="C395" s="13" t="s">
        <v>602</v>
      </c>
      <c r="D395" s="5">
        <f>VLOOKUP(B395,'[1]Sales Force'!$D:$O,12,0)</f>
        <v>1378</v>
      </c>
      <c r="E395" s="14">
        <v>36620926</v>
      </c>
      <c r="F395" s="5">
        <f>VLOOKUP(B395,'[1]Sales Force'!$D:$L,9,0)</f>
        <v>1151554870</v>
      </c>
      <c r="G395" s="12">
        <f>VLOOKUP(B395,'[1]Sales Force'!$D:$M,10,0)</f>
        <v>45444</v>
      </c>
      <c r="H395" s="5">
        <v>403</v>
      </c>
      <c r="I395" s="5">
        <v>10389</v>
      </c>
      <c r="J395" s="5" t="s">
        <v>18</v>
      </c>
      <c r="K395" s="5" t="str">
        <f>VLOOKUP(B395,'[1]Sales Force'!$D:$H,5,0)</f>
        <v>CVM Line</v>
      </c>
      <c r="L395" s="5">
        <f>VLOOKUP(B395,'[1]Sales Force'!$D:$N,11,0)</f>
        <v>0</v>
      </c>
      <c r="M395" s="4" t="s">
        <v>37</v>
      </c>
    </row>
    <row r="396" spans="1:13">
      <c r="A396" s="15"/>
      <c r="B396" s="13" t="s">
        <v>610</v>
      </c>
      <c r="C396" s="13" t="s">
        <v>602</v>
      </c>
      <c r="D396" s="5">
        <f>VLOOKUP(B396,'[1]Sales Force'!$D:$O,12,0)</f>
        <v>0</v>
      </c>
      <c r="E396" s="14">
        <v>36620927</v>
      </c>
      <c r="F396" s="5">
        <f>VLOOKUP(B396,'[1]Sales Force'!$D:$L,9,0)</f>
        <v>0</v>
      </c>
      <c r="G396" s="12">
        <f>VLOOKUP(B396,'[1]Sales Force'!$D:$M,10,0)</f>
        <v>0</v>
      </c>
      <c r="H396" s="5">
        <v>404</v>
      </c>
      <c r="I396" s="5">
        <v>10390</v>
      </c>
      <c r="J396" s="5" t="s">
        <v>18</v>
      </c>
      <c r="K396" s="5" t="str">
        <f>VLOOKUP(B396,'[1]Sales Force'!$D:$H,5,0)</f>
        <v>CVM Line</v>
      </c>
      <c r="L396" s="5">
        <f>VLOOKUP(B396,'[1]Sales Force'!$D:$N,11,0)</f>
        <v>0</v>
      </c>
      <c r="M396" s="4" t="s">
        <v>611</v>
      </c>
    </row>
    <row r="397" spans="1:13">
      <c r="A397" s="4">
        <v>1350</v>
      </c>
      <c r="B397" s="13" t="s">
        <v>612</v>
      </c>
      <c r="C397" s="13" t="str">
        <f>VLOOKUP(B397,'[1]Sales Force'!$D:$F,3,0)</f>
        <v>Mohamed Mostafa Osman</v>
      </c>
      <c r="D397" s="5">
        <f>VLOOKUP(B397,'[1]Sales Force'!$D:$O,12,0)</f>
        <v>1350</v>
      </c>
      <c r="E397" s="14">
        <v>36620928</v>
      </c>
      <c r="F397" s="5">
        <f>VLOOKUP(B397,'[1]Sales Force'!$D:$L,9,0)</f>
        <v>1068816736</v>
      </c>
      <c r="G397" s="12">
        <f>VLOOKUP(B397,'[1]Sales Force'!$D:$M,10,0)</f>
        <v>45419</v>
      </c>
      <c r="H397" s="5">
        <v>405</v>
      </c>
      <c r="I397" s="5">
        <v>10391</v>
      </c>
      <c r="J397" s="5" t="s">
        <v>18</v>
      </c>
      <c r="K397" s="5" t="str">
        <f>VLOOKUP(B397,'[1]Sales Force'!$D:$H,5,0)</f>
        <v>CVM Line &amp; DIA Line</v>
      </c>
      <c r="L397" s="5" t="str">
        <f>VLOOKUP(B397,'[1]Sales Force'!$D:$N,11,0)</f>
        <v>Nermeen.Zaki.AbdElMaseh@averroes-eg.com</v>
      </c>
      <c r="M397" s="4" t="s">
        <v>613</v>
      </c>
    </row>
    <row r="398" spans="1:13">
      <c r="A398" s="4">
        <v>1423</v>
      </c>
      <c r="B398" s="13" t="s">
        <v>614</v>
      </c>
      <c r="C398" s="13" t="s">
        <v>612</v>
      </c>
      <c r="D398" s="5">
        <f>VLOOKUP(B398,'[1]Sales Force'!$D:$O,12,0)</f>
        <v>1423</v>
      </c>
      <c r="E398" s="14">
        <v>36620929</v>
      </c>
      <c r="F398" s="5">
        <f>VLOOKUP(B398,'[1]Sales Force'!$D:$L,9,0)</f>
        <v>1150767238</v>
      </c>
      <c r="G398" s="12">
        <f>VLOOKUP(B398,'[1]Sales Force'!$D:$M,10,0)</f>
        <v>45514</v>
      </c>
      <c r="H398" s="5">
        <v>406</v>
      </c>
      <c r="I398" s="5">
        <v>10392</v>
      </c>
      <c r="J398" s="5" t="s">
        <v>18</v>
      </c>
      <c r="K398" s="5" t="str">
        <f>VLOOKUP(B398,'[1]Sales Force'!$D:$H,5,0)</f>
        <v>CVM Line</v>
      </c>
      <c r="L398" s="5">
        <f>VLOOKUP(B398,'[1]Sales Force'!$D:$N,11,0)</f>
        <v>0</v>
      </c>
      <c r="M398" s="4" t="s">
        <v>27</v>
      </c>
    </row>
    <row r="399" spans="1:13">
      <c r="A399" s="4">
        <v>1656</v>
      </c>
      <c r="B399" s="13" t="s">
        <v>615</v>
      </c>
      <c r="C399" s="13" t="s">
        <v>612</v>
      </c>
      <c r="D399" s="5">
        <f>VLOOKUP(B399,'[1]Sales Force'!$D:$O,12,0)</f>
        <v>1656</v>
      </c>
      <c r="E399" s="14">
        <v>36620930</v>
      </c>
      <c r="F399" s="5">
        <f>VLOOKUP(B399,'[1]Sales Force'!$D:$L,9,0)</f>
        <v>1284911947</v>
      </c>
      <c r="G399" s="12">
        <f>VLOOKUP(B399,'[1]Sales Force'!$D:$M,10,0)</f>
        <v>45780</v>
      </c>
      <c r="H399" s="5">
        <v>407</v>
      </c>
      <c r="I399" s="5">
        <v>10393</v>
      </c>
      <c r="J399" s="5" t="s">
        <v>18</v>
      </c>
      <c r="K399" s="5" t="str">
        <f>VLOOKUP(B399,'[1]Sales Force'!$D:$H,5,0)</f>
        <v>DIA Line</v>
      </c>
      <c r="L399" s="5">
        <f>VLOOKUP(B399,'[1]Sales Force'!$D:$N,11,0)</f>
        <v>0</v>
      </c>
      <c r="M399" s="4" t="s">
        <v>32</v>
      </c>
    </row>
    <row r="400" spans="1:13">
      <c r="A400" s="4">
        <v>1420</v>
      </c>
      <c r="B400" s="13" t="s">
        <v>616</v>
      </c>
      <c r="C400" s="13" t="s">
        <v>612</v>
      </c>
      <c r="D400" s="5">
        <f>VLOOKUP(B400,'[1]Sales Force'!$D:$O,12,0)</f>
        <v>1420</v>
      </c>
      <c r="E400" s="14">
        <v>36620931</v>
      </c>
      <c r="F400" s="5">
        <f>VLOOKUP(B400,'[1]Sales Force'!$D:$L,9,0)</f>
        <v>1128800071</v>
      </c>
      <c r="G400" s="12">
        <f>VLOOKUP(B400,'[1]Sales Force'!$D:$M,10,0)</f>
        <v>45507</v>
      </c>
      <c r="H400" s="5">
        <v>408</v>
      </c>
      <c r="I400" s="5">
        <v>10394</v>
      </c>
      <c r="J400" s="5" t="s">
        <v>18</v>
      </c>
      <c r="K400" s="5" t="str">
        <f>VLOOKUP(B400,'[1]Sales Force'!$D:$H,5,0)</f>
        <v>CVM Line</v>
      </c>
      <c r="L400" s="5">
        <f>VLOOKUP(B400,'[1]Sales Force'!$D:$N,11,0)</f>
        <v>0</v>
      </c>
      <c r="M400" s="4" t="s">
        <v>617</v>
      </c>
    </row>
    <row r="401" spans="1:13">
      <c r="A401" s="4">
        <v>1737</v>
      </c>
      <c r="B401" s="13" t="s">
        <v>618</v>
      </c>
      <c r="C401" s="13" t="s">
        <v>612</v>
      </c>
      <c r="D401" s="5">
        <f>VLOOKUP(B401,'[1]Sales Force'!$D:$O,12,0)</f>
        <v>1737</v>
      </c>
      <c r="E401" s="14">
        <v>36620932</v>
      </c>
      <c r="F401" s="5">
        <f>VLOOKUP(B401,'[1]Sales Force'!$D:$L,9,0)</f>
        <v>1008528492</v>
      </c>
      <c r="G401" s="12">
        <f>VLOOKUP(B401,'[1]Sales Force'!$D:$M,10,0)</f>
        <v>45885</v>
      </c>
      <c r="H401" s="5">
        <v>409</v>
      </c>
      <c r="I401" s="5">
        <v>10395</v>
      </c>
      <c r="J401" s="5" t="s">
        <v>18</v>
      </c>
      <c r="K401" s="5" t="str">
        <f>VLOOKUP(B401,'[1]Sales Force'!$D:$H,5,0)</f>
        <v>DIA Line</v>
      </c>
      <c r="L401" s="5">
        <f>VLOOKUP(B401,'[1]Sales Force'!$D:$N,11,0)</f>
        <v>0</v>
      </c>
      <c r="M401" s="4" t="s">
        <v>27</v>
      </c>
    </row>
    <row r="402" spans="1:13">
      <c r="A402" s="15"/>
      <c r="B402" s="13" t="s">
        <v>619</v>
      </c>
      <c r="C402" s="13" t="s">
        <v>612</v>
      </c>
      <c r="D402" s="5">
        <f>VLOOKUP(B402,'[1]Sales Force'!$D:$O,12,0)</f>
        <v>0</v>
      </c>
      <c r="E402" s="14">
        <v>36620933</v>
      </c>
      <c r="F402" s="5">
        <f>VLOOKUP(B402,'[1]Sales Force'!$D:$L,9,0)</f>
        <v>0</v>
      </c>
      <c r="G402" s="12">
        <f>VLOOKUP(B402,'[1]Sales Force'!$D:$M,10,0)</f>
        <v>0</v>
      </c>
      <c r="H402" s="5">
        <v>410</v>
      </c>
      <c r="I402" s="5">
        <v>10396</v>
      </c>
      <c r="J402" s="5" t="s">
        <v>18</v>
      </c>
      <c r="K402" s="5" t="str">
        <f>VLOOKUP(B402,'[1]Sales Force'!$D:$H,5,0)</f>
        <v>CVM Line</v>
      </c>
      <c r="L402" s="5">
        <f>VLOOKUP(B402,'[1]Sales Force'!$D:$N,11,0)</f>
        <v>0</v>
      </c>
      <c r="M402" s="4" t="s">
        <v>310</v>
      </c>
    </row>
    <row r="403" spans="1:13">
      <c r="A403" s="15"/>
      <c r="B403" s="13" t="s">
        <v>620</v>
      </c>
      <c r="C403" s="13" t="s">
        <v>612</v>
      </c>
      <c r="D403" s="5">
        <f>VLOOKUP(B403,'[1]Sales Force'!$D:$O,12,0)</f>
        <v>0</v>
      </c>
      <c r="E403" s="14">
        <v>36620934</v>
      </c>
      <c r="F403" s="5">
        <f>VLOOKUP(B403,'[1]Sales Force'!$D:$L,9,0)</f>
        <v>0</v>
      </c>
      <c r="G403" s="12">
        <f>VLOOKUP(B403,'[1]Sales Force'!$D:$M,10,0)</f>
        <v>0</v>
      </c>
      <c r="H403" s="5">
        <v>411</v>
      </c>
      <c r="I403" s="5">
        <v>10397</v>
      </c>
      <c r="J403" s="5" t="s">
        <v>18</v>
      </c>
      <c r="K403" s="5" t="str">
        <f>VLOOKUP(B403,'[1]Sales Force'!$D:$H,5,0)</f>
        <v>DIA Line</v>
      </c>
      <c r="L403" s="5">
        <f>VLOOKUP(B403,'[1]Sales Force'!$D:$N,11,0)</f>
        <v>0</v>
      </c>
      <c r="M403" s="4" t="s">
        <v>310</v>
      </c>
    </row>
    <row r="404" spans="1:13">
      <c r="A404" s="4">
        <v>902</v>
      </c>
      <c r="B404" s="13" t="s">
        <v>621</v>
      </c>
      <c r="C404" s="13" t="s">
        <v>612</v>
      </c>
      <c r="D404" s="5">
        <f>VLOOKUP(B404,'[1]Sales Force'!$D:$O,12,0)</f>
        <v>902</v>
      </c>
      <c r="E404" s="14">
        <v>36620935</v>
      </c>
      <c r="F404" s="5" t="str">
        <f>VLOOKUP(B404,'[1]Sales Force'!$D:$L,9,0)</f>
        <v> 1140755966</v>
      </c>
      <c r="G404" s="12">
        <f>VLOOKUP(B404,'[1]Sales Force'!$D:$M,10,0)</f>
        <v>44598</v>
      </c>
      <c r="H404" s="5">
        <v>412</v>
      </c>
      <c r="I404" s="5">
        <v>10398</v>
      </c>
      <c r="J404" s="5" t="s">
        <v>18</v>
      </c>
      <c r="K404" s="5" t="str">
        <f>VLOOKUP(B404,'[1]Sales Force'!$D:$H,5,0)</f>
        <v>CVM Line</v>
      </c>
      <c r="L404" s="5">
        <f>VLOOKUP(B404,'[1]Sales Force'!$D:$N,11,0)</f>
        <v>0</v>
      </c>
      <c r="M404" s="4" t="s">
        <v>622</v>
      </c>
    </row>
    <row r="405" spans="1:13">
      <c r="A405" s="15"/>
      <c r="B405" s="13" t="s">
        <v>623</v>
      </c>
      <c r="C405" s="13" t="s">
        <v>612</v>
      </c>
      <c r="D405" s="5">
        <f>VLOOKUP(B405,'[1]Sales Force'!$D:$O,12,0)</f>
        <v>0</v>
      </c>
      <c r="E405" s="14">
        <v>36620936</v>
      </c>
      <c r="F405" s="5">
        <f>VLOOKUP(B405,'[1]Sales Force'!$D:$L,9,0)</f>
        <v>0</v>
      </c>
      <c r="G405" s="12">
        <f>VLOOKUP(B405,'[1]Sales Force'!$D:$M,10,0)</f>
        <v>0</v>
      </c>
      <c r="H405" s="5">
        <v>413</v>
      </c>
      <c r="I405" s="5">
        <v>10399</v>
      </c>
      <c r="J405" s="5" t="s">
        <v>18</v>
      </c>
      <c r="K405" s="5" t="str">
        <f>VLOOKUP(B405,'[1]Sales Force'!$D:$H,5,0)</f>
        <v>DIA Line</v>
      </c>
      <c r="L405" s="5">
        <f>VLOOKUP(B405,'[1]Sales Force'!$D:$N,11,0)</f>
        <v>0</v>
      </c>
      <c r="M405" s="4" t="s">
        <v>27</v>
      </c>
    </row>
    <row r="406" spans="1:13">
      <c r="A406" s="4">
        <v>1607</v>
      </c>
      <c r="B406" s="13" t="s">
        <v>624</v>
      </c>
      <c r="C406" s="13" t="s">
        <v>612</v>
      </c>
      <c r="D406" s="5">
        <f>VLOOKUP(B406,'[1]Sales Force'!$D:$O,12,0)</f>
        <v>1607</v>
      </c>
      <c r="E406" s="14">
        <v>36620937</v>
      </c>
      <c r="F406" s="5">
        <f>VLOOKUP(B406,'[1]Sales Force'!$D:$L,9,0)</f>
        <v>1155571637</v>
      </c>
      <c r="G406" s="12">
        <f>VLOOKUP(B406,'[1]Sales Force'!$D:$M,10,0)</f>
        <v>45752</v>
      </c>
      <c r="H406" s="5">
        <v>414</v>
      </c>
      <c r="I406" s="5">
        <v>10400</v>
      </c>
      <c r="J406" s="5" t="s">
        <v>18</v>
      </c>
      <c r="K406" s="5" t="str">
        <f>VLOOKUP(B406,'[1]Sales Force'!$D:$H,5,0)</f>
        <v>CVM Line</v>
      </c>
      <c r="L406" s="5">
        <f>VLOOKUP(B406,'[1]Sales Force'!$D:$N,11,0)</f>
        <v>0</v>
      </c>
      <c r="M406" s="4" t="s">
        <v>348</v>
      </c>
    </row>
    <row r="407" spans="1:13">
      <c r="A407" s="4">
        <v>1290</v>
      </c>
      <c r="B407" s="13" t="s">
        <v>625</v>
      </c>
      <c r="C407" s="13" t="str">
        <f>VLOOKUP(B407,'[1]Sales Force'!$D:$G,4,0)</f>
        <v>Abo El Abbas Samir</v>
      </c>
      <c r="D407" s="5">
        <f>VLOOKUP(B407,'[1]Sales Force'!$D:$O,12,0)</f>
        <v>1290</v>
      </c>
      <c r="E407" s="14">
        <v>36620938</v>
      </c>
      <c r="F407" s="5">
        <f>VLOOKUP(B407,'[1]Sales Force'!$D:$L,9,0)</f>
        <v>1092111119</v>
      </c>
      <c r="G407" s="12">
        <f>VLOOKUP(B407,'[1]Sales Force'!$D:$M,10,0)</f>
        <v>45231</v>
      </c>
      <c r="H407" s="5">
        <v>415</v>
      </c>
      <c r="I407" s="5">
        <v>10401</v>
      </c>
      <c r="J407" s="5" t="s">
        <v>18</v>
      </c>
      <c r="K407" s="5" t="str">
        <f>VLOOKUP(B407,'[1]Sales Force'!$D:$H,5,0)</f>
        <v>CVM Line &amp; DIA Line</v>
      </c>
      <c r="L407" s="5" t="str">
        <f>VLOOKUP(B407,'[1]Sales Force'!$D:$N,11,0)</f>
        <v>Mostafa.Maged.Mohamed@averroes-eg.com</v>
      </c>
      <c r="M407" s="4" t="s">
        <v>626</v>
      </c>
    </row>
    <row r="408" spans="1:13">
      <c r="A408" s="4">
        <v>1659</v>
      </c>
      <c r="B408" s="13" t="s">
        <v>627</v>
      </c>
      <c r="C408" s="13" t="str">
        <f>VLOOKUP(B408,'[1]Sales Force'!$D:$F,3,0)</f>
        <v>Mostafa Maged Mohamed</v>
      </c>
      <c r="D408" s="5">
        <f>VLOOKUP(B408,'[1]Sales Force'!$D:$O,12,0)</f>
        <v>1659</v>
      </c>
      <c r="E408" s="14">
        <v>36620939</v>
      </c>
      <c r="F408" s="5">
        <f>VLOOKUP(B408,'[1]Sales Force'!$D:$L,9,0)</f>
        <v>1024670853</v>
      </c>
      <c r="G408" s="12">
        <f>VLOOKUP(B408,'[1]Sales Force'!$D:$M,10,0)</f>
        <v>45783</v>
      </c>
      <c r="H408" s="5">
        <v>416</v>
      </c>
      <c r="I408" s="5">
        <v>10402</v>
      </c>
      <c r="J408" s="5" t="s">
        <v>18</v>
      </c>
      <c r="K408" s="5" t="str">
        <f>VLOOKUP(B408,'[1]Sales Force'!$D:$H,5,0)</f>
        <v>CVM Line &amp; DIA Line</v>
      </c>
      <c r="L408" s="5" t="str">
        <f>VLOOKUP(B408,'[1]Sales Force'!$D:$N,11,0)</f>
        <v>AbdelRahman.Ibrahim.Mahran@averroes-eg.com</v>
      </c>
      <c r="M408" s="4" t="s">
        <v>628</v>
      </c>
    </row>
    <row r="409" spans="1:13">
      <c r="A409" s="4">
        <v>1526</v>
      </c>
      <c r="B409" s="13" t="s">
        <v>629</v>
      </c>
      <c r="C409" s="13" t="s">
        <v>627</v>
      </c>
      <c r="D409" s="5">
        <f>VLOOKUP(B409,'[1]Sales Force'!$D:$O,12,0)</f>
        <v>1526</v>
      </c>
      <c r="E409" s="14">
        <v>36620940</v>
      </c>
      <c r="F409" s="5">
        <f>VLOOKUP(B409,'[1]Sales Force'!$D:$L,9,0)</f>
        <v>1069607055</v>
      </c>
      <c r="G409" s="12">
        <f>VLOOKUP(B409,'[1]Sales Force'!$D:$M,10,0)</f>
        <v>45689</v>
      </c>
      <c r="H409" s="5">
        <v>417</v>
      </c>
      <c r="I409" s="5">
        <v>10403</v>
      </c>
      <c r="J409" s="5" t="s">
        <v>18</v>
      </c>
      <c r="K409" s="5" t="str">
        <f>VLOOKUP(B409,'[1]Sales Force'!$D:$H,5,0)</f>
        <v>CVM Line</v>
      </c>
      <c r="L409" s="5">
        <f>VLOOKUP(B409,'[1]Sales Force'!$D:$N,11,0)</f>
        <v>0</v>
      </c>
      <c r="M409" s="4" t="s">
        <v>49</v>
      </c>
    </row>
    <row r="410" spans="1:13">
      <c r="A410" s="4">
        <v>1694</v>
      </c>
      <c r="B410" s="13" t="s">
        <v>630</v>
      </c>
      <c r="C410" s="13" t="s">
        <v>627</v>
      </c>
      <c r="D410" s="5">
        <f>VLOOKUP(B410,'[1]Sales Force'!$D:$O,12,0)</f>
        <v>1694</v>
      </c>
      <c r="E410" s="14">
        <v>36620941</v>
      </c>
      <c r="F410" s="5">
        <f>VLOOKUP(B410,'[1]Sales Force'!$D:$L,9,0)</f>
        <v>1114976499</v>
      </c>
      <c r="G410" s="12">
        <f>VLOOKUP(B410,'[1]Sales Force'!$D:$M,10,0)</f>
        <v>45818</v>
      </c>
      <c r="H410" s="5">
        <v>418</v>
      </c>
      <c r="I410" s="5">
        <v>10404</v>
      </c>
      <c r="J410" s="5" t="s">
        <v>18</v>
      </c>
      <c r="K410" s="5" t="str">
        <f>VLOOKUP(B410,'[1]Sales Force'!$D:$H,5,0)</f>
        <v>DIA Line</v>
      </c>
      <c r="L410" s="5">
        <f>VLOOKUP(B410,'[1]Sales Force'!$D:$N,11,0)</f>
        <v>0</v>
      </c>
      <c r="M410" s="4" t="s">
        <v>631</v>
      </c>
    </row>
    <row r="411" spans="1:13">
      <c r="A411" s="4">
        <v>1259</v>
      </c>
      <c r="B411" s="13" t="s">
        <v>632</v>
      </c>
      <c r="C411" s="13" t="s">
        <v>627</v>
      </c>
      <c r="D411" s="5">
        <f>VLOOKUP(B411,'[1]Sales Force'!$D:$O,12,0)</f>
        <v>1259</v>
      </c>
      <c r="E411" s="14">
        <v>36620942</v>
      </c>
      <c r="F411" s="5">
        <f>VLOOKUP(B411,'[1]Sales Force'!$D:$L,9,0)</f>
        <v>1211455979</v>
      </c>
      <c r="G411" s="12">
        <f>VLOOKUP(B411,'[1]Sales Force'!$D:$M,10,0)</f>
        <v>45172</v>
      </c>
      <c r="H411" s="5">
        <v>419</v>
      </c>
      <c r="I411" s="5">
        <v>10405</v>
      </c>
      <c r="J411" s="5" t="s">
        <v>18</v>
      </c>
      <c r="K411" s="5" t="str">
        <f>VLOOKUP(B411,'[1]Sales Force'!$D:$H,5,0)</f>
        <v>CVM Line</v>
      </c>
      <c r="L411" s="5">
        <f>VLOOKUP(B411,'[1]Sales Force'!$D:$N,11,0)</f>
        <v>0</v>
      </c>
      <c r="M411" s="4" t="s">
        <v>633</v>
      </c>
    </row>
    <row r="412" spans="1:13">
      <c r="A412" s="4">
        <v>1660</v>
      </c>
      <c r="B412" s="13" t="s">
        <v>634</v>
      </c>
      <c r="C412" s="13" t="s">
        <v>627</v>
      </c>
      <c r="D412" s="5">
        <f>VLOOKUP(B412,'[1]Sales Force'!$D:$O,12,0)</f>
        <v>1660</v>
      </c>
      <c r="E412" s="14">
        <v>36620943</v>
      </c>
      <c r="F412" s="5">
        <f>VLOOKUP(B412,'[1]Sales Force'!$D:$L,9,0)</f>
        <v>1222876437</v>
      </c>
      <c r="G412" s="12">
        <f>VLOOKUP(B412,'[1]Sales Force'!$D:$M,10,0)</f>
        <v>45778</v>
      </c>
      <c r="H412" s="5">
        <v>420</v>
      </c>
      <c r="I412" s="5">
        <v>10406</v>
      </c>
      <c r="J412" s="5" t="s">
        <v>18</v>
      </c>
      <c r="K412" s="5" t="str">
        <f>VLOOKUP(B412,'[1]Sales Force'!$D:$H,5,0)</f>
        <v>DIA Line</v>
      </c>
      <c r="L412" s="5">
        <f>VLOOKUP(B412,'[1]Sales Force'!$D:$N,11,0)</f>
        <v>0</v>
      </c>
      <c r="M412" s="4" t="s">
        <v>635</v>
      </c>
    </row>
    <row r="413" spans="1:13">
      <c r="A413" s="4">
        <v>816</v>
      </c>
      <c r="B413" s="13" t="s">
        <v>636</v>
      </c>
      <c r="C413" s="13" t="s">
        <v>627</v>
      </c>
      <c r="D413" s="5">
        <f>VLOOKUP(B413,'[1]Sales Force'!$D:$O,12,0)</f>
        <v>816</v>
      </c>
      <c r="E413" s="14">
        <v>36620944</v>
      </c>
      <c r="F413" s="5">
        <f>VLOOKUP(B413,'[1]Sales Force'!$D:$L,9,0)</f>
        <v>0</v>
      </c>
      <c r="G413" s="12">
        <f>VLOOKUP(B413,'[1]Sales Force'!$D:$M,10,0)</f>
        <v>44440</v>
      </c>
      <c r="H413" s="5">
        <v>421</v>
      </c>
      <c r="I413" s="5">
        <v>10407</v>
      </c>
      <c r="J413" s="5" t="s">
        <v>18</v>
      </c>
      <c r="K413" s="5" t="str">
        <f>VLOOKUP(B413,'[1]Sales Force'!$D:$H,5,0)</f>
        <v>CVM Line</v>
      </c>
      <c r="L413" s="5">
        <f>VLOOKUP(B413,'[1]Sales Force'!$D:$N,11,0)</f>
        <v>0</v>
      </c>
      <c r="M413" s="4" t="s">
        <v>217</v>
      </c>
    </row>
    <row r="414" spans="1:13">
      <c r="A414" s="4">
        <v>1661</v>
      </c>
      <c r="B414" s="13" t="s">
        <v>637</v>
      </c>
      <c r="C414" s="13" t="s">
        <v>627</v>
      </c>
      <c r="D414" s="5">
        <f>VLOOKUP(B414,'[1]Sales Force'!$D:$O,12,0)</f>
        <v>1661</v>
      </c>
      <c r="E414" s="14">
        <v>36620945</v>
      </c>
      <c r="F414" s="5">
        <f>VLOOKUP(B414,'[1]Sales Force'!$D:$L,9,0)</f>
        <v>1223895479</v>
      </c>
      <c r="G414" s="12">
        <f>VLOOKUP(B414,'[1]Sales Force'!$D:$M,10,0)</f>
        <v>45783</v>
      </c>
      <c r="H414" s="5">
        <v>422</v>
      </c>
      <c r="I414" s="5">
        <v>10408</v>
      </c>
      <c r="J414" s="5" t="s">
        <v>18</v>
      </c>
      <c r="K414" s="5" t="str">
        <f>VLOOKUP(B414,'[1]Sales Force'!$D:$H,5,0)</f>
        <v>DIA Line</v>
      </c>
      <c r="L414" s="5">
        <f>VLOOKUP(B414,'[1]Sales Force'!$D:$N,11,0)</f>
        <v>0</v>
      </c>
      <c r="M414" s="4" t="s">
        <v>638</v>
      </c>
    </row>
    <row r="415" spans="1:13">
      <c r="A415" s="15"/>
      <c r="B415" s="13" t="s">
        <v>639</v>
      </c>
      <c r="C415" s="13" t="s">
        <v>627</v>
      </c>
      <c r="D415" s="5">
        <f>VLOOKUP(B415,'[1]Sales Force'!$D:$O,12,0)</f>
        <v>0</v>
      </c>
      <c r="E415" s="14">
        <v>36620946</v>
      </c>
      <c r="F415" s="5">
        <f>VLOOKUP(B415,'[1]Sales Force'!$D:$L,9,0)</f>
        <v>0</v>
      </c>
      <c r="G415" s="12">
        <f>VLOOKUP(B415,'[1]Sales Force'!$D:$M,10,0)</f>
        <v>0</v>
      </c>
      <c r="H415" s="5">
        <v>423</v>
      </c>
      <c r="I415" s="5">
        <v>10409</v>
      </c>
      <c r="J415" s="5" t="s">
        <v>18</v>
      </c>
      <c r="K415" s="5" t="str">
        <f>VLOOKUP(B415,'[1]Sales Force'!$D:$H,5,0)</f>
        <v>CVM Line</v>
      </c>
      <c r="L415" s="5">
        <f>VLOOKUP(B415,'[1]Sales Force'!$D:$N,11,0)</f>
        <v>0</v>
      </c>
      <c r="M415" s="4" t="s">
        <v>229</v>
      </c>
    </row>
    <row r="416" spans="1:13">
      <c r="A416" s="4">
        <v>941</v>
      </c>
      <c r="B416" s="13" t="s">
        <v>640</v>
      </c>
      <c r="C416" s="13" t="str">
        <f>VLOOKUP(B416,'[1]Sales Force'!$D:$F,3,0)</f>
        <v>Mostafa Maged Mohamed</v>
      </c>
      <c r="D416" s="5">
        <f>VLOOKUP(B416,'[1]Sales Force'!$D:$O,12,0)</f>
        <v>941</v>
      </c>
      <c r="E416" s="14">
        <v>36620947</v>
      </c>
      <c r="F416" s="5" t="str">
        <f>VLOOKUP(B416,'[1]Sales Force'!$D:$L,9,0)</f>
        <v> 1203325561</v>
      </c>
      <c r="G416" s="12">
        <f>VLOOKUP(B416,'[1]Sales Force'!$D:$M,10,0)</f>
        <v>44621</v>
      </c>
      <c r="H416" s="5">
        <v>424</v>
      </c>
      <c r="I416" s="5">
        <v>10410</v>
      </c>
      <c r="J416" s="5" t="s">
        <v>18</v>
      </c>
      <c r="K416" s="5" t="str">
        <f>VLOOKUP(B416,'[1]Sales Force'!$D:$H,5,0)</f>
        <v>CVM Line &amp; DIA Line</v>
      </c>
      <c r="L416" s="5" t="str">
        <f>VLOOKUP(B416,'[1]Sales Force'!$D:$N,11,0)</f>
        <v>Andrew.Joseph.boules@averroes-eg.com</v>
      </c>
      <c r="M416" s="4" t="s">
        <v>217</v>
      </c>
    </row>
    <row r="417" spans="1:13">
      <c r="A417" s="4">
        <v>916</v>
      </c>
      <c r="B417" s="13" t="s">
        <v>641</v>
      </c>
      <c r="C417" s="13" t="s">
        <v>640</v>
      </c>
      <c r="D417" s="5">
        <f>VLOOKUP(B417,'[1]Sales Force'!$D:$O,12,0)</f>
        <v>916</v>
      </c>
      <c r="E417" s="14">
        <v>36620948</v>
      </c>
      <c r="F417" s="5" t="str">
        <f>VLOOKUP(B417,'[1]Sales Force'!$D:$L,9,0)</f>
        <v> 1095144727</v>
      </c>
      <c r="G417" s="12">
        <f>VLOOKUP(B417,'[1]Sales Force'!$D:$M,10,0)</f>
        <v>44593</v>
      </c>
      <c r="H417" s="5">
        <v>425</v>
      </c>
      <c r="I417" s="5">
        <v>10411</v>
      </c>
      <c r="J417" s="5" t="s">
        <v>18</v>
      </c>
      <c r="K417" s="5" t="str">
        <f>VLOOKUP(B417,'[1]Sales Force'!$D:$H,5,0)</f>
        <v>CVM Line</v>
      </c>
      <c r="L417" s="5">
        <f>VLOOKUP(B417,'[1]Sales Force'!$D:$N,11,0)</f>
        <v>0</v>
      </c>
      <c r="M417" s="4" t="s">
        <v>217</v>
      </c>
    </row>
    <row r="418" spans="1:13">
      <c r="A418" s="4">
        <v>1631</v>
      </c>
      <c r="B418" s="13" t="s">
        <v>642</v>
      </c>
      <c r="C418" s="13" t="s">
        <v>640</v>
      </c>
      <c r="D418" s="5">
        <f>VLOOKUP(B418,'[1]Sales Force'!$D:$O,12,0)</f>
        <v>1631</v>
      </c>
      <c r="E418" s="14">
        <v>36620949</v>
      </c>
      <c r="F418" s="5">
        <f>VLOOKUP(B418,'[1]Sales Force'!$D:$L,9,0)</f>
        <v>1143119675</v>
      </c>
      <c r="G418" s="12">
        <f>VLOOKUP(B418,'[1]Sales Force'!$D:$M,10,0)</f>
        <v>45787</v>
      </c>
      <c r="H418" s="5">
        <v>426</v>
      </c>
      <c r="I418" s="5">
        <v>10412</v>
      </c>
      <c r="J418" s="5" t="s">
        <v>18</v>
      </c>
      <c r="K418" s="5" t="str">
        <f>VLOOKUP(B418,'[1]Sales Force'!$D:$H,5,0)</f>
        <v>CVM Line</v>
      </c>
      <c r="L418" s="5">
        <f>VLOOKUP(B418,'[1]Sales Force'!$D:$N,11,0)</f>
        <v>0</v>
      </c>
      <c r="M418" s="4" t="s">
        <v>643</v>
      </c>
    </row>
    <row r="419" spans="1:13">
      <c r="A419" s="4">
        <v>1689</v>
      </c>
      <c r="B419" s="13" t="s">
        <v>644</v>
      </c>
      <c r="C419" s="13" t="s">
        <v>640</v>
      </c>
      <c r="D419" s="5">
        <f>VLOOKUP(B419,'[1]Sales Force'!$D:$O,12,0)</f>
        <v>1689</v>
      </c>
      <c r="E419" s="14">
        <v>36620950</v>
      </c>
      <c r="F419" s="5">
        <f>VLOOKUP(B419,'[1]Sales Force'!$D:$L,9,0)</f>
        <v>1286199823</v>
      </c>
      <c r="G419" s="12">
        <f>VLOOKUP(B419,'[1]Sales Force'!$D:$M,10,0)</f>
        <v>45822</v>
      </c>
      <c r="H419" s="5">
        <v>427</v>
      </c>
      <c r="I419" s="5">
        <v>10413</v>
      </c>
      <c r="J419" s="5" t="s">
        <v>18</v>
      </c>
      <c r="K419" s="5" t="str">
        <f>VLOOKUP(B419,'[1]Sales Force'!$D:$H,5,0)</f>
        <v>CVM Line</v>
      </c>
      <c r="L419" s="5">
        <f>VLOOKUP(B419,'[1]Sales Force'!$D:$N,11,0)</f>
        <v>0</v>
      </c>
      <c r="M419" s="4" t="s">
        <v>281</v>
      </c>
    </row>
    <row r="420" spans="1:13">
      <c r="A420" s="4">
        <v>1662</v>
      </c>
      <c r="B420" s="13" t="s">
        <v>645</v>
      </c>
      <c r="C420" s="13" t="s">
        <v>640</v>
      </c>
      <c r="D420" s="5">
        <f>VLOOKUP(B420,'[1]Sales Force'!$D:$O,12,0)</f>
        <v>1662</v>
      </c>
      <c r="E420" s="14">
        <v>36620951</v>
      </c>
      <c r="F420" s="5">
        <f>VLOOKUP(B420,'[1]Sales Force'!$D:$L,9,0)</f>
        <v>1026493259</v>
      </c>
      <c r="G420" s="12">
        <f>VLOOKUP(B420,'[1]Sales Force'!$D:$M,10,0)</f>
        <v>45780</v>
      </c>
      <c r="H420" s="5">
        <v>428</v>
      </c>
      <c r="I420" s="5">
        <v>10414</v>
      </c>
      <c r="J420" s="5" t="s">
        <v>18</v>
      </c>
      <c r="K420" s="5" t="str">
        <f>VLOOKUP(B420,'[1]Sales Force'!$D:$H,5,0)</f>
        <v>DIA Line</v>
      </c>
      <c r="L420" s="5">
        <f>VLOOKUP(B420,'[1]Sales Force'!$D:$N,11,0)</f>
        <v>0</v>
      </c>
      <c r="M420" s="4" t="s">
        <v>63</v>
      </c>
    </row>
    <row r="421" spans="1:13">
      <c r="A421" s="4">
        <v>1663</v>
      </c>
      <c r="B421" s="13" t="s">
        <v>646</v>
      </c>
      <c r="C421" s="13" t="s">
        <v>640</v>
      </c>
      <c r="D421" s="5">
        <f>VLOOKUP(B421,'[1]Sales Force'!$D:$O,12,0)</f>
        <v>1663</v>
      </c>
      <c r="E421" s="14">
        <v>36620952</v>
      </c>
      <c r="F421" s="5">
        <f>VLOOKUP(B421,'[1]Sales Force'!$D:$L,9,0)</f>
        <v>1128798543</v>
      </c>
      <c r="G421" s="12">
        <f>VLOOKUP(B421,'[1]Sales Force'!$D:$M,10,0)</f>
        <v>45780</v>
      </c>
      <c r="H421" s="5">
        <v>429</v>
      </c>
      <c r="I421" s="5">
        <v>10415</v>
      </c>
      <c r="J421" s="5" t="s">
        <v>18</v>
      </c>
      <c r="K421" s="5" t="str">
        <f>VLOOKUP(B421,'[1]Sales Force'!$D:$H,5,0)</f>
        <v>DIA Line</v>
      </c>
      <c r="L421" s="5">
        <f>VLOOKUP(B421,'[1]Sales Force'!$D:$N,11,0)</f>
        <v>0</v>
      </c>
      <c r="M421" s="4" t="s">
        <v>61</v>
      </c>
    </row>
    <row r="422" spans="1:13">
      <c r="A422" s="4">
        <v>1664</v>
      </c>
      <c r="B422" s="13" t="s">
        <v>647</v>
      </c>
      <c r="C422" s="13" t="s">
        <v>640</v>
      </c>
      <c r="D422" s="5">
        <f>VLOOKUP(B422,'[1]Sales Force'!$D:$O,12,0)</f>
        <v>1664</v>
      </c>
      <c r="E422" s="14">
        <v>36620953</v>
      </c>
      <c r="F422" s="5">
        <f>VLOOKUP(B422,'[1]Sales Force'!$D:$L,9,0)</f>
        <v>1064738945</v>
      </c>
      <c r="G422" s="12">
        <f>VLOOKUP(B422,'[1]Sales Force'!$D:$M,10,0)</f>
        <v>45780</v>
      </c>
      <c r="H422" s="5">
        <v>430</v>
      </c>
      <c r="I422" s="5">
        <v>10416</v>
      </c>
      <c r="J422" s="5" t="s">
        <v>18</v>
      </c>
      <c r="K422" s="5" t="str">
        <f>VLOOKUP(B422,'[1]Sales Force'!$D:$H,5,0)</f>
        <v>DIA Line</v>
      </c>
      <c r="L422" s="5">
        <f>VLOOKUP(B422,'[1]Sales Force'!$D:$N,11,0)</f>
        <v>0</v>
      </c>
      <c r="M422" s="4" t="s">
        <v>648</v>
      </c>
    </row>
    <row r="423" spans="1:13">
      <c r="A423" s="4">
        <v>83</v>
      </c>
      <c r="B423" s="13" t="s">
        <v>649</v>
      </c>
      <c r="C423" s="13" t="str">
        <f>VLOOKUP(B423,'[1]Sales Force'!$D:$F,3,0)</f>
        <v>Mostafa Maged Mohamed</v>
      </c>
      <c r="D423" s="5">
        <f>VLOOKUP(B423,'[1]Sales Force'!$D:$O,12,0)</f>
        <v>83</v>
      </c>
      <c r="E423" s="14">
        <v>36620954</v>
      </c>
      <c r="F423" s="5" t="str">
        <f>VLOOKUP(B423,'[1]Sales Force'!$D:$L,9,0)</f>
        <v> 1030827666</v>
      </c>
      <c r="G423" s="12">
        <f>VLOOKUP(B423,'[1]Sales Force'!$D:$M,10,0)</f>
        <v>41658</v>
      </c>
      <c r="H423" s="5">
        <v>431</v>
      </c>
      <c r="I423" s="5">
        <v>10417</v>
      </c>
      <c r="J423" s="5" t="s">
        <v>18</v>
      </c>
      <c r="K423" s="5" t="str">
        <f>VLOOKUP(B423,'[1]Sales Force'!$D:$H,5,0)</f>
        <v>CVM Line &amp; DIA Line</v>
      </c>
      <c r="L423" s="5" t="str">
        <f>VLOOKUP(B423,'[1]Sales Force'!$D:$N,11,0)</f>
        <v>medhat.abdelnasser@averroes-eg.com</v>
      </c>
      <c r="M423" s="4" t="s">
        <v>269</v>
      </c>
    </row>
    <row r="424" spans="1:13">
      <c r="A424" s="4">
        <v>1665</v>
      </c>
      <c r="B424" s="13" t="s">
        <v>650</v>
      </c>
      <c r="C424" s="13" t="s">
        <v>649</v>
      </c>
      <c r="D424" s="5">
        <f>VLOOKUP(B424,'[1]Sales Force'!$D:$O,12,0)</f>
        <v>1665</v>
      </c>
      <c r="E424" s="14">
        <v>36620955</v>
      </c>
      <c r="F424" s="5">
        <f>VLOOKUP(B424,'[1]Sales Force'!$D:$L,9,0)</f>
        <v>1029279612</v>
      </c>
      <c r="G424" s="12">
        <f>VLOOKUP(B424,'[1]Sales Force'!$D:$M,10,0)</f>
        <v>45780</v>
      </c>
      <c r="H424" s="5">
        <v>432</v>
      </c>
      <c r="I424" s="5">
        <v>10418</v>
      </c>
      <c r="J424" s="5" t="s">
        <v>18</v>
      </c>
      <c r="K424" s="5" t="str">
        <f>VLOOKUP(B424,'[1]Sales Force'!$D:$H,5,0)</f>
        <v>DIA Line</v>
      </c>
      <c r="L424" s="5">
        <f>VLOOKUP(B424,'[1]Sales Force'!$D:$N,11,0)</f>
        <v>0</v>
      </c>
      <c r="M424" s="4" t="s">
        <v>63</v>
      </c>
    </row>
    <row r="425" spans="1:13">
      <c r="A425" s="4">
        <v>513</v>
      </c>
      <c r="B425" s="13" t="s">
        <v>651</v>
      </c>
      <c r="C425" s="13" t="s">
        <v>649</v>
      </c>
      <c r="D425" s="5">
        <f>VLOOKUP(B425,'[1]Sales Force'!$D:$O,12,0)</f>
        <v>513</v>
      </c>
      <c r="E425" s="14">
        <v>36620956</v>
      </c>
      <c r="F425" s="5">
        <f>VLOOKUP(B425,'[1]Sales Force'!$D:$L,9,0)</f>
        <v>1114454222</v>
      </c>
      <c r="G425" s="12">
        <f>VLOOKUP(B425,'[1]Sales Force'!$D:$M,10,0)</f>
        <v>43834</v>
      </c>
      <c r="H425" s="5">
        <v>433</v>
      </c>
      <c r="I425" s="5">
        <v>10419</v>
      </c>
      <c r="J425" s="5" t="s">
        <v>18</v>
      </c>
      <c r="K425" s="5" t="str">
        <f>VLOOKUP(B425,'[1]Sales Force'!$D:$H,5,0)</f>
        <v>CVM Line</v>
      </c>
      <c r="L425" s="5">
        <f>VLOOKUP(B425,'[1]Sales Force'!$D:$N,11,0)</f>
        <v>0</v>
      </c>
      <c r="M425" s="4" t="s">
        <v>229</v>
      </c>
    </row>
    <row r="426" spans="1:13">
      <c r="A426" s="4">
        <v>1666</v>
      </c>
      <c r="B426" s="13" t="s">
        <v>652</v>
      </c>
      <c r="C426" s="13" t="s">
        <v>649</v>
      </c>
      <c r="D426" s="5">
        <f>VLOOKUP(B426,'[1]Sales Force'!$D:$O,12,0)</f>
        <v>1666</v>
      </c>
      <c r="E426" s="14">
        <v>36620957</v>
      </c>
      <c r="F426" s="5">
        <f>VLOOKUP(B426,'[1]Sales Force'!$D:$L,9,0)</f>
        <v>1023720048</v>
      </c>
      <c r="G426" s="12">
        <f>VLOOKUP(B426,'[1]Sales Force'!$D:$M,10,0)</f>
        <v>45780</v>
      </c>
      <c r="H426" s="5">
        <v>434</v>
      </c>
      <c r="I426" s="5">
        <v>10420</v>
      </c>
      <c r="J426" s="5" t="s">
        <v>18</v>
      </c>
      <c r="K426" s="5" t="str">
        <f>VLOOKUP(B426,'[1]Sales Force'!$D:$H,5,0)</f>
        <v>DIA Line</v>
      </c>
      <c r="L426" s="5">
        <f>VLOOKUP(B426,'[1]Sales Force'!$D:$N,11,0)</f>
        <v>0</v>
      </c>
      <c r="M426" s="4" t="s">
        <v>613</v>
      </c>
    </row>
    <row r="427" spans="1:13">
      <c r="A427" s="4">
        <v>1667</v>
      </c>
      <c r="B427" s="13" t="s">
        <v>653</v>
      </c>
      <c r="C427" s="13" t="s">
        <v>649</v>
      </c>
      <c r="D427" s="5">
        <f>VLOOKUP(B427,'[1]Sales Force'!$D:$O,12,0)</f>
        <v>1667</v>
      </c>
      <c r="E427" s="14">
        <v>36620958</v>
      </c>
      <c r="F427" s="5">
        <f>VLOOKUP(B427,'[1]Sales Force'!$D:$L,9,0)</f>
        <v>1094639007</v>
      </c>
      <c r="G427" s="12">
        <f>VLOOKUP(B427,'[1]Sales Force'!$D:$M,10,0)</f>
        <v>45780</v>
      </c>
      <c r="H427" s="5">
        <v>435</v>
      </c>
      <c r="I427" s="5">
        <v>10421</v>
      </c>
      <c r="J427" s="5" t="s">
        <v>18</v>
      </c>
      <c r="K427" s="5" t="str">
        <f>VLOOKUP(B427,'[1]Sales Force'!$D:$H,5,0)</f>
        <v>DIA Line</v>
      </c>
      <c r="L427" s="5">
        <f>VLOOKUP(B427,'[1]Sales Force'!$D:$N,11,0)</f>
        <v>0</v>
      </c>
      <c r="M427" s="4" t="s">
        <v>213</v>
      </c>
    </row>
    <row r="428" spans="1:13">
      <c r="A428" s="4">
        <v>1695</v>
      </c>
      <c r="B428" s="13" t="s">
        <v>654</v>
      </c>
      <c r="C428" s="13" t="s">
        <v>649</v>
      </c>
      <c r="D428" s="5">
        <f>VLOOKUP(B428,'[1]Sales Force'!$D:$O,12,0)</f>
        <v>1695</v>
      </c>
      <c r="E428" s="14">
        <v>36620959</v>
      </c>
      <c r="F428" s="5" t="str">
        <f>VLOOKUP(B428,'[1]Sales Force'!$D:$L,9,0)</f>
        <v>1225161169‬</v>
      </c>
      <c r="G428" s="12">
        <f>VLOOKUP(B428,'[1]Sales Force'!$D:$M,10,0)</f>
        <v>45822</v>
      </c>
      <c r="H428" s="5">
        <v>436</v>
      </c>
      <c r="I428" s="5">
        <v>10422</v>
      </c>
      <c r="J428" s="5" t="s">
        <v>18</v>
      </c>
      <c r="K428" s="5" t="str">
        <f>VLOOKUP(B428,'[1]Sales Force'!$D:$H,5,0)</f>
        <v>DIA Line</v>
      </c>
      <c r="L428" s="5">
        <f>VLOOKUP(B428,'[1]Sales Force'!$D:$N,11,0)</f>
        <v>0</v>
      </c>
      <c r="M428" s="4" t="s">
        <v>655</v>
      </c>
    </row>
    <row r="429" spans="1:13">
      <c r="A429" s="4">
        <v>804</v>
      </c>
      <c r="B429" s="13" t="s">
        <v>656</v>
      </c>
      <c r="C429" s="13" t="s">
        <v>649</v>
      </c>
      <c r="D429" s="5">
        <f>VLOOKUP(B429,'[1]Sales Force'!$D:$O,12,0)</f>
        <v>804</v>
      </c>
      <c r="E429" s="14">
        <v>36620960</v>
      </c>
      <c r="F429" s="5">
        <f>VLOOKUP(B429,'[1]Sales Force'!$D:$L,9,0)</f>
        <v>0</v>
      </c>
      <c r="G429" s="12">
        <f>VLOOKUP(B429,'[1]Sales Force'!$D:$M,10,0)</f>
        <v>44409</v>
      </c>
      <c r="H429" s="5">
        <v>437</v>
      </c>
      <c r="I429" s="5">
        <v>10423</v>
      </c>
      <c r="J429" s="5" t="s">
        <v>18</v>
      </c>
      <c r="K429" s="5" t="str">
        <f>VLOOKUP(B429,'[1]Sales Force'!$D:$H,5,0)</f>
        <v>CVM Line</v>
      </c>
      <c r="L429" s="5">
        <f>VLOOKUP(B429,'[1]Sales Force'!$D:$N,11,0)</f>
        <v>0</v>
      </c>
      <c r="M429" s="4" t="s">
        <v>371</v>
      </c>
    </row>
    <row r="430" spans="1:13">
      <c r="A430" s="4">
        <v>1268</v>
      </c>
      <c r="B430" s="13" t="s">
        <v>657</v>
      </c>
      <c r="C430" s="13" t="s">
        <v>649</v>
      </c>
      <c r="D430" s="5">
        <f>VLOOKUP(B430,'[1]Sales Force'!$D:$O,12,0)</f>
        <v>1268</v>
      </c>
      <c r="E430" s="14">
        <v>36620961</v>
      </c>
      <c r="F430" s="5">
        <f>VLOOKUP(B430,'[1]Sales Force'!$D:$L,9,0)</f>
        <v>1227048802</v>
      </c>
      <c r="G430" s="12">
        <f>VLOOKUP(B430,'[1]Sales Force'!$D:$M,10,0)</f>
        <v>45185</v>
      </c>
      <c r="H430" s="5">
        <v>438</v>
      </c>
      <c r="I430" s="5">
        <v>10424</v>
      </c>
      <c r="J430" s="5" t="s">
        <v>18</v>
      </c>
      <c r="K430" s="5" t="str">
        <f>VLOOKUP(B430,'[1]Sales Force'!$D:$H,5,0)</f>
        <v>CVM Line</v>
      </c>
      <c r="L430" s="5">
        <f>VLOOKUP(B430,'[1]Sales Force'!$D:$N,11,0)</f>
        <v>0</v>
      </c>
      <c r="M430" s="4" t="s">
        <v>202</v>
      </c>
    </row>
    <row r="431" spans="1:13">
      <c r="A431" s="4">
        <v>353</v>
      </c>
      <c r="B431" s="13" t="s">
        <v>658</v>
      </c>
      <c r="C431" s="13" t="s">
        <v>649</v>
      </c>
      <c r="D431" s="5">
        <f>VLOOKUP(B431,'[1]Sales Force'!$D:$O,12,0)</f>
        <v>353</v>
      </c>
      <c r="E431" s="14">
        <v>36620962</v>
      </c>
      <c r="F431" s="5" t="str">
        <f>VLOOKUP(B431,'[1]Sales Force'!$D:$L,9,0)</f>
        <v> 1030828882</v>
      </c>
      <c r="G431" s="12">
        <f>VLOOKUP(B431,'[1]Sales Force'!$D:$M,10,0)</f>
        <v>43407</v>
      </c>
      <c r="H431" s="5">
        <v>439</v>
      </c>
      <c r="I431" s="5">
        <v>10425</v>
      </c>
      <c r="J431" s="5" t="s">
        <v>18</v>
      </c>
      <c r="K431" s="5" t="str">
        <f>VLOOKUP(B431,'[1]Sales Force'!$D:$H,5,0)</f>
        <v>CVM Line</v>
      </c>
      <c r="L431" s="5">
        <f>VLOOKUP(B431,'[1]Sales Force'!$D:$N,11,0)</f>
        <v>0</v>
      </c>
      <c r="M431" s="4" t="s">
        <v>659</v>
      </c>
    </row>
    <row r="432" spans="1:13">
      <c r="A432" s="4">
        <v>348</v>
      </c>
      <c r="B432" s="13" t="s">
        <v>660</v>
      </c>
      <c r="C432" s="13" t="str">
        <f>VLOOKUP(B432,'[1]Sales Force'!$D:$F,3,0)</f>
        <v>Mostafa Maged Mohamed</v>
      </c>
      <c r="D432" s="5">
        <f>VLOOKUP(B432,'[1]Sales Force'!$D:$O,12,0)</f>
        <v>348</v>
      </c>
      <c r="E432" s="14">
        <v>36620963</v>
      </c>
      <c r="F432" s="5" t="str">
        <f>VLOOKUP(B432,'[1]Sales Force'!$D:$L,9,0)</f>
        <v> 1022285517</v>
      </c>
      <c r="G432" s="12">
        <f>VLOOKUP(B432,'[1]Sales Force'!$D:$M,10,0)</f>
        <v>44819</v>
      </c>
      <c r="H432" s="5">
        <v>440</v>
      </c>
      <c r="I432" s="5">
        <v>10426</v>
      </c>
      <c r="J432" s="5" t="s">
        <v>18</v>
      </c>
      <c r="K432" s="5" t="str">
        <f>VLOOKUP(B432,'[1]Sales Force'!$D:$H,5,0)</f>
        <v>CVM Line &amp; DIA Line</v>
      </c>
      <c r="L432" s="5" t="str">
        <f>VLOOKUP(B432,'[1]Sales Force'!$D:$N,11,0)</f>
        <v>Mohamed.Saad.Sedik@averroes-eg.com</v>
      </c>
      <c r="M432" s="4" t="s">
        <v>217</v>
      </c>
    </row>
    <row r="433" spans="1:13">
      <c r="A433" s="4">
        <v>1611</v>
      </c>
      <c r="B433" s="13" t="s">
        <v>661</v>
      </c>
      <c r="C433" s="13" t="s">
        <v>660</v>
      </c>
      <c r="D433" s="5">
        <f>VLOOKUP(B433,'[1]Sales Force'!$D:$O,12,0)</f>
        <v>1611</v>
      </c>
      <c r="E433" s="14">
        <v>36620964</v>
      </c>
      <c r="F433" s="5">
        <f>VLOOKUP(B433,'[1]Sales Force'!$D:$L,9,0)</f>
        <v>1140705790</v>
      </c>
      <c r="G433" s="12">
        <f>VLOOKUP(B433,'[1]Sales Force'!$D:$M,10,0)</f>
        <v>45752</v>
      </c>
      <c r="H433" s="5">
        <v>441</v>
      </c>
      <c r="I433" s="5">
        <v>10427</v>
      </c>
      <c r="J433" s="5" t="s">
        <v>18</v>
      </c>
      <c r="K433" s="5" t="str">
        <f>VLOOKUP(B433,'[1]Sales Force'!$D:$H,5,0)</f>
        <v>CVM Line</v>
      </c>
      <c r="L433" s="5">
        <f>VLOOKUP(B433,'[1]Sales Force'!$D:$N,11,0)</f>
        <v>0</v>
      </c>
      <c r="M433" s="4" t="s">
        <v>310</v>
      </c>
    </row>
    <row r="434" spans="1:13">
      <c r="A434" s="4">
        <v>1771</v>
      </c>
      <c r="B434" s="13" t="s">
        <v>662</v>
      </c>
      <c r="C434" s="13" t="s">
        <v>660</v>
      </c>
      <c r="D434" s="5">
        <f>VLOOKUP(B434,'[1]Sales Force'!$D:$O,12,0)</f>
        <v>1771</v>
      </c>
      <c r="E434" s="14">
        <v>36620965</v>
      </c>
      <c r="F434" s="5">
        <f>VLOOKUP(B434,'[1]Sales Force'!$D:$L,9,0)</f>
        <v>1010670188</v>
      </c>
      <c r="G434" s="12">
        <f>VLOOKUP(B434,'[1]Sales Force'!$D:$M,10,0)</f>
        <v>45950</v>
      </c>
      <c r="H434" s="5">
        <v>442</v>
      </c>
      <c r="I434" s="5">
        <v>10428</v>
      </c>
      <c r="J434" s="5" t="s">
        <v>18</v>
      </c>
      <c r="K434" s="5" t="str">
        <f>VLOOKUP(B434,'[1]Sales Force'!$D:$H,5,0)</f>
        <v>DIA Line</v>
      </c>
      <c r="L434" s="5">
        <f>VLOOKUP(B434,'[1]Sales Force'!$D:$N,11,0)</f>
        <v>0</v>
      </c>
      <c r="M434" s="4" t="s">
        <v>605</v>
      </c>
    </row>
    <row r="435" spans="1:13">
      <c r="A435" s="15"/>
      <c r="B435" s="13" t="s">
        <v>663</v>
      </c>
      <c r="C435" s="13" t="s">
        <v>660</v>
      </c>
      <c r="D435" s="5">
        <f>VLOOKUP(B435,'[1]Sales Force'!$D:$O,12,0)</f>
        <v>0</v>
      </c>
      <c r="E435" s="14">
        <v>36620966</v>
      </c>
      <c r="F435" s="5">
        <f>VLOOKUP(B435,'[1]Sales Force'!$D:$L,9,0)</f>
        <v>0</v>
      </c>
      <c r="G435" s="12">
        <f>VLOOKUP(B435,'[1]Sales Force'!$D:$M,10,0)</f>
        <v>0</v>
      </c>
      <c r="H435" s="5">
        <v>443</v>
      </c>
      <c r="I435" s="5">
        <v>10429</v>
      </c>
      <c r="J435" s="5" t="s">
        <v>18</v>
      </c>
      <c r="K435" s="5" t="str">
        <f>VLOOKUP(B435,'[1]Sales Force'!$D:$H,5,0)</f>
        <v>CVM Line</v>
      </c>
      <c r="L435" s="5">
        <f>VLOOKUP(B435,'[1]Sales Force'!$D:$N,11,0)</f>
        <v>0</v>
      </c>
      <c r="M435" s="4" t="s">
        <v>227</v>
      </c>
    </row>
    <row r="436" spans="1:13">
      <c r="A436" s="15"/>
      <c r="B436" s="13" t="s">
        <v>664</v>
      </c>
      <c r="C436" s="13" t="s">
        <v>660</v>
      </c>
      <c r="D436" s="5">
        <f>VLOOKUP(B436,'[1]Sales Force'!$D:$O,12,0)</f>
        <v>0</v>
      </c>
      <c r="E436" s="14">
        <v>36620967</v>
      </c>
      <c r="F436" s="5">
        <f>VLOOKUP(B436,'[1]Sales Force'!$D:$L,9,0)</f>
        <v>0</v>
      </c>
      <c r="G436" s="12">
        <f>VLOOKUP(B436,'[1]Sales Force'!$D:$M,10,0)</f>
        <v>0</v>
      </c>
      <c r="H436" s="5">
        <v>444</v>
      </c>
      <c r="I436" s="5">
        <v>10430</v>
      </c>
      <c r="J436" s="5" t="s">
        <v>18</v>
      </c>
      <c r="K436" s="5" t="str">
        <f>VLOOKUP(B436,'[1]Sales Force'!$D:$H,5,0)</f>
        <v>DIA Line</v>
      </c>
      <c r="L436" s="5">
        <f>VLOOKUP(B436,'[1]Sales Force'!$D:$N,11,0)</f>
        <v>0</v>
      </c>
      <c r="M436" s="4" t="s">
        <v>665</v>
      </c>
    </row>
    <row r="437" spans="1:13">
      <c r="A437" s="4">
        <v>1669</v>
      </c>
      <c r="B437" s="13" t="s">
        <v>666</v>
      </c>
      <c r="C437" s="13" t="s">
        <v>660</v>
      </c>
      <c r="D437" s="5">
        <f>VLOOKUP(B437,'[1]Sales Force'!$D:$O,12,0)</f>
        <v>1669</v>
      </c>
      <c r="E437" s="14">
        <v>36620968</v>
      </c>
      <c r="F437" s="5">
        <f>VLOOKUP(B437,'[1]Sales Force'!$D:$L,9,0)</f>
        <v>1229878146</v>
      </c>
      <c r="G437" s="12">
        <f>VLOOKUP(B437,'[1]Sales Force'!$D:$M,10,0)</f>
        <v>45778</v>
      </c>
      <c r="H437" s="5">
        <v>445</v>
      </c>
      <c r="I437" s="5">
        <v>10431</v>
      </c>
      <c r="J437" s="5" t="s">
        <v>18</v>
      </c>
      <c r="K437" s="5" t="str">
        <f>VLOOKUP(B437,'[1]Sales Force'!$D:$H,5,0)</f>
        <v>DIA Line</v>
      </c>
      <c r="L437" s="5">
        <f>VLOOKUP(B437,'[1]Sales Force'!$D:$N,11,0)</f>
        <v>0</v>
      </c>
      <c r="M437" s="4" t="s">
        <v>667</v>
      </c>
    </row>
    <row r="438" spans="1:13">
      <c r="A438" s="15"/>
      <c r="B438" s="13" t="s">
        <v>668</v>
      </c>
      <c r="C438" s="13" t="s">
        <v>660</v>
      </c>
      <c r="D438" s="5">
        <f>VLOOKUP(B438,'[1]Sales Force'!$D:$O,12,0)</f>
        <v>0</v>
      </c>
      <c r="E438" s="14">
        <v>36620969</v>
      </c>
      <c r="F438" s="5">
        <f>VLOOKUP(B438,'[1]Sales Force'!$D:$L,9,0)</f>
        <v>0</v>
      </c>
      <c r="G438" s="12">
        <f>VLOOKUP(B438,'[1]Sales Force'!$D:$M,10,0)</f>
        <v>0</v>
      </c>
      <c r="H438" s="5">
        <v>446</v>
      </c>
      <c r="I438" s="5">
        <v>10432</v>
      </c>
      <c r="J438" s="5" t="s">
        <v>18</v>
      </c>
      <c r="K438" s="5" t="str">
        <f>VLOOKUP(B438,'[1]Sales Force'!$D:$H,5,0)</f>
        <v>CVM Line</v>
      </c>
      <c r="L438" s="5">
        <f>VLOOKUP(B438,'[1]Sales Force'!$D:$N,11,0)</f>
        <v>0</v>
      </c>
      <c r="M438" s="4" t="s">
        <v>32</v>
      </c>
    </row>
    <row r="439" spans="1:13">
      <c r="A439" s="4">
        <v>1525</v>
      </c>
      <c r="B439" s="13" t="s">
        <v>669</v>
      </c>
      <c r="C439" s="13" t="s">
        <v>660</v>
      </c>
      <c r="D439" s="5">
        <f>VLOOKUP(B439,'[1]Sales Force'!$D:$O,12,0)</f>
        <v>1525</v>
      </c>
      <c r="E439" s="14">
        <v>36620970</v>
      </c>
      <c r="F439" s="5">
        <f>VLOOKUP(B439,'[1]Sales Force'!$D:$L,9,0)</f>
        <v>109632335</v>
      </c>
      <c r="G439" s="12">
        <f>VLOOKUP(B439,'[1]Sales Force'!$D:$M,10,0)</f>
        <v>45689</v>
      </c>
      <c r="H439" s="5">
        <v>447</v>
      </c>
      <c r="I439" s="5">
        <v>10433</v>
      </c>
      <c r="J439" s="5" t="s">
        <v>18</v>
      </c>
      <c r="K439" s="5" t="str">
        <f>VLOOKUP(B439,'[1]Sales Force'!$D:$H,5,0)</f>
        <v>DIA Line</v>
      </c>
      <c r="L439" s="5">
        <f>VLOOKUP(B439,'[1]Sales Force'!$D:$N,11,0)</f>
        <v>0</v>
      </c>
      <c r="M439" s="4" t="s">
        <v>667</v>
      </c>
    </row>
    <row r="440" spans="1:13">
      <c r="A440" s="4">
        <v>91</v>
      </c>
      <c r="B440" s="13" t="s">
        <v>670</v>
      </c>
      <c r="C440" s="13" t="str">
        <f>VLOOKUP(B440,'[1]Sales Force'!$D:$G,4,0)</f>
        <v>Abo El Abbas Samir</v>
      </c>
      <c r="D440" s="5">
        <f>VLOOKUP(B440,'[1]Sales Force'!$D:$O,12,0)</f>
        <v>91</v>
      </c>
      <c r="E440" s="14">
        <v>36620971</v>
      </c>
      <c r="F440" s="5" t="str">
        <f>VLOOKUP(B440,'[1]Sales Force'!$D:$L,9,0)</f>
        <v> 1030826111</v>
      </c>
      <c r="G440" s="12">
        <f>VLOOKUP(B440,'[1]Sales Force'!$D:$M,10,0)</f>
        <v>42463</v>
      </c>
      <c r="H440" s="5">
        <v>448</v>
      </c>
      <c r="I440" s="5">
        <v>10434</v>
      </c>
      <c r="J440" s="5" t="s">
        <v>18</v>
      </c>
      <c r="K440" s="5" t="str">
        <f>VLOOKUP(B440,'[1]Sales Force'!$D:$H,5,0)</f>
        <v>CVM Line &amp; DIA Line</v>
      </c>
      <c r="L440" s="5" t="str">
        <f>VLOOKUP(B440,'[1]Sales Force'!$D:$N,11,0)</f>
        <v>ramyahmed@averroes-eg.com</v>
      </c>
      <c r="M440" s="4" t="s">
        <v>80</v>
      </c>
    </row>
    <row r="441" spans="1:13">
      <c r="A441" s="4">
        <v>89</v>
      </c>
      <c r="B441" s="13" t="s">
        <v>671</v>
      </c>
      <c r="C441" s="13" t="str">
        <f>VLOOKUP(B441,'[1]Sales Force'!$D:$F,3,0)</f>
        <v>Ramy Ahmed Mohamed</v>
      </c>
      <c r="D441" s="5">
        <f>VLOOKUP(B441,'[1]Sales Force'!$D:$O,12,0)</f>
        <v>89</v>
      </c>
      <c r="E441" s="14">
        <v>36620972</v>
      </c>
      <c r="F441" s="5" t="str">
        <f>VLOOKUP(B441,'[1]Sales Force'!$D:$L,9,0)</f>
        <v> 1030813444</v>
      </c>
      <c r="G441" s="12">
        <f>VLOOKUP(B441,'[1]Sales Force'!$D:$M,10,0)</f>
        <v>41183</v>
      </c>
      <c r="H441" s="5">
        <v>449</v>
      </c>
      <c r="I441" s="5">
        <v>10435</v>
      </c>
      <c r="J441" s="5" t="s">
        <v>18</v>
      </c>
      <c r="K441" s="5" t="str">
        <f>VLOOKUP(B441,'[1]Sales Force'!$D:$H,5,0)</f>
        <v>CVM Line &amp; DIA Line</v>
      </c>
      <c r="L441" s="5" t="str">
        <f>VLOOKUP(B441,'[1]Sales Force'!$D:$N,11,0)</f>
        <v>ahmed.zeidan@averroes-eg.com</v>
      </c>
      <c r="M441" s="4" t="s">
        <v>479</v>
      </c>
    </row>
    <row r="442" spans="1:13">
      <c r="A442" s="4">
        <v>1670</v>
      </c>
      <c r="B442" s="13" t="s">
        <v>672</v>
      </c>
      <c r="C442" s="13" t="s">
        <v>671</v>
      </c>
      <c r="D442" s="5">
        <f>VLOOKUP(B442,'[1]Sales Force'!$D:$O,12,0)</f>
        <v>1670</v>
      </c>
      <c r="E442" s="14">
        <v>36620973</v>
      </c>
      <c r="F442" s="5">
        <f>VLOOKUP(B442,'[1]Sales Force'!$D:$L,9,0)</f>
        <v>1002525478</v>
      </c>
      <c r="G442" s="12">
        <f>VLOOKUP(B442,'[1]Sales Force'!$D:$M,10,0)</f>
        <v>45780</v>
      </c>
      <c r="H442" s="5">
        <v>450</v>
      </c>
      <c r="I442" s="5">
        <v>10436</v>
      </c>
      <c r="J442" s="5" t="s">
        <v>18</v>
      </c>
      <c r="K442" s="5" t="str">
        <f>VLOOKUP(B442,'[1]Sales Force'!$D:$H,5,0)</f>
        <v>DIA Line</v>
      </c>
      <c r="L442" s="5">
        <f>VLOOKUP(B442,'[1]Sales Force'!$D:$N,11,0)</f>
        <v>0</v>
      </c>
      <c r="M442" s="4" t="s">
        <v>82</v>
      </c>
    </row>
    <row r="443" spans="1:13">
      <c r="A443" s="4">
        <v>1198</v>
      </c>
      <c r="B443" s="13" t="s">
        <v>673</v>
      </c>
      <c r="C443" s="13" t="s">
        <v>671</v>
      </c>
      <c r="D443" s="5">
        <f>VLOOKUP(B443,'[1]Sales Force'!$D:$O,12,0)</f>
        <v>1198</v>
      </c>
      <c r="E443" s="14">
        <v>36620974</v>
      </c>
      <c r="F443" s="5">
        <f>VLOOKUP(B443,'[1]Sales Force'!$D:$L,9,0)</f>
        <v>1030180007</v>
      </c>
      <c r="G443" s="12">
        <f>VLOOKUP(B443,'[1]Sales Force'!$D:$M,10,0)</f>
        <v>44983</v>
      </c>
      <c r="H443" s="5">
        <v>451</v>
      </c>
      <c r="I443" s="5">
        <v>10437</v>
      </c>
      <c r="J443" s="5" t="s">
        <v>18</v>
      </c>
      <c r="K443" s="5" t="str">
        <f>VLOOKUP(B443,'[1]Sales Force'!$D:$H,5,0)</f>
        <v>CVM Line</v>
      </c>
      <c r="L443" s="5">
        <f>VLOOKUP(B443,'[1]Sales Force'!$D:$N,11,0)</f>
        <v>0</v>
      </c>
      <c r="M443" s="4" t="s">
        <v>78</v>
      </c>
    </row>
    <row r="444" spans="1:13">
      <c r="A444" s="4">
        <v>1589</v>
      </c>
      <c r="B444" s="13" t="s">
        <v>674</v>
      </c>
      <c r="C444" s="13" t="s">
        <v>671</v>
      </c>
      <c r="D444" s="5">
        <f>VLOOKUP(B444,'[1]Sales Force'!$D:$O,12,0)</f>
        <v>1589</v>
      </c>
      <c r="E444" s="14">
        <v>36620975</v>
      </c>
      <c r="F444" s="5">
        <f>VLOOKUP(B444,'[1]Sales Force'!$D:$L,9,0)</f>
        <v>1015226684</v>
      </c>
      <c r="G444" s="12">
        <f>VLOOKUP(B444,'[1]Sales Force'!$D:$M,10,0)</f>
        <v>45731</v>
      </c>
      <c r="H444" s="5">
        <v>452</v>
      </c>
      <c r="I444" s="5">
        <v>10438</v>
      </c>
      <c r="J444" s="5" t="s">
        <v>18</v>
      </c>
      <c r="K444" s="5" t="str">
        <f>VLOOKUP(B444,'[1]Sales Force'!$D:$H,5,0)</f>
        <v>CVM Line</v>
      </c>
      <c r="L444" s="5">
        <f>VLOOKUP(B444,'[1]Sales Force'!$D:$N,11,0)</f>
        <v>0</v>
      </c>
      <c r="M444" s="4" t="s">
        <v>285</v>
      </c>
    </row>
    <row r="445" spans="1:13">
      <c r="A445" s="4">
        <v>1671</v>
      </c>
      <c r="B445" s="13" t="s">
        <v>675</v>
      </c>
      <c r="C445" s="13" t="s">
        <v>671</v>
      </c>
      <c r="D445" s="5">
        <f>VLOOKUP(B445,'[1]Sales Force'!$D:$O,12,0)</f>
        <v>1671</v>
      </c>
      <c r="E445" s="14">
        <v>36620976</v>
      </c>
      <c r="F445" s="5">
        <f>VLOOKUP(B445,'[1]Sales Force'!$D:$L,9,0)</f>
        <v>1112336659</v>
      </c>
      <c r="G445" s="12">
        <f>VLOOKUP(B445,'[1]Sales Force'!$D:$M,10,0)</f>
        <v>45780</v>
      </c>
      <c r="H445" s="5">
        <v>453</v>
      </c>
      <c r="I445" s="5">
        <v>10439</v>
      </c>
      <c r="J445" s="5" t="s">
        <v>18</v>
      </c>
      <c r="K445" s="5" t="str">
        <f>VLOOKUP(B445,'[1]Sales Force'!$D:$H,5,0)</f>
        <v>DIA Line</v>
      </c>
      <c r="L445" s="5">
        <f>VLOOKUP(B445,'[1]Sales Force'!$D:$N,11,0)</f>
        <v>0</v>
      </c>
      <c r="M445" s="4" t="s">
        <v>86</v>
      </c>
    </row>
    <row r="446" spans="1:13">
      <c r="A446" s="4">
        <v>1686</v>
      </c>
      <c r="B446" s="13" t="s">
        <v>676</v>
      </c>
      <c r="C446" s="13" t="s">
        <v>671</v>
      </c>
      <c r="D446" s="5">
        <f>VLOOKUP(B446,'[1]Sales Force'!$D:$O,12,0)</f>
        <v>1686</v>
      </c>
      <c r="E446" s="14">
        <v>36620977</v>
      </c>
      <c r="F446" s="5">
        <f>VLOOKUP(B446,'[1]Sales Force'!$D:$L,9,0)</f>
        <v>1024660751</v>
      </c>
      <c r="G446" s="12">
        <f>VLOOKUP(B446,'[1]Sales Force'!$D:$M,10,0)</f>
        <v>45809</v>
      </c>
      <c r="H446" s="5">
        <v>454</v>
      </c>
      <c r="I446" s="5">
        <v>10440</v>
      </c>
      <c r="J446" s="5" t="s">
        <v>18</v>
      </c>
      <c r="K446" s="5" t="str">
        <f>VLOOKUP(B446,'[1]Sales Force'!$D:$H,5,0)</f>
        <v>CVM Line</v>
      </c>
      <c r="L446" s="5">
        <f>VLOOKUP(B446,'[1]Sales Force'!$D:$N,11,0)</f>
        <v>0</v>
      </c>
      <c r="M446" s="4" t="s">
        <v>91</v>
      </c>
    </row>
    <row r="447" spans="1:13">
      <c r="A447" s="4">
        <v>894</v>
      </c>
      <c r="B447" s="13" t="s">
        <v>677</v>
      </c>
      <c r="C447" s="13" t="s">
        <v>671</v>
      </c>
      <c r="D447" s="5">
        <f>VLOOKUP(B447,'[1]Sales Force'!$D:$O,12,0)</f>
        <v>894</v>
      </c>
      <c r="E447" s="14">
        <v>36620978</v>
      </c>
      <c r="F447" s="5" t="str">
        <f>VLOOKUP(B447,'[1]Sales Force'!$D:$L,9,0)</f>
        <v> 1027473139</v>
      </c>
      <c r="G447" s="12">
        <f>VLOOKUP(B447,'[1]Sales Force'!$D:$M,10,0)</f>
        <v>44593</v>
      </c>
      <c r="H447" s="5">
        <v>455</v>
      </c>
      <c r="I447" s="5">
        <v>10441</v>
      </c>
      <c r="J447" s="5" t="s">
        <v>18</v>
      </c>
      <c r="K447" s="5" t="str">
        <f>VLOOKUP(B447,'[1]Sales Force'!$D:$H,5,0)</f>
        <v>CVM Line</v>
      </c>
      <c r="L447" s="5">
        <f>VLOOKUP(B447,'[1]Sales Force'!$D:$N,11,0)</f>
        <v>0</v>
      </c>
      <c r="M447" s="4" t="s">
        <v>80</v>
      </c>
    </row>
    <row r="448" spans="1:13">
      <c r="A448" s="4">
        <v>1672</v>
      </c>
      <c r="B448" s="13" t="s">
        <v>678</v>
      </c>
      <c r="C448" s="13" t="s">
        <v>671</v>
      </c>
      <c r="D448" s="5">
        <f>VLOOKUP(B448,'[1]Sales Force'!$D:$O,12,0)</f>
        <v>1672</v>
      </c>
      <c r="E448" s="14">
        <v>36620979</v>
      </c>
      <c r="F448" s="5">
        <f>VLOOKUP(B448,'[1]Sales Force'!$D:$L,9,0)</f>
        <v>1009150205</v>
      </c>
      <c r="G448" s="12">
        <f>VLOOKUP(B448,'[1]Sales Force'!$D:$M,10,0)</f>
        <v>45780</v>
      </c>
      <c r="H448" s="5">
        <v>456</v>
      </c>
      <c r="I448" s="5">
        <v>10442</v>
      </c>
      <c r="J448" s="5" t="s">
        <v>18</v>
      </c>
      <c r="K448" s="5" t="str">
        <f>VLOOKUP(B448,'[1]Sales Force'!$D:$H,5,0)</f>
        <v>DIA Line</v>
      </c>
      <c r="L448" s="5">
        <f>VLOOKUP(B448,'[1]Sales Force'!$D:$N,11,0)</f>
        <v>0</v>
      </c>
      <c r="M448" s="4" t="s">
        <v>55</v>
      </c>
    </row>
    <row r="449" spans="1:13">
      <c r="A449" s="4">
        <v>1673</v>
      </c>
      <c r="B449" s="13" t="s">
        <v>679</v>
      </c>
      <c r="C449" s="13" t="s">
        <v>671</v>
      </c>
      <c r="D449" s="5">
        <f>VLOOKUP(B449,'[1]Sales Force'!$D:$O,12,0)</f>
        <v>1673</v>
      </c>
      <c r="E449" s="14">
        <v>36620980</v>
      </c>
      <c r="F449" s="5">
        <f>VLOOKUP(B449,'[1]Sales Force'!$D:$L,9,0)</f>
        <v>1555784253</v>
      </c>
      <c r="G449" s="12">
        <f>VLOOKUP(B449,'[1]Sales Force'!$D:$M,10,0)</f>
        <v>45780</v>
      </c>
      <c r="H449" s="5">
        <v>457</v>
      </c>
      <c r="I449" s="5">
        <v>10443</v>
      </c>
      <c r="J449" s="5" t="s">
        <v>18</v>
      </c>
      <c r="K449" s="5" t="str">
        <f>VLOOKUP(B449,'[1]Sales Force'!$D:$H,5,0)</f>
        <v>DIA Line</v>
      </c>
      <c r="L449" s="5">
        <f>VLOOKUP(B449,'[1]Sales Force'!$D:$N,11,0)</f>
        <v>0</v>
      </c>
      <c r="M449" s="4" t="s">
        <v>143</v>
      </c>
    </row>
    <row r="450" spans="1:13">
      <c r="A450" s="4">
        <v>128</v>
      </c>
      <c r="B450" s="13" t="s">
        <v>680</v>
      </c>
      <c r="C450" s="13" t="str">
        <f>VLOOKUP(B450,'[1]Sales Force'!$D:$F,3,0)</f>
        <v>Ramy Ahmed Mohamed</v>
      </c>
      <c r="D450" s="5">
        <f>VLOOKUP(B450,'[1]Sales Force'!$D:$O,12,0)</f>
        <v>128</v>
      </c>
      <c r="E450" s="14">
        <v>36620981</v>
      </c>
      <c r="F450" s="5" t="str">
        <f>VLOOKUP(B450,'[1]Sales Force'!$D:$L,9,0)</f>
        <v> 01090039538</v>
      </c>
      <c r="G450" s="12">
        <f>VLOOKUP(B450,'[1]Sales Force'!$D:$M,10,0)</f>
        <v>42345</v>
      </c>
      <c r="H450" s="5">
        <v>458</v>
      </c>
      <c r="I450" s="5">
        <v>10444</v>
      </c>
      <c r="J450" s="5" t="s">
        <v>18</v>
      </c>
      <c r="K450" s="5" t="str">
        <f>VLOOKUP(B450,'[1]Sales Force'!$D:$H,5,0)</f>
        <v>CVM Line &amp; DIA Line</v>
      </c>
      <c r="L450" s="5" t="str">
        <f>VLOOKUP(B450,'[1]Sales Force'!$D:$N,11,0)</f>
        <v>elhusseiny.kassem@averroes-eg.com</v>
      </c>
      <c r="M450" s="4" t="s">
        <v>681</v>
      </c>
    </row>
    <row r="451" spans="1:13">
      <c r="A451" s="4">
        <v>520</v>
      </c>
      <c r="B451" s="13" t="s">
        <v>682</v>
      </c>
      <c r="C451" s="13" t="s">
        <v>680</v>
      </c>
      <c r="D451" s="5">
        <f>VLOOKUP(B451,'[1]Sales Force'!$D:$O,12,0)</f>
        <v>520</v>
      </c>
      <c r="E451" s="14">
        <v>36620982</v>
      </c>
      <c r="F451" s="5" t="str">
        <f>VLOOKUP(B451,'[1]Sales Force'!$D:$L,9,0)</f>
        <v> 1050122000</v>
      </c>
      <c r="G451" s="12">
        <f>VLOOKUP(B451,'[1]Sales Force'!$D:$M,10,0)</f>
        <v>43840</v>
      </c>
      <c r="H451" s="5">
        <v>459</v>
      </c>
      <c r="I451" s="5">
        <v>10445</v>
      </c>
      <c r="J451" s="5" t="s">
        <v>18</v>
      </c>
      <c r="K451" s="5" t="str">
        <f>VLOOKUP(B451,'[1]Sales Force'!$D:$H,5,0)</f>
        <v>CVM Line</v>
      </c>
      <c r="L451" s="5">
        <f>VLOOKUP(B451,'[1]Sales Force'!$D:$N,11,0)</f>
        <v>0</v>
      </c>
      <c r="M451" s="4" t="s">
        <v>259</v>
      </c>
    </row>
    <row r="452" spans="1:13">
      <c r="A452" s="4">
        <v>1674</v>
      </c>
      <c r="B452" s="13" t="s">
        <v>683</v>
      </c>
      <c r="C452" s="13" t="s">
        <v>680</v>
      </c>
      <c r="D452" s="5">
        <f>VLOOKUP(B452,'[1]Sales Force'!$D:$O,12,0)</f>
        <v>1674</v>
      </c>
      <c r="E452" s="14">
        <v>36620983</v>
      </c>
      <c r="F452" s="5">
        <f>VLOOKUP(B452,'[1]Sales Force'!$D:$L,9,0)</f>
        <v>1281450546</v>
      </c>
      <c r="G452" s="12">
        <f>VLOOKUP(B452,'[1]Sales Force'!$D:$M,10,0)</f>
        <v>45780</v>
      </c>
      <c r="H452" s="5">
        <v>460</v>
      </c>
      <c r="I452" s="5">
        <v>10446</v>
      </c>
      <c r="J452" s="5" t="s">
        <v>18</v>
      </c>
      <c r="K452" s="5" t="str">
        <f>VLOOKUP(B452,'[1]Sales Force'!$D:$H,5,0)</f>
        <v>DIA Line</v>
      </c>
      <c r="L452" s="5">
        <f>VLOOKUP(B452,'[1]Sales Force'!$D:$N,11,0)</f>
        <v>0</v>
      </c>
      <c r="M452" s="4" t="s">
        <v>255</v>
      </c>
    </row>
    <row r="453" spans="1:13">
      <c r="A453" s="4">
        <v>1476</v>
      </c>
      <c r="B453" s="13" t="s">
        <v>684</v>
      </c>
      <c r="C453" s="13" t="s">
        <v>680</v>
      </c>
      <c r="D453" s="5">
        <f>VLOOKUP(B453,'[1]Sales Force'!$D:$O,12,0)</f>
        <v>1476</v>
      </c>
      <c r="E453" s="14">
        <v>36620984</v>
      </c>
      <c r="F453" s="5">
        <f>VLOOKUP(B453,'[1]Sales Force'!$D:$L,9,0)</f>
        <v>1060267938</v>
      </c>
      <c r="G453" s="12">
        <f>VLOOKUP(B453,'[1]Sales Force'!$D:$M,10,0)</f>
        <v>45640</v>
      </c>
      <c r="H453" s="5">
        <v>461</v>
      </c>
      <c r="I453" s="5">
        <v>10447</v>
      </c>
      <c r="J453" s="5" t="s">
        <v>18</v>
      </c>
      <c r="K453" s="5" t="str">
        <f>VLOOKUP(B453,'[1]Sales Force'!$D:$H,5,0)</f>
        <v>CVM Line</v>
      </c>
      <c r="L453" s="5">
        <f>VLOOKUP(B453,'[1]Sales Force'!$D:$N,11,0)</f>
        <v>0</v>
      </c>
      <c r="M453" s="4" t="s">
        <v>65</v>
      </c>
    </row>
    <row r="454" spans="1:13">
      <c r="A454" s="4">
        <v>1735</v>
      </c>
      <c r="B454" s="13" t="s">
        <v>685</v>
      </c>
      <c r="C454" s="13" t="s">
        <v>680</v>
      </c>
      <c r="D454" s="5">
        <f>VLOOKUP(B454,'[1]Sales Force'!$D:$O,12,0)</f>
        <v>1735</v>
      </c>
      <c r="E454" s="14">
        <v>36620985</v>
      </c>
      <c r="F454" s="5">
        <f>VLOOKUP(B454,'[1]Sales Force'!$D:$L,9,0)</f>
        <v>1026755342</v>
      </c>
      <c r="G454" s="12">
        <f>VLOOKUP(B454,'[1]Sales Force'!$D:$M,10,0)</f>
        <v>45901</v>
      </c>
      <c r="H454" s="5">
        <v>462</v>
      </c>
      <c r="I454" s="5">
        <v>10448</v>
      </c>
      <c r="J454" s="5" t="s">
        <v>18</v>
      </c>
      <c r="K454" s="5" t="str">
        <f>VLOOKUP(B454,'[1]Sales Force'!$D:$H,5,0)</f>
        <v>CVM Line</v>
      </c>
      <c r="L454" s="5">
        <f>VLOOKUP(B454,'[1]Sales Force'!$D:$N,11,0)</f>
        <v>0</v>
      </c>
      <c r="M454" s="4" t="s">
        <v>681</v>
      </c>
    </row>
    <row r="455" spans="1:13">
      <c r="A455" s="4">
        <v>1675</v>
      </c>
      <c r="B455" s="13" t="s">
        <v>686</v>
      </c>
      <c r="C455" s="13" t="s">
        <v>680</v>
      </c>
      <c r="D455" s="5">
        <f>VLOOKUP(B455,'[1]Sales Force'!$D:$O,12,0)</f>
        <v>1675</v>
      </c>
      <c r="E455" s="14">
        <v>36620986</v>
      </c>
      <c r="F455" s="5">
        <f>VLOOKUP(B455,'[1]Sales Force'!$D:$L,9,0)</f>
        <v>1061962082</v>
      </c>
      <c r="G455" s="12">
        <f>VLOOKUP(B455,'[1]Sales Force'!$D:$M,10,0)</f>
        <v>45780</v>
      </c>
      <c r="H455" s="5">
        <v>463</v>
      </c>
      <c r="I455" s="5">
        <v>10449</v>
      </c>
      <c r="J455" s="5" t="s">
        <v>18</v>
      </c>
      <c r="K455" s="5" t="str">
        <f>VLOOKUP(B455,'[1]Sales Force'!$D:$H,5,0)</f>
        <v>DIA Line</v>
      </c>
      <c r="L455" s="5">
        <f>VLOOKUP(B455,'[1]Sales Force'!$D:$N,11,0)</f>
        <v>0</v>
      </c>
      <c r="M455" s="4" t="s">
        <v>74</v>
      </c>
    </row>
    <row r="456" spans="1:13">
      <c r="A456" s="4">
        <v>1676</v>
      </c>
      <c r="B456" s="13" t="s">
        <v>687</v>
      </c>
      <c r="C456" s="13" t="s">
        <v>680</v>
      </c>
      <c r="D456" s="5">
        <f>VLOOKUP(B456,'[1]Sales Force'!$D:$O,12,0)</f>
        <v>1676</v>
      </c>
      <c r="E456" s="14">
        <v>36620987</v>
      </c>
      <c r="F456" s="5">
        <f>VLOOKUP(B456,'[1]Sales Force'!$D:$L,9,0)</f>
        <v>1093099282</v>
      </c>
      <c r="G456" s="12">
        <f>VLOOKUP(B456,'[1]Sales Force'!$D:$M,10,0)</f>
        <v>45780</v>
      </c>
      <c r="H456" s="5">
        <v>464</v>
      </c>
      <c r="I456" s="5">
        <v>10450</v>
      </c>
      <c r="J456" s="5" t="s">
        <v>18</v>
      </c>
      <c r="K456" s="5" t="str">
        <f>VLOOKUP(B456,'[1]Sales Force'!$D:$H,5,0)</f>
        <v>DIA Line</v>
      </c>
      <c r="L456" s="5">
        <f>VLOOKUP(B456,'[1]Sales Force'!$D:$N,11,0)</f>
        <v>0</v>
      </c>
      <c r="M456" s="4" t="s">
        <v>123</v>
      </c>
    </row>
    <row r="457" spans="1:13">
      <c r="A457" s="4">
        <v>1335</v>
      </c>
      <c r="B457" s="13" t="s">
        <v>688</v>
      </c>
      <c r="C457" s="13" t="s">
        <v>680</v>
      </c>
      <c r="D457" s="5">
        <f>VLOOKUP(B457,'[1]Sales Force'!$D:$O,12,0)</f>
        <v>1335</v>
      </c>
      <c r="E457" s="14">
        <v>36620988</v>
      </c>
      <c r="F457" s="5">
        <f>VLOOKUP(B457,'[1]Sales Force'!$D:$L,9,0)</f>
        <v>1022565719</v>
      </c>
      <c r="G457" s="12">
        <f>VLOOKUP(B457,'[1]Sales Force'!$D:$M,10,0)</f>
        <v>45318</v>
      </c>
      <c r="H457" s="5">
        <v>465</v>
      </c>
      <c r="I457" s="5">
        <v>10451</v>
      </c>
      <c r="J457" s="5" t="s">
        <v>18</v>
      </c>
      <c r="K457" s="5" t="str">
        <f>VLOOKUP(B457,'[1]Sales Force'!$D:$H,5,0)</f>
        <v>CVM Line</v>
      </c>
      <c r="L457" s="5">
        <f>VLOOKUP(B457,'[1]Sales Force'!$D:$N,11,0)</f>
        <v>0</v>
      </c>
      <c r="M457" s="4" t="s">
        <v>176</v>
      </c>
    </row>
    <row r="458" spans="1:13">
      <c r="A458" s="4">
        <v>841</v>
      </c>
      <c r="B458" s="13" t="s">
        <v>689</v>
      </c>
      <c r="C458" s="13" t="str">
        <f>VLOOKUP(B458,'[1]Sales Force'!$D:$F,3,0)</f>
        <v>Ramy Ahmed Mohamed</v>
      </c>
      <c r="D458" s="5">
        <f>VLOOKUP(B458,'[1]Sales Force'!$D:$O,12,0)</f>
        <v>841</v>
      </c>
      <c r="E458" s="14">
        <v>36620989</v>
      </c>
      <c r="F458" s="5">
        <f>VLOOKUP(B458,'[1]Sales Force'!$D:$L,9,0)</f>
        <v>1159806707</v>
      </c>
      <c r="G458" s="12">
        <f>VLOOKUP(B458,'[1]Sales Force'!$D:$M,10,0)</f>
        <v>44479</v>
      </c>
      <c r="H458" s="5">
        <v>466</v>
      </c>
      <c r="I458" s="5">
        <v>10452</v>
      </c>
      <c r="J458" s="5" t="s">
        <v>18</v>
      </c>
      <c r="K458" s="5" t="str">
        <f>VLOOKUP(B458,'[1]Sales Force'!$D:$H,5,0)</f>
        <v>CVM Line &amp; DIA Line</v>
      </c>
      <c r="L458" s="5" t="str">
        <f>VLOOKUP(B458,'[1]Sales Force'!$D:$N,11,0)</f>
        <v>Esraa.Abdelkader.Ahmed.Rashwan@averroes-eg.com</v>
      </c>
      <c r="M458" s="4" t="s">
        <v>690</v>
      </c>
    </row>
    <row r="459" spans="1:13">
      <c r="A459" s="4">
        <v>1742</v>
      </c>
      <c r="B459" s="13" t="s">
        <v>691</v>
      </c>
      <c r="C459" s="13" t="s">
        <v>689</v>
      </c>
      <c r="D459" s="5">
        <f>VLOOKUP(B459,'[1]Sales Force'!$D:$O,12,0)</f>
        <v>1742</v>
      </c>
      <c r="E459" s="14">
        <v>36620990</v>
      </c>
      <c r="F459" s="5">
        <f>VLOOKUP(B459,'[1]Sales Force'!$D:$L,9,0)</f>
        <v>1205591081</v>
      </c>
      <c r="G459" s="12">
        <f>VLOOKUP(B459,'[1]Sales Force'!$D:$M,10,0)</f>
        <v>45907</v>
      </c>
      <c r="H459" s="5">
        <v>467</v>
      </c>
      <c r="I459" s="5">
        <v>10453</v>
      </c>
      <c r="J459" s="5" t="s">
        <v>18</v>
      </c>
      <c r="K459" s="5" t="str">
        <f>VLOOKUP(B459,'[1]Sales Force'!$D:$H,5,0)</f>
        <v>CVM Line</v>
      </c>
      <c r="L459" s="5">
        <f>VLOOKUP(B459,'[1]Sales Force'!$D:$N,11,0)</f>
        <v>0</v>
      </c>
      <c r="M459" s="4" t="s">
        <v>149</v>
      </c>
    </row>
    <row r="460" spans="1:13">
      <c r="A460" s="4">
        <v>717</v>
      </c>
      <c r="B460" s="13" t="s">
        <v>692</v>
      </c>
      <c r="C460" s="13" t="s">
        <v>689</v>
      </c>
      <c r="D460" s="5">
        <f>VLOOKUP(B460,'[1]Sales Force'!$D:$O,12,0)</f>
        <v>717</v>
      </c>
      <c r="E460" s="14">
        <v>36620991</v>
      </c>
      <c r="F460" s="5" t="str">
        <f>VLOOKUP(B460,'[1]Sales Force'!$D:$L,9,0)</f>
        <v> 1013444409</v>
      </c>
      <c r="G460" s="12">
        <f>VLOOKUP(B460,'[1]Sales Force'!$D:$M,10,0)</f>
        <v>44221</v>
      </c>
      <c r="H460" s="5">
        <v>468</v>
      </c>
      <c r="I460" s="5">
        <v>10454</v>
      </c>
      <c r="J460" s="5" t="s">
        <v>18</v>
      </c>
      <c r="K460" s="5" t="str">
        <f>VLOOKUP(B460,'[1]Sales Force'!$D:$H,5,0)</f>
        <v>CVM Line</v>
      </c>
      <c r="L460" s="5">
        <f>VLOOKUP(B460,'[1]Sales Force'!$D:$N,11,0)</f>
        <v>0</v>
      </c>
      <c r="M460" s="4" t="s">
        <v>141</v>
      </c>
    </row>
    <row r="461" spans="1:13">
      <c r="A461" s="4">
        <v>1145</v>
      </c>
      <c r="B461" s="13" t="s">
        <v>693</v>
      </c>
      <c r="C461" s="13" t="s">
        <v>689</v>
      </c>
      <c r="D461" s="5">
        <f>VLOOKUP(B461,'[1]Sales Force'!$D:$O,12,0)</f>
        <v>1145</v>
      </c>
      <c r="E461" s="14">
        <v>36620992</v>
      </c>
      <c r="F461" s="5">
        <f>VLOOKUP(B461,'[1]Sales Force'!$D:$L,9,0)</f>
        <v>1026130303</v>
      </c>
      <c r="G461" s="12">
        <f>VLOOKUP(B461,'[1]Sales Force'!$D:$M,10,0)</f>
        <v>44968</v>
      </c>
      <c r="H461" s="5">
        <v>469</v>
      </c>
      <c r="I461" s="5">
        <v>10455</v>
      </c>
      <c r="J461" s="5" t="s">
        <v>18</v>
      </c>
      <c r="K461" s="5" t="str">
        <f>VLOOKUP(B461,'[1]Sales Force'!$D:$H,5,0)</f>
        <v>CVM Line</v>
      </c>
      <c r="L461" s="5">
        <f>VLOOKUP(B461,'[1]Sales Force'!$D:$N,11,0)</f>
        <v>0</v>
      </c>
      <c r="M461" s="4" t="s">
        <v>694</v>
      </c>
    </row>
    <row r="462" spans="1:13">
      <c r="A462" s="4">
        <v>1677</v>
      </c>
      <c r="B462" s="13" t="s">
        <v>695</v>
      </c>
      <c r="C462" s="13" t="s">
        <v>689</v>
      </c>
      <c r="D462" s="5">
        <f>VLOOKUP(B462,'[1]Sales Force'!$D:$O,12,0)</f>
        <v>1677</v>
      </c>
      <c r="E462" s="14">
        <v>36620993</v>
      </c>
      <c r="F462" s="5">
        <f>VLOOKUP(B462,'[1]Sales Force'!$D:$L,9,0)</f>
        <v>1008928549</v>
      </c>
      <c r="G462" s="12">
        <f>VLOOKUP(B462,'[1]Sales Force'!$D:$M,10,0)</f>
        <v>45780</v>
      </c>
      <c r="H462" s="5">
        <v>470</v>
      </c>
      <c r="I462" s="5">
        <v>10456</v>
      </c>
      <c r="J462" s="5" t="s">
        <v>18</v>
      </c>
      <c r="K462" s="5" t="str">
        <f>VLOOKUP(B462,'[1]Sales Force'!$D:$H,5,0)</f>
        <v>DIA Line</v>
      </c>
      <c r="L462" s="5">
        <f>VLOOKUP(B462,'[1]Sales Force'!$D:$N,11,0)</f>
        <v>0</v>
      </c>
      <c r="M462" s="4" t="s">
        <v>178</v>
      </c>
    </row>
    <row r="463" spans="1:13">
      <c r="A463" s="4">
        <v>1678</v>
      </c>
      <c r="B463" s="13" t="s">
        <v>696</v>
      </c>
      <c r="C463" s="13" t="s">
        <v>689</v>
      </c>
      <c r="D463" s="5">
        <f>VLOOKUP(B463,'[1]Sales Force'!$D:$O,12,0)</f>
        <v>1678</v>
      </c>
      <c r="E463" s="14">
        <v>36620994</v>
      </c>
      <c r="F463" s="5">
        <f>VLOOKUP(B463,'[1]Sales Force'!$D:$L,9,0)</f>
        <v>1200849672</v>
      </c>
      <c r="G463" s="12">
        <f>VLOOKUP(B463,'[1]Sales Force'!$D:$M,10,0)</f>
        <v>45782</v>
      </c>
      <c r="H463" s="5">
        <v>471</v>
      </c>
      <c r="I463" s="5">
        <v>10457</v>
      </c>
      <c r="J463" s="5" t="s">
        <v>18</v>
      </c>
      <c r="K463" s="5" t="str">
        <f>VLOOKUP(B463,'[1]Sales Force'!$D:$H,5,0)</f>
        <v>DIA Line</v>
      </c>
      <c r="L463" s="5">
        <f>VLOOKUP(B463,'[1]Sales Force'!$D:$N,11,0)</f>
        <v>0</v>
      </c>
      <c r="M463" s="4" t="s">
        <v>697</v>
      </c>
    </row>
    <row r="464" spans="1:13">
      <c r="A464" s="4">
        <v>1546</v>
      </c>
      <c r="B464" s="13" t="s">
        <v>698</v>
      </c>
      <c r="C464" s="13" t="s">
        <v>689</v>
      </c>
      <c r="D464" s="5">
        <f>VLOOKUP(B464,'[1]Sales Force'!$D:$O,12,0)</f>
        <v>1546</v>
      </c>
      <c r="E464" s="14">
        <v>36620995</v>
      </c>
      <c r="F464" s="5">
        <f>VLOOKUP(B464,'[1]Sales Force'!$D:$L,9,0)</f>
        <v>1060073953</v>
      </c>
      <c r="G464" s="12">
        <f>VLOOKUP(B464,'[1]Sales Force'!$D:$M,10,0)</f>
        <v>45705</v>
      </c>
      <c r="H464" s="5">
        <v>472</v>
      </c>
      <c r="I464" s="5">
        <v>10458</v>
      </c>
      <c r="J464" s="5" t="s">
        <v>18</v>
      </c>
      <c r="K464" s="5" t="str">
        <f>VLOOKUP(B464,'[1]Sales Force'!$D:$H,5,0)</f>
        <v>DIA Line</v>
      </c>
      <c r="L464" s="5">
        <f>VLOOKUP(B464,'[1]Sales Force'!$D:$N,11,0)</f>
        <v>0</v>
      </c>
      <c r="M464" s="4" t="s">
        <v>129</v>
      </c>
    </row>
    <row r="465" spans="1:13">
      <c r="A465" s="4">
        <v>1003</v>
      </c>
      <c r="B465" s="13" t="s">
        <v>699</v>
      </c>
      <c r="C465" s="13" t="str">
        <f>VLOOKUP(B465,'[1]Sales Force'!$D:$F,3,0)</f>
        <v>Ramy Ahmed Mohamed</v>
      </c>
      <c r="D465" s="5">
        <f>VLOOKUP(B465,'[1]Sales Force'!$D:$O,12,0)</f>
        <v>1003</v>
      </c>
      <c r="E465" s="14">
        <v>36620996</v>
      </c>
      <c r="F465" s="5" t="str">
        <f>VLOOKUP(B465,'[1]Sales Force'!$D:$L,9,0)</f>
        <v> 01118583363</v>
      </c>
      <c r="G465" s="12">
        <f>VLOOKUP(B465,'[1]Sales Force'!$D:$M,10,0)</f>
        <v>44829</v>
      </c>
      <c r="H465" s="5">
        <v>473</v>
      </c>
      <c r="I465" s="5">
        <v>10459</v>
      </c>
      <c r="J465" s="5" t="s">
        <v>18</v>
      </c>
      <c r="K465" s="5" t="str">
        <f>VLOOKUP(B465,'[1]Sales Force'!$D:$H,5,0)</f>
        <v>CVM Line &amp; DIA Line</v>
      </c>
      <c r="L465" s="5" t="str">
        <f>VLOOKUP(B465,'[1]Sales Force'!$D:$N,11,0)</f>
        <v>Youssef.Ashraf.Ismail@averroes-eg.com</v>
      </c>
      <c r="M465" s="4" t="s">
        <v>127</v>
      </c>
    </row>
    <row r="466" spans="1:13">
      <c r="A466" s="4">
        <v>1621</v>
      </c>
      <c r="B466" s="13" t="s">
        <v>700</v>
      </c>
      <c r="C466" s="13" t="s">
        <v>699</v>
      </c>
      <c r="D466" s="5">
        <f>VLOOKUP(B466,'[1]Sales Force'!$D:$O,12,0)</f>
        <v>1621</v>
      </c>
      <c r="E466" s="14">
        <v>36620997</v>
      </c>
      <c r="F466" s="5">
        <f>VLOOKUP(B466,'[1]Sales Force'!$D:$L,9,0)</f>
        <v>1277421599</v>
      </c>
      <c r="G466" s="12">
        <f>VLOOKUP(B466,'[1]Sales Force'!$D:$M,10,0)</f>
        <v>45780</v>
      </c>
      <c r="H466" s="5">
        <v>474</v>
      </c>
      <c r="I466" s="5">
        <v>10460</v>
      </c>
      <c r="J466" s="5" t="s">
        <v>18</v>
      </c>
      <c r="K466" s="5" t="str">
        <f>VLOOKUP(B466,'[1]Sales Force'!$D:$H,5,0)</f>
        <v>CVM Line</v>
      </c>
      <c r="L466" s="5">
        <f>VLOOKUP(B466,'[1]Sales Force'!$D:$N,11,0)</f>
        <v>0</v>
      </c>
      <c r="M466" s="4" t="s">
        <v>196</v>
      </c>
    </row>
    <row r="467" spans="1:13">
      <c r="A467" s="15"/>
      <c r="B467" s="13" t="s">
        <v>701</v>
      </c>
      <c r="C467" s="13" t="s">
        <v>699</v>
      </c>
      <c r="D467" s="5">
        <f>VLOOKUP(B467,'[1]Sales Force'!$D:$O,12,0)</f>
        <v>0</v>
      </c>
      <c r="E467" s="14">
        <v>36620998</v>
      </c>
      <c r="F467" s="5">
        <f>VLOOKUP(B467,'[1]Sales Force'!$D:$L,9,0)</f>
        <v>0</v>
      </c>
      <c r="G467" s="12">
        <f>VLOOKUP(B467,'[1]Sales Force'!$D:$M,10,0)</f>
        <v>0</v>
      </c>
      <c r="H467" s="5">
        <v>475</v>
      </c>
      <c r="I467" s="5">
        <v>10461</v>
      </c>
      <c r="J467" s="5" t="s">
        <v>18</v>
      </c>
      <c r="K467" s="5" t="str">
        <f>VLOOKUP(B467,'[1]Sales Force'!$D:$H,5,0)</f>
        <v>DIA Line</v>
      </c>
      <c r="L467" s="5">
        <f>VLOOKUP(B467,'[1]Sales Force'!$D:$N,11,0)</f>
        <v>0</v>
      </c>
      <c r="M467" s="4" t="s">
        <v>105</v>
      </c>
    </row>
    <row r="468" spans="1:13">
      <c r="A468" s="4">
        <v>1720</v>
      </c>
      <c r="B468" s="13" t="s">
        <v>702</v>
      </c>
      <c r="C468" s="13" t="s">
        <v>699</v>
      </c>
      <c r="D468" s="5">
        <f>VLOOKUP(B468,'[1]Sales Force'!$D:$O,12,0)</f>
        <v>1720</v>
      </c>
      <c r="E468" s="14">
        <v>36620999</v>
      </c>
      <c r="F468" s="5">
        <f>VLOOKUP(B468,'[1]Sales Force'!$D:$L,9,0)</f>
        <v>1063296618</v>
      </c>
      <c r="G468" s="12">
        <f>VLOOKUP(B468,'[1]Sales Force'!$D:$M,10,0)</f>
        <v>45871</v>
      </c>
      <c r="H468" s="5">
        <v>476</v>
      </c>
      <c r="I468" s="5">
        <v>10462</v>
      </c>
      <c r="J468" s="5" t="s">
        <v>18</v>
      </c>
      <c r="K468" s="5" t="str">
        <f>VLOOKUP(B468,'[1]Sales Force'!$D:$H,5,0)</f>
        <v>DIA Line</v>
      </c>
      <c r="L468" s="5">
        <f>VLOOKUP(B468,'[1]Sales Force'!$D:$N,11,0)</f>
        <v>0</v>
      </c>
      <c r="M468" s="4" t="s">
        <v>181</v>
      </c>
    </row>
    <row r="469" spans="1:13">
      <c r="A469" s="4">
        <v>1574</v>
      </c>
      <c r="B469" s="13" t="s">
        <v>703</v>
      </c>
      <c r="C469" s="13" t="s">
        <v>699</v>
      </c>
      <c r="D469" s="5">
        <f>VLOOKUP(B469,'[1]Sales Force'!$D:$O,12,0)</f>
        <v>1574</v>
      </c>
      <c r="E469" s="14">
        <v>36621000</v>
      </c>
      <c r="F469" s="5">
        <f>VLOOKUP(B469,'[1]Sales Force'!$D:$L,9,0)</f>
        <v>1102158457</v>
      </c>
      <c r="G469" s="12">
        <f>VLOOKUP(B469,'[1]Sales Force'!$D:$M,10,0)</f>
        <v>45718</v>
      </c>
      <c r="H469" s="5">
        <v>477</v>
      </c>
      <c r="I469" s="5">
        <v>10463</v>
      </c>
      <c r="J469" s="5" t="s">
        <v>18</v>
      </c>
      <c r="K469" s="5" t="str">
        <f>VLOOKUP(B469,'[1]Sales Force'!$D:$H,5,0)</f>
        <v>CVM Line</v>
      </c>
      <c r="L469" s="5">
        <f>VLOOKUP(B469,'[1]Sales Force'!$D:$N,11,0)</f>
        <v>0</v>
      </c>
      <c r="M469" s="4" t="s">
        <v>181</v>
      </c>
    </row>
    <row r="470" spans="1:13">
      <c r="A470" s="4">
        <v>1146</v>
      </c>
      <c r="B470" s="13" t="s">
        <v>704</v>
      </c>
      <c r="C470" s="13" t="s">
        <v>699</v>
      </c>
      <c r="D470" s="5">
        <f>VLOOKUP(B470,'[1]Sales Force'!$D:$O,12,0)</f>
        <v>1146</v>
      </c>
      <c r="E470" s="14">
        <v>36621001</v>
      </c>
      <c r="F470" s="5">
        <f>VLOOKUP(B470,'[1]Sales Force'!$D:$L,9,0)</f>
        <v>1285989706</v>
      </c>
      <c r="G470" s="12">
        <f>VLOOKUP(B470,'[1]Sales Force'!$D:$M,10,0)</f>
        <v>44968</v>
      </c>
      <c r="H470" s="5">
        <v>478</v>
      </c>
      <c r="I470" s="5">
        <v>10464</v>
      </c>
      <c r="J470" s="5" t="s">
        <v>18</v>
      </c>
      <c r="K470" s="5" t="str">
        <f>VLOOKUP(B470,'[1]Sales Force'!$D:$H,5,0)</f>
        <v>DIA Line</v>
      </c>
      <c r="L470" s="5">
        <f>VLOOKUP(B470,'[1]Sales Force'!$D:$N,11,0)</f>
        <v>0</v>
      </c>
      <c r="M470" s="4" t="s">
        <v>380</v>
      </c>
    </row>
    <row r="471" spans="1:13">
      <c r="A471" s="4">
        <v>1680</v>
      </c>
      <c r="B471" s="13" t="s">
        <v>705</v>
      </c>
      <c r="C471" s="13" t="s">
        <v>699</v>
      </c>
      <c r="D471" s="5">
        <f>VLOOKUP(B471,'[1]Sales Force'!$D:$O,12,0)</f>
        <v>1680</v>
      </c>
      <c r="E471" s="14">
        <v>36621002</v>
      </c>
      <c r="F471" s="5">
        <f>VLOOKUP(B471,'[1]Sales Force'!$D:$L,9,0)</f>
        <v>1271765629</v>
      </c>
      <c r="G471" s="12">
        <f>VLOOKUP(B471,'[1]Sales Force'!$D:$M,10,0)</f>
        <v>45780</v>
      </c>
      <c r="H471" s="5">
        <v>479</v>
      </c>
      <c r="I471" s="5">
        <v>10465</v>
      </c>
      <c r="J471" s="5" t="s">
        <v>18</v>
      </c>
      <c r="K471" s="5" t="str">
        <f>VLOOKUP(B471,'[1]Sales Force'!$D:$H,5,0)</f>
        <v>CVM Line</v>
      </c>
      <c r="L471" s="5">
        <f>VLOOKUP(B471,'[1]Sales Force'!$D:$N,11,0)</f>
        <v>0</v>
      </c>
      <c r="M471" s="4" t="s">
        <v>147</v>
      </c>
    </row>
    <row r="472" spans="1:13">
      <c r="A472" s="4">
        <v>812</v>
      </c>
      <c r="B472" s="13" t="s">
        <v>706</v>
      </c>
      <c r="C472" s="13" t="s">
        <v>179</v>
      </c>
      <c r="D472" s="5">
        <f>VLOOKUP(B472,'[1]Sales Force'!$D:$O,12,0)</f>
        <v>812</v>
      </c>
      <c r="E472" s="14">
        <v>36621003</v>
      </c>
      <c r="F472" s="5">
        <f>VLOOKUP(B472,'[1]Sales Force'!$D:$L,9,0)</f>
        <v>1285858177</v>
      </c>
      <c r="G472" s="12">
        <f>VLOOKUP(B472,'[1]Sales Force'!$D:$M,10,0)</f>
        <v>44422</v>
      </c>
      <c r="H472" s="5">
        <v>480</v>
      </c>
      <c r="I472" s="5">
        <v>10466</v>
      </c>
      <c r="J472" s="5" t="s">
        <v>18</v>
      </c>
      <c r="K472" s="5" t="str">
        <f>VLOOKUP(B472,'[1]Sales Force'!$D:$H,5,0)</f>
        <v>P&amp;G Line</v>
      </c>
      <c r="L472" s="5" t="str">
        <f>VLOOKUP(B472,'[1]Sales Force'!$D:$N,11,0)</f>
        <v>Ahmed.Nashaat.Mohamed@averroes-eg.com</v>
      </c>
      <c r="M472" s="4" t="s">
        <v>131</v>
      </c>
    </row>
    <row r="473" spans="1:13">
      <c r="A473" s="4">
        <v>1744</v>
      </c>
      <c r="B473" s="13" t="s">
        <v>707</v>
      </c>
      <c r="C473" s="13" t="str">
        <f>VLOOKUP(B473,'[1]Sales Force'!$D:$F,3,0)</f>
        <v>Ahmed Nashaat Mohamed</v>
      </c>
      <c r="D473" s="5">
        <f>VLOOKUP(B473,'[1]Sales Force'!$D:$O,12,0)</f>
        <v>1744</v>
      </c>
      <c r="E473" s="14">
        <v>36621004</v>
      </c>
      <c r="F473" s="5">
        <f>VLOOKUP(B473,'[1]Sales Force'!$D:$L,9,0)</f>
        <v>1004340030</v>
      </c>
      <c r="G473" s="12">
        <f>VLOOKUP(B473,'[1]Sales Force'!$D:$M,10,0)</f>
        <v>45906</v>
      </c>
      <c r="H473" s="5">
        <v>481</v>
      </c>
      <c r="I473" s="5">
        <v>10467</v>
      </c>
      <c r="J473" s="5" t="s">
        <v>18</v>
      </c>
      <c r="K473" s="5" t="str">
        <f>VLOOKUP(B473,'[1]Sales Force'!$D:$H,5,0)</f>
        <v>P&amp;G Line</v>
      </c>
      <c r="L473" s="5" t="str">
        <f>VLOOKUP(B473,'[1]Sales Force'!$D:$N,11,0)</f>
        <v>Abdallah.Ibrahem@averroes-eg.com</v>
      </c>
      <c r="M473" s="4" t="s">
        <v>95</v>
      </c>
    </row>
    <row r="474" spans="1:13">
      <c r="A474" s="4">
        <v>1487</v>
      </c>
      <c r="B474" s="13" t="s">
        <v>708</v>
      </c>
      <c r="C474" s="13" t="s">
        <v>707</v>
      </c>
      <c r="D474" s="5">
        <f>VLOOKUP(B474,'[1]Sales Force'!$D:$O,12,0)</f>
        <v>1487</v>
      </c>
      <c r="E474" s="14">
        <v>36621005</v>
      </c>
      <c r="F474" s="5">
        <f>VLOOKUP(B474,'[1]Sales Force'!$D:$L,9,0)</f>
        <v>1556084070</v>
      </c>
      <c r="G474" s="12">
        <f>VLOOKUP(B474,'[1]Sales Force'!$D:$M,10,0)</f>
        <v>45658</v>
      </c>
      <c r="H474" s="5">
        <v>482</v>
      </c>
      <c r="I474" s="5">
        <v>10468</v>
      </c>
      <c r="J474" s="5" t="s">
        <v>18</v>
      </c>
      <c r="K474" s="5" t="str">
        <f>VLOOKUP(B474,'[1]Sales Force'!$D:$H,5,0)</f>
        <v>P&amp;G Line</v>
      </c>
      <c r="L474" s="5">
        <f>VLOOKUP(B474,'[1]Sales Force'!$D:$N,11,0)</f>
        <v>0</v>
      </c>
      <c r="M474" s="4" t="s">
        <v>101</v>
      </c>
    </row>
    <row r="475" spans="1:13">
      <c r="A475" s="4">
        <v>1632</v>
      </c>
      <c r="B475" s="13" t="s">
        <v>709</v>
      </c>
      <c r="C475" s="13" t="s">
        <v>707</v>
      </c>
      <c r="D475" s="5">
        <f>VLOOKUP(B475,'[1]Sales Force'!$D:$O,12,0)</f>
        <v>1632</v>
      </c>
      <c r="E475" s="14">
        <v>36621006</v>
      </c>
      <c r="F475" s="5">
        <f>VLOOKUP(B475,'[1]Sales Force'!$D:$L,9,0)</f>
        <v>1093268228</v>
      </c>
      <c r="G475" s="12">
        <f>VLOOKUP(B475,'[1]Sales Force'!$D:$M,10,0)</f>
        <v>45787</v>
      </c>
      <c r="H475" s="5">
        <v>483</v>
      </c>
      <c r="I475" s="5">
        <v>10469</v>
      </c>
      <c r="J475" s="5" t="s">
        <v>18</v>
      </c>
      <c r="K475" s="5" t="str">
        <f>VLOOKUP(B475,'[1]Sales Force'!$D:$H,5,0)</f>
        <v>P&amp;G Line</v>
      </c>
      <c r="L475" s="5">
        <f>VLOOKUP(B475,'[1]Sales Force'!$D:$N,11,0)</f>
        <v>0</v>
      </c>
      <c r="M475" s="4" t="s">
        <v>235</v>
      </c>
    </row>
    <row r="476" spans="1:13">
      <c r="A476" s="4">
        <v>1488</v>
      </c>
      <c r="B476" s="13" t="s">
        <v>710</v>
      </c>
      <c r="C476" s="13" t="s">
        <v>707</v>
      </c>
      <c r="D476" s="5">
        <f>VLOOKUP(B476,'[1]Sales Force'!$D:$O,12,0)</f>
        <v>1488</v>
      </c>
      <c r="E476" s="14">
        <v>36621007</v>
      </c>
      <c r="F476" s="5">
        <f>VLOOKUP(B476,'[1]Sales Force'!$D:$L,9,0)</f>
        <v>1018925400</v>
      </c>
      <c r="G476" s="12">
        <f>VLOOKUP(B476,'[1]Sales Force'!$D:$M,10,0)</f>
        <v>45658</v>
      </c>
      <c r="H476" s="5">
        <v>484</v>
      </c>
      <c r="I476" s="5">
        <v>10470</v>
      </c>
      <c r="J476" s="5" t="s">
        <v>18</v>
      </c>
      <c r="K476" s="5" t="str">
        <f>VLOOKUP(B476,'[1]Sales Force'!$D:$H,5,0)</f>
        <v>P&amp;G Line</v>
      </c>
      <c r="L476" s="5">
        <f>VLOOKUP(B476,'[1]Sales Force'!$D:$N,11,0)</f>
        <v>0</v>
      </c>
      <c r="M476" s="4" t="s">
        <v>172</v>
      </c>
    </row>
    <row r="477" spans="1:13">
      <c r="A477" s="15"/>
      <c r="B477" s="13" t="s">
        <v>711</v>
      </c>
      <c r="C477" s="13" t="s">
        <v>707</v>
      </c>
      <c r="D477" s="5">
        <f>VLOOKUP(B477,'[1]Sales Force'!$D:$O,12,0)</f>
        <v>0</v>
      </c>
      <c r="E477" s="14">
        <v>36621008</v>
      </c>
      <c r="F477" s="5">
        <f>VLOOKUP(B477,'[1]Sales Force'!$D:$L,9,0)</f>
        <v>0</v>
      </c>
      <c r="G477" s="12">
        <f>VLOOKUP(B477,'[1]Sales Force'!$D:$M,10,0)</f>
        <v>0</v>
      </c>
      <c r="H477" s="5">
        <v>485</v>
      </c>
      <c r="I477" s="5">
        <v>10471</v>
      </c>
      <c r="J477" s="5" t="s">
        <v>18</v>
      </c>
      <c r="K477" s="5" t="str">
        <f>VLOOKUP(B477,'[1]Sales Force'!$D:$H,5,0)</f>
        <v>P&amp;G Line</v>
      </c>
      <c r="L477" s="5">
        <f>VLOOKUP(B477,'[1]Sales Force'!$D:$N,11,0)</f>
        <v>0</v>
      </c>
      <c r="M477" s="4" t="s">
        <v>101</v>
      </c>
    </row>
    <row r="478" spans="1:13">
      <c r="A478" s="4">
        <v>1623</v>
      </c>
      <c r="B478" s="13" t="s">
        <v>712</v>
      </c>
      <c r="C478" s="13" t="s">
        <v>707</v>
      </c>
      <c r="D478" s="5">
        <f>VLOOKUP(B478,'[1]Sales Force'!$D:$O,12,0)</f>
        <v>1623</v>
      </c>
      <c r="E478" s="14">
        <v>36621009</v>
      </c>
      <c r="F478" s="5">
        <f>VLOOKUP(B478,'[1]Sales Force'!$D:$L,9,0)</f>
        <v>1096544705</v>
      </c>
      <c r="G478" s="12">
        <f>VLOOKUP(B478,'[1]Sales Force'!$D:$M,10,0)</f>
        <v>45780</v>
      </c>
      <c r="H478" s="5">
        <v>486</v>
      </c>
      <c r="I478" s="5">
        <v>10472</v>
      </c>
      <c r="J478" s="5" t="s">
        <v>18</v>
      </c>
      <c r="K478" s="5" t="str">
        <f>VLOOKUP(B478,'[1]Sales Force'!$D:$H,5,0)</f>
        <v>P&amp;G Line</v>
      </c>
      <c r="L478" s="5">
        <f>VLOOKUP(B478,'[1]Sales Force'!$D:$N,11,0)</f>
        <v>0</v>
      </c>
      <c r="M478" s="4" t="s">
        <v>235</v>
      </c>
    </row>
    <row r="479" spans="1:13">
      <c r="A479" s="4">
        <v>1334</v>
      </c>
      <c r="B479" s="13" t="s">
        <v>713</v>
      </c>
      <c r="C479" s="13" t="s">
        <v>707</v>
      </c>
      <c r="D479" s="5">
        <f>VLOOKUP(B479,'[1]Sales Force'!$D:$O,12,0)</f>
        <v>1334</v>
      </c>
      <c r="E479" s="14">
        <v>36621010</v>
      </c>
      <c r="F479" s="5">
        <f>VLOOKUP(B479,'[1]Sales Force'!$D:$L,9,0)</f>
        <v>1206232566</v>
      </c>
      <c r="G479" s="12">
        <f>VLOOKUP(B479,'[1]Sales Force'!$D:$M,10,0)</f>
        <v>45325</v>
      </c>
      <c r="H479" s="5">
        <v>487</v>
      </c>
      <c r="I479" s="5">
        <v>10473</v>
      </c>
      <c r="J479" s="5" t="s">
        <v>18</v>
      </c>
      <c r="K479" s="5" t="str">
        <f>VLOOKUP(B479,'[1]Sales Force'!$D:$H,5,0)</f>
        <v>P&amp;G Line</v>
      </c>
      <c r="L479" s="5">
        <f>VLOOKUP(B479,'[1]Sales Force'!$D:$N,11,0)</f>
        <v>0</v>
      </c>
      <c r="M479" s="4" t="s">
        <v>235</v>
      </c>
    </row>
    <row r="480" spans="1:13">
      <c r="A480" s="4">
        <v>1709</v>
      </c>
      <c r="B480" s="13" t="s">
        <v>714</v>
      </c>
      <c r="C480" s="13" t="s">
        <v>707</v>
      </c>
      <c r="D480" s="5">
        <f>VLOOKUP(B480,'[1]Sales Force'!$D:$O,12,0)</f>
        <v>1709</v>
      </c>
      <c r="E480" s="14">
        <v>36621011</v>
      </c>
      <c r="F480" s="5">
        <f>VLOOKUP(B480,'[1]Sales Force'!$D:$L,9,0)</f>
        <v>1200562181</v>
      </c>
      <c r="G480" s="12">
        <f>VLOOKUP(B480,'[1]Sales Force'!$D:$M,10,0)</f>
        <v>45850</v>
      </c>
      <c r="H480" s="5">
        <v>488</v>
      </c>
      <c r="I480" s="5">
        <v>10474</v>
      </c>
      <c r="J480" s="5" t="s">
        <v>18</v>
      </c>
      <c r="K480" s="5" t="str">
        <f>VLOOKUP(B480,'[1]Sales Force'!$D:$H,5,0)</f>
        <v>P&amp;G Line</v>
      </c>
      <c r="L480" s="5">
        <f>VLOOKUP(B480,'[1]Sales Force'!$D:$N,11,0)</f>
        <v>0</v>
      </c>
      <c r="M480" s="4" t="s">
        <v>172</v>
      </c>
    </row>
    <row r="481" spans="1:13">
      <c r="A481" s="4">
        <v>21</v>
      </c>
      <c r="B481" s="13" t="s">
        <v>715</v>
      </c>
      <c r="C481" s="13" t="str">
        <f>VLOOKUP(B481,'[1]Sales Force'!$D:$F,3,0)</f>
        <v>Ahmed Nashaat Mohamed</v>
      </c>
      <c r="D481" s="5">
        <f>VLOOKUP(B481,'[1]Sales Force'!$D:$O,12,0)</f>
        <v>21</v>
      </c>
      <c r="E481" s="14">
        <v>36621012</v>
      </c>
      <c r="F481" s="5" t="str">
        <f>VLOOKUP(B481,'[1]Sales Force'!$D:$L,9,0)</f>
        <v> 1013322866</v>
      </c>
      <c r="G481" s="12">
        <f>VLOOKUP(B481,'[1]Sales Force'!$D:$M,10,0)</f>
        <v>39934</v>
      </c>
      <c r="H481" s="5">
        <v>489</v>
      </c>
      <c r="I481" s="5">
        <v>10475</v>
      </c>
      <c r="J481" s="5" t="s">
        <v>18</v>
      </c>
      <c r="K481" s="5" t="str">
        <f>VLOOKUP(B481,'[1]Sales Force'!$D:$H,5,0)</f>
        <v>P&amp;G Line</v>
      </c>
      <c r="L481" s="5" t="str">
        <f>VLOOKUP(B481,'[1]Sales Force'!$D:$N,11,0)</f>
        <v>ahmed.saad@averroes-eg.com</v>
      </c>
      <c r="M481" s="4" t="s">
        <v>574</v>
      </c>
    </row>
    <row r="482" spans="1:13">
      <c r="A482" s="4">
        <v>1462</v>
      </c>
      <c r="B482" s="13" t="s">
        <v>716</v>
      </c>
      <c r="C482" s="13" t="s">
        <v>715</v>
      </c>
      <c r="D482" s="5">
        <f>VLOOKUP(B482,'[1]Sales Force'!$D:$O,12,0)</f>
        <v>1462</v>
      </c>
      <c r="E482" s="14">
        <v>36621013</v>
      </c>
      <c r="F482" s="5">
        <f>VLOOKUP(B482,'[1]Sales Force'!$D:$L,9,0)</f>
        <v>1094959623</v>
      </c>
      <c r="G482" s="12">
        <f>VLOOKUP(B482,'[1]Sales Force'!$D:$M,10,0)</f>
        <v>45627</v>
      </c>
      <c r="H482" s="5">
        <v>490</v>
      </c>
      <c r="I482" s="5">
        <v>10476</v>
      </c>
      <c r="J482" s="5" t="s">
        <v>18</v>
      </c>
      <c r="K482" s="5" t="str">
        <f>VLOOKUP(B482,'[1]Sales Force'!$D:$H,5,0)</f>
        <v>P&amp;G Line</v>
      </c>
      <c r="L482" s="5">
        <f>VLOOKUP(B482,'[1]Sales Force'!$D:$N,11,0)</f>
        <v>0</v>
      </c>
      <c r="M482" s="4" t="s">
        <v>123</v>
      </c>
    </row>
    <row r="483" spans="1:13">
      <c r="A483" s="4">
        <v>1535</v>
      </c>
      <c r="B483" s="13" t="s">
        <v>717</v>
      </c>
      <c r="C483" s="13" t="s">
        <v>715</v>
      </c>
      <c r="D483" s="5">
        <f>VLOOKUP(B483,'[1]Sales Force'!$D:$O,12,0)</f>
        <v>1535</v>
      </c>
      <c r="E483" s="14">
        <v>36621014</v>
      </c>
      <c r="F483" s="5">
        <f>VLOOKUP(B483,'[1]Sales Force'!$D:$L,9,0)</f>
        <v>1229985407</v>
      </c>
      <c r="G483" s="12">
        <f>VLOOKUP(B483,'[1]Sales Force'!$D:$M,10,0)</f>
        <v>45696</v>
      </c>
      <c r="H483" s="5">
        <v>491</v>
      </c>
      <c r="I483" s="5">
        <v>10477</v>
      </c>
      <c r="J483" s="5" t="s">
        <v>18</v>
      </c>
      <c r="K483" s="5" t="str">
        <f>VLOOKUP(B483,'[1]Sales Force'!$D:$H,5,0)</f>
        <v>P&amp;G Line</v>
      </c>
      <c r="L483" s="5">
        <f>VLOOKUP(B483,'[1]Sales Force'!$D:$N,11,0)</f>
        <v>0</v>
      </c>
      <c r="M483" s="4" t="s">
        <v>456</v>
      </c>
    </row>
    <row r="484" spans="1:13">
      <c r="A484" s="4">
        <v>1534</v>
      </c>
      <c r="B484" s="13" t="s">
        <v>718</v>
      </c>
      <c r="C484" s="13" t="s">
        <v>715</v>
      </c>
      <c r="D484" s="5">
        <f>VLOOKUP(B484,'[1]Sales Force'!$D:$O,12,0)</f>
        <v>1534</v>
      </c>
      <c r="E484" s="14">
        <v>36621015</v>
      </c>
      <c r="F484" s="5">
        <f>VLOOKUP(B484,'[1]Sales Force'!$D:$L,9,0)</f>
        <v>1103262339</v>
      </c>
      <c r="G484" s="12">
        <f>VLOOKUP(B484,'[1]Sales Force'!$D:$M,10,0)</f>
        <v>45696</v>
      </c>
      <c r="H484" s="5">
        <v>492</v>
      </c>
      <c r="I484" s="5">
        <v>10478</v>
      </c>
      <c r="J484" s="5" t="s">
        <v>18</v>
      </c>
      <c r="K484" s="5" t="str">
        <f>VLOOKUP(B484,'[1]Sales Force'!$D:$H,5,0)</f>
        <v>P&amp;G Line</v>
      </c>
      <c r="L484" s="5">
        <f>VLOOKUP(B484,'[1]Sales Force'!$D:$N,11,0)</f>
        <v>0</v>
      </c>
      <c r="M484" s="4" t="s">
        <v>435</v>
      </c>
    </row>
    <row r="485" spans="1:13">
      <c r="A485" s="4">
        <v>211</v>
      </c>
      <c r="B485" s="13" t="s">
        <v>719</v>
      </c>
      <c r="C485" s="13" t="s">
        <v>715</v>
      </c>
      <c r="D485" s="5">
        <f>VLOOKUP(B485,'[1]Sales Force'!$D:$O,12,0)</f>
        <v>211</v>
      </c>
      <c r="E485" s="14">
        <v>36621016</v>
      </c>
      <c r="F485" s="5" t="str">
        <f>VLOOKUP(B485,'[1]Sales Force'!$D:$L,9,0)</f>
        <v> 01066237069</v>
      </c>
      <c r="G485" s="12">
        <f>VLOOKUP(B485,'[1]Sales Force'!$D:$M,10,0)</f>
        <v>42585</v>
      </c>
      <c r="H485" s="5">
        <v>493</v>
      </c>
      <c r="I485" s="5">
        <v>10479</v>
      </c>
      <c r="J485" s="5" t="s">
        <v>18</v>
      </c>
      <c r="K485" s="5" t="str">
        <f>VLOOKUP(B485,'[1]Sales Force'!$D:$H,5,0)</f>
        <v>P&amp;G Line</v>
      </c>
      <c r="L485" s="5">
        <f>VLOOKUP(B485,'[1]Sales Force'!$D:$N,11,0)</f>
        <v>0</v>
      </c>
      <c r="M485" s="4" t="s">
        <v>119</v>
      </c>
    </row>
    <row r="486" spans="1:13">
      <c r="A486" s="4">
        <v>1292</v>
      </c>
      <c r="B486" s="13" t="s">
        <v>720</v>
      </c>
      <c r="C486" s="13" t="s">
        <v>715</v>
      </c>
      <c r="D486" s="5">
        <f>VLOOKUP(B486,'[1]Sales Force'!$D:$O,12,0)</f>
        <v>1292</v>
      </c>
      <c r="E486" s="14">
        <v>36621017</v>
      </c>
      <c r="F486" s="5">
        <f>VLOOKUP(B486,'[1]Sales Force'!$D:$L,9,0)</f>
        <v>1226684399</v>
      </c>
      <c r="G486" s="12">
        <f>VLOOKUP(B486,'[1]Sales Force'!$D:$M,10,0)</f>
        <v>45242</v>
      </c>
      <c r="H486" s="5">
        <v>494</v>
      </c>
      <c r="I486" s="5">
        <v>10480</v>
      </c>
      <c r="J486" s="5" t="s">
        <v>18</v>
      </c>
      <c r="K486" s="5" t="str">
        <f>VLOOKUP(B486,'[1]Sales Force'!$D:$H,5,0)</f>
        <v>P&amp;G Line</v>
      </c>
      <c r="L486" s="5">
        <f>VLOOKUP(B486,'[1]Sales Force'!$D:$N,11,0)</f>
        <v>0</v>
      </c>
      <c r="M486" s="4" t="s">
        <v>109</v>
      </c>
    </row>
    <row r="487" spans="1:13">
      <c r="A487" s="4">
        <v>983</v>
      </c>
      <c r="B487" s="13" t="s">
        <v>721</v>
      </c>
      <c r="C487" s="13" t="s">
        <v>715</v>
      </c>
      <c r="D487" s="5">
        <f>VLOOKUP(B487,'[1]Sales Force'!$D:$O,12,0)</f>
        <v>983</v>
      </c>
      <c r="E487" s="14">
        <v>36621018</v>
      </c>
      <c r="F487" s="5" t="str">
        <f>VLOOKUP(B487,'[1]Sales Force'!$D:$L,9,0)</f>
        <v> 1210047610</v>
      </c>
      <c r="G487" s="12">
        <f>VLOOKUP(B487,'[1]Sales Force'!$D:$M,10,0)</f>
        <v>44779</v>
      </c>
      <c r="H487" s="5">
        <v>495</v>
      </c>
      <c r="I487" s="5">
        <v>10481</v>
      </c>
      <c r="J487" s="5" t="s">
        <v>18</v>
      </c>
      <c r="K487" s="5" t="str">
        <f>VLOOKUP(B487,'[1]Sales Force'!$D:$H,5,0)</f>
        <v>P&amp;G Line</v>
      </c>
      <c r="L487" s="5">
        <f>VLOOKUP(B487,'[1]Sales Force'!$D:$N,11,0)</f>
        <v>0</v>
      </c>
      <c r="M487" s="4" t="s">
        <v>115</v>
      </c>
    </row>
    <row r="488" spans="1:13">
      <c r="A488" s="4">
        <v>1583</v>
      </c>
      <c r="B488" s="13" t="s">
        <v>722</v>
      </c>
      <c r="C488" s="13" t="s">
        <v>715</v>
      </c>
      <c r="D488" s="5">
        <f>VLOOKUP(B488,'[1]Sales Force'!$D:$O,12,0)</f>
        <v>1583</v>
      </c>
      <c r="E488" s="14">
        <v>36621019</v>
      </c>
      <c r="F488" s="5">
        <f>VLOOKUP(B488,'[1]Sales Force'!$D:$L,9,0)</f>
        <v>1203516434</v>
      </c>
      <c r="G488" s="12">
        <f>VLOOKUP(B488,'[1]Sales Force'!$D:$M,10,0)</f>
        <v>45724</v>
      </c>
      <c r="H488" s="5">
        <v>496</v>
      </c>
      <c r="I488" s="5">
        <v>10482</v>
      </c>
      <c r="J488" s="5" t="s">
        <v>18</v>
      </c>
      <c r="K488" s="5" t="str">
        <f>VLOOKUP(B488,'[1]Sales Force'!$D:$H,5,0)</f>
        <v>P&amp;G Line</v>
      </c>
      <c r="L488" s="5">
        <f>VLOOKUP(B488,'[1]Sales Force'!$D:$N,11,0)</f>
        <v>0</v>
      </c>
      <c r="M488" s="4" t="s">
        <v>111</v>
      </c>
    </row>
    <row r="489" spans="1:13">
      <c r="A489" s="4">
        <v>88</v>
      </c>
      <c r="B489" s="13" t="s">
        <v>723</v>
      </c>
      <c r="C489" s="13" t="str">
        <f>VLOOKUP(B489,'[1]Sales Force'!$D:$F,3,0)</f>
        <v>Ahmed Nashaat Mohamed</v>
      </c>
      <c r="D489" s="5">
        <f>VLOOKUP(B489,'[1]Sales Force'!$D:$O,12,0)</f>
        <v>88</v>
      </c>
      <c r="E489" s="14">
        <v>36621020</v>
      </c>
      <c r="F489" s="5" t="str">
        <f>VLOOKUP(B489,'[1]Sales Force'!$D:$L,9,0)</f>
        <v> 01117908271</v>
      </c>
      <c r="G489" s="12">
        <f>VLOOKUP(B489,'[1]Sales Force'!$D:$M,10,0)</f>
        <v>41856</v>
      </c>
      <c r="H489" s="5">
        <v>497</v>
      </c>
      <c r="I489" s="5">
        <v>10483</v>
      </c>
      <c r="J489" s="5" t="s">
        <v>18</v>
      </c>
      <c r="K489" s="5" t="str">
        <f>VLOOKUP(B489,'[1]Sales Force'!$D:$H,5,0)</f>
        <v>P&amp;G Line</v>
      </c>
      <c r="L489" s="5" t="str">
        <f>VLOOKUP(B489,'[1]Sales Force'!$D:$N,11,0)</f>
        <v>Omnia.Sobhy.Elgamal@averroes-eg.com</v>
      </c>
      <c r="M489" s="4" t="s">
        <v>724</v>
      </c>
    </row>
    <row r="490" spans="1:13">
      <c r="A490" s="4">
        <v>1490</v>
      </c>
      <c r="B490" s="13" t="s">
        <v>725</v>
      </c>
      <c r="C490" s="13" t="s">
        <v>723</v>
      </c>
      <c r="D490" s="5">
        <f>VLOOKUP(B490,'[1]Sales Force'!$D:$O,12,0)</f>
        <v>1490</v>
      </c>
      <c r="E490" s="14">
        <v>36621021</v>
      </c>
      <c r="F490" s="5">
        <f>VLOOKUP(B490,'[1]Sales Force'!$D:$L,9,0)</f>
        <v>1002078972</v>
      </c>
      <c r="G490" s="12">
        <f>VLOOKUP(B490,'[1]Sales Force'!$D:$M,10,0)</f>
        <v>45661</v>
      </c>
      <c r="H490" s="5">
        <v>498</v>
      </c>
      <c r="I490" s="5">
        <v>10484</v>
      </c>
      <c r="J490" s="5" t="s">
        <v>18</v>
      </c>
      <c r="K490" s="5" t="str">
        <f>VLOOKUP(B490,'[1]Sales Force'!$D:$H,5,0)</f>
        <v>P&amp;G Line</v>
      </c>
      <c r="L490" s="5">
        <f>VLOOKUP(B490,'[1]Sales Force'!$D:$N,11,0)</f>
        <v>0</v>
      </c>
      <c r="M490" s="4" t="s">
        <v>215</v>
      </c>
    </row>
    <row r="491" spans="1:13">
      <c r="A491" s="4">
        <v>455</v>
      </c>
      <c r="B491" s="13" t="s">
        <v>726</v>
      </c>
      <c r="C491" s="13" t="s">
        <v>723</v>
      </c>
      <c r="D491" s="5">
        <f>VLOOKUP(B491,'[1]Sales Force'!$D:$O,12,0)</f>
        <v>455</v>
      </c>
      <c r="E491" s="14">
        <v>36621022</v>
      </c>
      <c r="F491" s="5" t="str">
        <f>VLOOKUP(B491,'[1]Sales Force'!$D:$L,9,0)</f>
        <v> 1095322229</v>
      </c>
      <c r="G491" s="12">
        <f>VLOOKUP(B491,'[1]Sales Force'!$D:$M,10,0)</f>
        <v>43598</v>
      </c>
      <c r="H491" s="5">
        <v>499</v>
      </c>
      <c r="I491" s="5">
        <v>10485</v>
      </c>
      <c r="J491" s="5" t="s">
        <v>18</v>
      </c>
      <c r="K491" s="5" t="str">
        <f>VLOOKUP(B491,'[1]Sales Force'!$D:$H,5,0)</f>
        <v>P&amp;G Line</v>
      </c>
      <c r="L491" s="5">
        <f>VLOOKUP(B491,'[1]Sales Force'!$D:$N,11,0)</f>
        <v>0</v>
      </c>
      <c r="M491" s="4" t="s">
        <v>727</v>
      </c>
    </row>
    <row r="492" spans="1:13">
      <c r="A492" s="4">
        <v>518</v>
      </c>
      <c r="B492" s="13" t="s">
        <v>728</v>
      </c>
      <c r="C492" s="13" t="s">
        <v>723</v>
      </c>
      <c r="D492" s="5">
        <f>VLOOKUP(B492,'[1]Sales Force'!$D:$O,12,0)</f>
        <v>518</v>
      </c>
      <c r="E492" s="14">
        <v>36621023</v>
      </c>
      <c r="F492" s="5" t="str">
        <f>VLOOKUP(B492,'[1]Sales Force'!$D:$L,9,0)</f>
        <v> 1050111226</v>
      </c>
      <c r="G492" s="12">
        <f>VLOOKUP(B492,'[1]Sales Force'!$D:$M,10,0)</f>
        <v>43841</v>
      </c>
      <c r="H492" s="5">
        <v>500</v>
      </c>
      <c r="I492" s="5">
        <v>10486</v>
      </c>
      <c r="J492" s="5" t="s">
        <v>18</v>
      </c>
      <c r="K492" s="5" t="str">
        <f>VLOOKUP(B492,'[1]Sales Force'!$D:$H,5,0)</f>
        <v>P&amp;G Line</v>
      </c>
      <c r="L492" s="5">
        <f>VLOOKUP(B492,'[1]Sales Force'!$D:$N,11,0)</f>
        <v>0</v>
      </c>
      <c r="M492" s="4" t="s">
        <v>697</v>
      </c>
    </row>
    <row r="493" spans="1:13">
      <c r="A493" s="4">
        <v>1571</v>
      </c>
      <c r="B493" s="13" t="s">
        <v>729</v>
      </c>
      <c r="C493" s="13" t="s">
        <v>723</v>
      </c>
      <c r="D493" s="5">
        <f>VLOOKUP(B493,'[1]Sales Force'!$D:$O,12,0)</f>
        <v>1571</v>
      </c>
      <c r="E493" s="14">
        <v>36621024</v>
      </c>
      <c r="F493" s="5">
        <f>VLOOKUP(B493,'[1]Sales Force'!$D:$L,9,0)</f>
        <v>1012533711</v>
      </c>
      <c r="G493" s="12">
        <f>VLOOKUP(B493,'[1]Sales Force'!$D:$M,10,0)</f>
        <v>45715</v>
      </c>
      <c r="H493" s="5">
        <v>501</v>
      </c>
      <c r="I493" s="5">
        <v>10487</v>
      </c>
      <c r="J493" s="5" t="s">
        <v>18</v>
      </c>
      <c r="K493" s="5" t="str">
        <f>VLOOKUP(B493,'[1]Sales Force'!$D:$H,5,0)</f>
        <v>P&amp;G Line</v>
      </c>
      <c r="L493" s="5">
        <f>VLOOKUP(B493,'[1]Sales Force'!$D:$N,11,0)</f>
        <v>0</v>
      </c>
      <c r="M493" s="15" t="s">
        <v>427</v>
      </c>
    </row>
    <row r="494" spans="1:13">
      <c r="A494" s="4">
        <v>1746</v>
      </c>
      <c r="B494" s="13" t="s">
        <v>730</v>
      </c>
      <c r="C494" s="13" t="s">
        <v>723</v>
      </c>
      <c r="D494" s="5">
        <f>VLOOKUP(B494,'[1]Sales Force'!$D:$O,12,0)</f>
        <v>1746</v>
      </c>
      <c r="E494" s="14">
        <v>36621025</v>
      </c>
      <c r="F494" s="5">
        <f>VLOOKUP(B494,'[1]Sales Force'!$D:$L,9,0)</f>
        <v>1004209490</v>
      </c>
      <c r="G494" s="12">
        <f>VLOOKUP(B494,'[1]Sales Force'!$D:$M,10,0)</f>
        <v>45913</v>
      </c>
      <c r="H494" s="5">
        <v>502</v>
      </c>
      <c r="I494" s="5">
        <v>10488</v>
      </c>
      <c r="J494" s="5" t="s">
        <v>18</v>
      </c>
      <c r="K494" s="5" t="str">
        <f>VLOOKUP(B494,'[1]Sales Force'!$D:$H,5,0)</f>
        <v>P&amp;G Line</v>
      </c>
      <c r="L494" s="5">
        <f>VLOOKUP(B494,'[1]Sales Force'!$D:$N,11,0)</f>
        <v>0</v>
      </c>
      <c r="M494" s="4" t="str">
        <f>VLOOKUP(B494,'[1]Sales Force'!$D:$P,13,0)</f>
        <v>Kafr ELSheikh</v>
      </c>
    </row>
    <row r="495" spans="1:13">
      <c r="A495" s="4">
        <v>1006</v>
      </c>
      <c r="B495" s="13" t="s">
        <v>731</v>
      </c>
      <c r="C495" s="13" t="s">
        <v>723</v>
      </c>
      <c r="D495" s="5">
        <f>VLOOKUP(B495,'[1]Sales Force'!$D:$O,12,0)</f>
        <v>1006</v>
      </c>
      <c r="E495" s="14">
        <v>36621026</v>
      </c>
      <c r="F495" s="5" t="str">
        <f>VLOOKUP(B495,'[1]Sales Force'!$D:$L,9,0)</f>
        <v> 1013457529</v>
      </c>
      <c r="G495" s="12">
        <f>VLOOKUP(B495,'[1]Sales Force'!$D:$M,10,0)</f>
        <v>44835</v>
      </c>
      <c r="H495" s="5">
        <v>503</v>
      </c>
      <c r="I495" s="5">
        <v>10489</v>
      </c>
      <c r="J495" s="5" t="s">
        <v>18</v>
      </c>
      <c r="K495" s="5" t="str">
        <f>VLOOKUP(B495,'[1]Sales Force'!$D:$H,5,0)</f>
        <v>P&amp;G Line</v>
      </c>
      <c r="L495" s="5">
        <f>VLOOKUP(B495,'[1]Sales Force'!$D:$N,11,0)</f>
        <v>0</v>
      </c>
      <c r="M495" s="4" t="str">
        <f>VLOOKUP(B495,'[1]Sales Force'!$D:$P,13,0)</f>
        <v>Etay El Baroud</v>
      </c>
    </row>
    <row r="496" spans="1:13">
      <c r="A496" s="4">
        <v>1761</v>
      </c>
      <c r="B496" s="13" t="s">
        <v>732</v>
      </c>
      <c r="C496" s="13" t="s">
        <v>723</v>
      </c>
      <c r="D496" s="5">
        <f>VLOOKUP(B496,'[1]Sales Force'!$D:$O,12,0)</f>
        <v>1761</v>
      </c>
      <c r="E496" s="14">
        <v>36621027</v>
      </c>
      <c r="F496" s="5">
        <f>VLOOKUP(B496,'[1]Sales Force'!$D:$L,9,0)</f>
        <v>1061109157</v>
      </c>
      <c r="G496" s="12">
        <f>VLOOKUP(B496,'[1]Sales Force'!$D:$M,10,0)</f>
        <v>45934</v>
      </c>
      <c r="H496" s="5">
        <v>504</v>
      </c>
      <c r="I496" s="5">
        <v>10490</v>
      </c>
      <c r="J496" s="5" t="s">
        <v>18</v>
      </c>
      <c r="K496" s="5" t="str">
        <f>VLOOKUP(B496,'[1]Sales Force'!$D:$H,5,0)</f>
        <v>P&amp;G Line</v>
      </c>
      <c r="L496" s="5">
        <f>VLOOKUP(B496,'[1]Sales Force'!$D:$N,11,0)</f>
        <v>0</v>
      </c>
      <c r="M496" s="4" t="str">
        <f>VLOOKUP(B496,'[1]Sales Force'!$D:$P,13,0)</f>
        <v>Kafr ELSheikh</v>
      </c>
    </row>
    <row r="497" spans="1:13">
      <c r="A497" s="4">
        <v>755</v>
      </c>
      <c r="B497" s="13" t="s">
        <v>733</v>
      </c>
      <c r="C497" s="13" t="str">
        <f>VLOOKUP(B497,'[1]Sales Force'!$D:$F,3,0)</f>
        <v>Ahmed Nashaat Mohamed</v>
      </c>
      <c r="D497" s="5">
        <f>VLOOKUP(B497,'[1]Sales Force'!$D:$O,12,0)</f>
        <v>755</v>
      </c>
      <c r="E497" s="14">
        <v>36621028</v>
      </c>
      <c r="F497" s="5">
        <f>VLOOKUP(B497,'[1]Sales Force'!$D:$L,9,0)</f>
        <v>0</v>
      </c>
      <c r="G497" s="12">
        <f>VLOOKUP(B497,'[1]Sales Force'!$D:$M,10,0)</f>
        <v>44258</v>
      </c>
      <c r="H497" s="5">
        <v>505</v>
      </c>
      <c r="I497" s="5">
        <v>10491</v>
      </c>
      <c r="J497" s="5" t="s">
        <v>18</v>
      </c>
      <c r="K497" s="5" t="str">
        <f>VLOOKUP(B497,'[1]Sales Force'!$D:$H,5,0)</f>
        <v>P&amp;G Line</v>
      </c>
      <c r="L497" s="5" t="str">
        <f>VLOOKUP(B497,'[1]Sales Force'!$D:$N,11,0)</f>
        <v>Aya.Yasser.Mohamed@averroes-eg.com</v>
      </c>
      <c r="M497" s="4" t="str">
        <f>VLOOKUP(B497,'[1]Sales Force'!$D:$P,13,0)</f>
        <v>El Mahala El Kobra</v>
      </c>
    </row>
    <row r="498" spans="1:13">
      <c r="A498" s="4">
        <v>1327</v>
      </c>
      <c r="B498" s="13" t="s">
        <v>734</v>
      </c>
      <c r="C498" s="13" t="s">
        <v>733</v>
      </c>
      <c r="D498" s="5">
        <f>VLOOKUP(B498,'[1]Sales Force'!$D:$O,12,0)</f>
        <v>1327</v>
      </c>
      <c r="E498" s="14">
        <v>36621029</v>
      </c>
      <c r="F498" s="5">
        <f>VLOOKUP(B498,'[1]Sales Force'!$D:$L,9,0)</f>
        <v>1007169205</v>
      </c>
      <c r="G498" s="12">
        <f>VLOOKUP(B498,'[1]Sales Force'!$D:$M,10,0)</f>
        <v>45314</v>
      </c>
      <c r="H498" s="5">
        <v>506</v>
      </c>
      <c r="I498" s="5">
        <v>10492</v>
      </c>
      <c r="J498" s="5" t="s">
        <v>18</v>
      </c>
      <c r="K498" s="5" t="str">
        <f>VLOOKUP(B498,'[1]Sales Force'!$D:$H,5,0)</f>
        <v>P&amp;G Line</v>
      </c>
      <c r="L498" s="5">
        <f>VLOOKUP(B498,'[1]Sales Force'!$D:$N,11,0)</f>
        <v>0</v>
      </c>
      <c r="M498" s="4" t="str">
        <f>VLOOKUP(B498,'[1]Sales Force'!$D:$P,13,0)</f>
        <v>Zefta</v>
      </c>
    </row>
    <row r="499" spans="1:13">
      <c r="A499" s="4">
        <v>1369</v>
      </c>
      <c r="B499" s="13" t="s">
        <v>735</v>
      </c>
      <c r="C499" s="13" t="s">
        <v>733</v>
      </c>
      <c r="D499" s="5">
        <f>VLOOKUP(B499,'[1]Sales Force'!$D:$O,12,0)</f>
        <v>1369</v>
      </c>
      <c r="E499" s="14">
        <v>36621030</v>
      </c>
      <c r="F499" s="5">
        <f>VLOOKUP(B499,'[1]Sales Force'!$D:$L,9,0)</f>
        <v>1028339438</v>
      </c>
      <c r="G499" s="12">
        <f>VLOOKUP(B499,'[1]Sales Force'!$D:$M,10,0)</f>
        <v>45444</v>
      </c>
      <c r="H499" s="5">
        <v>507</v>
      </c>
      <c r="I499" s="5">
        <v>10493</v>
      </c>
      <c r="J499" s="5" t="s">
        <v>18</v>
      </c>
      <c r="K499" s="5" t="str">
        <f>VLOOKUP(B499,'[1]Sales Force'!$D:$H,5,0)</f>
        <v>P&amp;G Line</v>
      </c>
      <c r="L499" s="5">
        <f>VLOOKUP(B499,'[1]Sales Force'!$D:$N,11,0)</f>
        <v>0</v>
      </c>
      <c r="M499" s="4" t="str">
        <f>VLOOKUP(B499,'[1]Sales Force'!$D:$P,13,0)</f>
        <v>Kafr El zayat</v>
      </c>
    </row>
    <row r="500" spans="1:13">
      <c r="A500" s="4">
        <v>1531</v>
      </c>
      <c r="B500" s="13" t="s">
        <v>736</v>
      </c>
      <c r="C500" s="13" t="s">
        <v>733</v>
      </c>
      <c r="D500" s="5">
        <f>VLOOKUP(B500,'[1]Sales Force'!$D:$O,12,0)</f>
        <v>1531</v>
      </c>
      <c r="E500" s="14">
        <v>36621031</v>
      </c>
      <c r="F500" s="5">
        <f>VLOOKUP(B500,'[1]Sales Force'!$D:$L,9,0)</f>
        <v>1014176582</v>
      </c>
      <c r="G500" s="12">
        <f>VLOOKUP(B500,'[1]Sales Force'!$D:$M,10,0)</f>
        <v>45696</v>
      </c>
      <c r="H500" s="5">
        <v>508</v>
      </c>
      <c r="I500" s="5">
        <v>10494</v>
      </c>
      <c r="J500" s="5" t="s">
        <v>18</v>
      </c>
      <c r="K500" s="5" t="str">
        <f>VLOOKUP(B500,'[1]Sales Force'!$D:$H,5,0)</f>
        <v>P&amp;G Line</v>
      </c>
      <c r="L500" s="5">
        <f>VLOOKUP(B500,'[1]Sales Force'!$D:$N,11,0)</f>
        <v>0</v>
      </c>
      <c r="M500" s="4" t="str">
        <f>VLOOKUP(B500,'[1]Sales Force'!$D:$P,13,0)</f>
        <v>Tanta</v>
      </c>
    </row>
    <row r="501" spans="1:13">
      <c r="A501" s="4">
        <v>1521</v>
      </c>
      <c r="B501" s="13" t="s">
        <v>737</v>
      </c>
      <c r="C501" s="13" t="s">
        <v>733</v>
      </c>
      <c r="D501" s="5">
        <f>VLOOKUP(B501,'[1]Sales Force'!$D:$O,12,0)</f>
        <v>1521</v>
      </c>
      <c r="E501" s="14">
        <v>36621032</v>
      </c>
      <c r="F501" s="5">
        <f>VLOOKUP(B501,'[1]Sales Force'!$D:$L,9,0)</f>
        <v>1003121669</v>
      </c>
      <c r="G501" s="12">
        <f>VLOOKUP(B501,'[1]Sales Force'!$D:$M,10,0)</f>
        <v>45691</v>
      </c>
      <c r="H501" s="5">
        <v>509</v>
      </c>
      <c r="I501" s="5">
        <v>10495</v>
      </c>
      <c r="J501" s="5" t="s">
        <v>18</v>
      </c>
      <c r="K501" s="5" t="str">
        <f>VLOOKUP(B501,'[1]Sales Force'!$D:$H,5,0)</f>
        <v>P&amp;G Line</v>
      </c>
      <c r="L501" s="5">
        <f>VLOOKUP(B501,'[1]Sales Force'!$D:$N,11,0)</f>
        <v>0</v>
      </c>
      <c r="M501" s="4" t="str">
        <f>VLOOKUP(B501,'[1]Sales Force'!$D:$P,13,0)</f>
        <v>Beket ElSabaa</v>
      </c>
    </row>
    <row r="502" spans="1:13">
      <c r="A502" s="4">
        <v>1750</v>
      </c>
      <c r="B502" s="13" t="s">
        <v>738</v>
      </c>
      <c r="C502" s="13" t="s">
        <v>733</v>
      </c>
      <c r="D502" s="5">
        <f>VLOOKUP(B502,'[1]Sales Force'!$D:$O,12,0)</f>
        <v>1750</v>
      </c>
      <c r="E502" s="14">
        <v>36621033</v>
      </c>
      <c r="F502" s="5">
        <f>VLOOKUP(B502,'[1]Sales Force'!$D:$L,9,0)</f>
        <v>1060534714</v>
      </c>
      <c r="G502" s="12">
        <f>VLOOKUP(B502,'[1]Sales Force'!$D:$M,10,0)</f>
        <v>45915</v>
      </c>
      <c r="H502" s="5">
        <v>510</v>
      </c>
      <c r="I502" s="5">
        <v>10496</v>
      </c>
      <c r="J502" s="5" t="s">
        <v>18</v>
      </c>
      <c r="K502" s="5" t="str">
        <f>VLOOKUP(B502,'[1]Sales Force'!$D:$H,5,0)</f>
        <v>P&amp;G Line</v>
      </c>
      <c r="L502" s="5">
        <f>VLOOKUP(B502,'[1]Sales Force'!$D:$N,11,0)</f>
        <v>0</v>
      </c>
      <c r="M502" s="4" t="str">
        <f>VLOOKUP(B502,'[1]Sales Force'!$D:$P,13,0)</f>
        <v>Shebien El Kom</v>
      </c>
    </row>
    <row r="503" spans="1:13">
      <c r="A503" s="4">
        <v>1734</v>
      </c>
      <c r="B503" s="13" t="s">
        <v>739</v>
      </c>
      <c r="C503" s="13" t="s">
        <v>733</v>
      </c>
      <c r="D503" s="5">
        <f>VLOOKUP(B503,'[1]Sales Force'!$D:$O,12,0)</f>
        <v>1734</v>
      </c>
      <c r="E503" s="14">
        <v>36621034</v>
      </c>
      <c r="F503" s="5">
        <f>VLOOKUP(B503,'[1]Sales Force'!$D:$L,9,0)</f>
        <v>1096116715</v>
      </c>
      <c r="G503" s="12">
        <f>VLOOKUP(B503,'[1]Sales Force'!$D:$M,10,0)</f>
        <v>45892</v>
      </c>
      <c r="H503" s="5">
        <v>511</v>
      </c>
      <c r="I503" s="5">
        <v>10497</v>
      </c>
      <c r="J503" s="5" t="s">
        <v>18</v>
      </c>
      <c r="K503" s="5" t="str">
        <f>VLOOKUP(B503,'[1]Sales Force'!$D:$H,5,0)</f>
        <v>P&amp;G Line</v>
      </c>
      <c r="L503" s="5">
        <f>VLOOKUP(B503,'[1]Sales Force'!$D:$N,11,0)</f>
        <v>0</v>
      </c>
      <c r="M503" s="4" t="str">
        <f>VLOOKUP(B503,'[1]Sales Force'!$D:$P,13,0)</f>
        <v>El Bagour</v>
      </c>
    </row>
    <row r="504" spans="1:13">
      <c r="A504" s="4">
        <v>1626</v>
      </c>
      <c r="B504" s="13" t="s">
        <v>740</v>
      </c>
      <c r="C504" s="13" t="s">
        <v>733</v>
      </c>
      <c r="D504" s="5">
        <f>VLOOKUP(B504,'[1]Sales Force'!$D:$O,12,0)</f>
        <v>1626</v>
      </c>
      <c r="E504" s="14">
        <v>36621035</v>
      </c>
      <c r="F504" s="5">
        <f>VLOOKUP(B504,'[1]Sales Force'!$D:$L,9,0)</f>
        <v>1206361691</v>
      </c>
      <c r="G504" s="12">
        <f>VLOOKUP(B504,'[1]Sales Force'!$D:$M,10,0)</f>
        <v>45780</v>
      </c>
      <c r="H504" s="5">
        <v>512</v>
      </c>
      <c r="I504" s="5">
        <v>10498</v>
      </c>
      <c r="J504" s="5" t="s">
        <v>18</v>
      </c>
      <c r="K504" s="5" t="str">
        <f>VLOOKUP(B504,'[1]Sales Force'!$D:$H,5,0)</f>
        <v>P&amp;G Line</v>
      </c>
      <c r="L504" s="5">
        <f>VLOOKUP(B504,'[1]Sales Force'!$D:$N,11,0)</f>
        <v>0</v>
      </c>
      <c r="M504" s="4" t="str">
        <f>VLOOKUP(B504,'[1]Sales Force'!$D:$P,13,0)</f>
        <v>El Mahala El Kobra</v>
      </c>
    </row>
    <row r="505" spans="1:13">
      <c r="A505" s="4">
        <v>1368</v>
      </c>
      <c r="B505" s="13" t="s">
        <v>741</v>
      </c>
      <c r="C505" s="13" t="str">
        <f>VLOOKUP(B505,'[1]Sales Force'!$D:$F,3,0)</f>
        <v>Ahmed Nashaat Mohamed</v>
      </c>
      <c r="D505" s="5">
        <f>VLOOKUP(B505,'[1]Sales Force'!$D:$O,12,0)</f>
        <v>1368</v>
      </c>
      <c r="E505" s="14">
        <v>36621036</v>
      </c>
      <c r="F505" s="5">
        <f>VLOOKUP(B505,'[1]Sales Force'!$D:$L,9,0)</f>
        <v>1007037612</v>
      </c>
      <c r="G505" s="12">
        <f>VLOOKUP(B505,'[1]Sales Force'!$D:$M,10,0)</f>
        <v>45444</v>
      </c>
      <c r="H505" s="5">
        <v>513</v>
      </c>
      <c r="I505" s="5">
        <v>10499</v>
      </c>
      <c r="J505" s="5" t="s">
        <v>18</v>
      </c>
      <c r="K505" s="5" t="str">
        <f>VLOOKUP(B505,'[1]Sales Force'!$D:$H,5,0)</f>
        <v>P&amp;G Line</v>
      </c>
      <c r="L505" s="5" t="str">
        <f>VLOOKUP(B505,'[1]Sales Force'!$D:$N,11,0)</f>
        <v>Mahmoud.AbdElSattar.AbdElWahab@averroes-eg.com</v>
      </c>
      <c r="M505" s="4" t="str">
        <f>VLOOKUP(B505,'[1]Sales Force'!$D:$P,13,0)</f>
        <v>Menyet Elkamh</v>
      </c>
    </row>
    <row r="506" spans="1:13">
      <c r="A506" s="4">
        <v>1376</v>
      </c>
      <c r="B506" s="13" t="s">
        <v>742</v>
      </c>
      <c r="C506" s="13" t="s">
        <v>741</v>
      </c>
      <c r="D506" s="5">
        <f>VLOOKUP(B506,'[1]Sales Force'!$D:$O,12,0)</f>
        <v>1376</v>
      </c>
      <c r="E506" s="14">
        <v>36621037</v>
      </c>
      <c r="F506" s="5">
        <f>VLOOKUP(B506,'[1]Sales Force'!$D:$L,9,0)</f>
        <v>1118117563</v>
      </c>
      <c r="G506" s="12">
        <f>VLOOKUP(B506,'[1]Sales Force'!$D:$M,10,0)</f>
        <v>45444</v>
      </c>
      <c r="H506" s="5">
        <v>514</v>
      </c>
      <c r="I506" s="5">
        <v>10500</v>
      </c>
      <c r="J506" s="5" t="s">
        <v>18</v>
      </c>
      <c r="K506" s="5" t="str">
        <f>VLOOKUP(B506,'[1]Sales Force'!$D:$H,5,0)</f>
        <v>P&amp;G Line</v>
      </c>
      <c r="L506" s="5">
        <f>VLOOKUP(B506,'[1]Sales Force'!$D:$N,11,0)</f>
        <v>0</v>
      </c>
      <c r="M506" s="4" t="str">
        <f>VLOOKUP(B506,'[1]Sales Force'!$D:$P,13,0)</f>
        <v>Ismaelia City</v>
      </c>
    </row>
    <row r="507" spans="1:13">
      <c r="A507" s="4">
        <v>1028</v>
      </c>
      <c r="B507" s="13" t="s">
        <v>743</v>
      </c>
      <c r="C507" s="13" t="s">
        <v>741</v>
      </c>
      <c r="D507" s="5">
        <f>VLOOKUP(B507,'[1]Sales Force'!$D:$O,12,0)</f>
        <v>1028</v>
      </c>
      <c r="E507" s="14">
        <v>36621038</v>
      </c>
      <c r="F507" s="5">
        <f>VLOOKUP(B507,'[1]Sales Force'!$D:$L,9,0)</f>
        <v>1275119082</v>
      </c>
      <c r="G507" s="12">
        <f>VLOOKUP(B507,'[1]Sales Force'!$D:$M,10,0)</f>
        <v>44891</v>
      </c>
      <c r="H507" s="5">
        <v>515</v>
      </c>
      <c r="I507" s="5">
        <v>10501</v>
      </c>
      <c r="J507" s="5" t="s">
        <v>18</v>
      </c>
      <c r="K507" s="5" t="str">
        <f>VLOOKUP(B507,'[1]Sales Force'!$D:$H,5,0)</f>
        <v>P&amp;G Line</v>
      </c>
      <c r="L507" s="5">
        <f>VLOOKUP(B507,'[1]Sales Force'!$D:$N,11,0)</f>
        <v>0</v>
      </c>
      <c r="M507" s="4" t="str">
        <f>VLOOKUP(B507,'[1]Sales Force'!$D:$P,13,0)</f>
        <v>Hehya</v>
      </c>
    </row>
    <row r="508" spans="1:13">
      <c r="A508" s="4">
        <v>1493</v>
      </c>
      <c r="B508" s="13" t="s">
        <v>744</v>
      </c>
      <c r="C508" s="13" t="s">
        <v>741</v>
      </c>
      <c r="D508" s="5">
        <f>VLOOKUP(B508,'[1]Sales Force'!$D:$O,12,0)</f>
        <v>1493</v>
      </c>
      <c r="E508" s="14">
        <v>36621039</v>
      </c>
      <c r="F508" s="5">
        <f>VLOOKUP(B508,'[1]Sales Force'!$D:$L,9,0)</f>
        <v>1015378062</v>
      </c>
      <c r="G508" s="12">
        <f>VLOOKUP(B508,'[1]Sales Force'!$D:$M,10,0)</f>
        <v>45659</v>
      </c>
      <c r="H508" s="5">
        <v>516</v>
      </c>
      <c r="I508" s="5">
        <v>10502</v>
      </c>
      <c r="J508" s="5" t="s">
        <v>18</v>
      </c>
      <c r="K508" s="5" t="str">
        <f>VLOOKUP(B508,'[1]Sales Force'!$D:$H,5,0)</f>
        <v>P&amp;G Line</v>
      </c>
      <c r="L508" s="5">
        <f>VLOOKUP(B508,'[1]Sales Force'!$D:$N,11,0)</f>
        <v>0</v>
      </c>
      <c r="M508" s="4" t="str">
        <f>VLOOKUP(B508,'[1]Sales Force'!$D:$P,13,0)</f>
        <v>Tookh</v>
      </c>
    </row>
    <row r="509" spans="1:13">
      <c r="A509" s="4">
        <v>1494</v>
      </c>
      <c r="B509" s="13" t="s">
        <v>745</v>
      </c>
      <c r="C509" s="13" t="s">
        <v>741</v>
      </c>
      <c r="D509" s="5">
        <f>VLOOKUP(B509,'[1]Sales Force'!$D:$O,12,0)</f>
        <v>1494</v>
      </c>
      <c r="E509" s="14">
        <v>36621040</v>
      </c>
      <c r="F509" s="5">
        <f>VLOOKUP(B509,'[1]Sales Force'!$D:$L,9,0)</f>
        <v>1096051829</v>
      </c>
      <c r="G509" s="12">
        <f>VLOOKUP(B509,'[1]Sales Force'!$D:$M,10,0)</f>
        <v>45658</v>
      </c>
      <c r="H509" s="5">
        <v>517</v>
      </c>
      <c r="I509" s="5">
        <v>10503</v>
      </c>
      <c r="J509" s="5" t="s">
        <v>18</v>
      </c>
      <c r="K509" s="5" t="str">
        <f>VLOOKUP(B509,'[1]Sales Force'!$D:$H,5,0)</f>
        <v>P&amp;G Line</v>
      </c>
      <c r="L509" s="5">
        <f>VLOOKUP(B509,'[1]Sales Force'!$D:$N,11,0)</f>
        <v>0</v>
      </c>
      <c r="M509" s="4" t="str">
        <f>VLOOKUP(B509,'[1]Sales Force'!$D:$P,13,0)</f>
        <v>Fakoos</v>
      </c>
    </row>
    <row r="510" spans="1:13">
      <c r="A510" s="4">
        <v>1449</v>
      </c>
      <c r="B510" s="13" t="s">
        <v>746</v>
      </c>
      <c r="C510" s="13" t="s">
        <v>741</v>
      </c>
      <c r="D510" s="5">
        <f>VLOOKUP(B510,'[1]Sales Force'!$D:$O,12,0)</f>
        <v>1449</v>
      </c>
      <c r="E510" s="14">
        <v>36621041</v>
      </c>
      <c r="F510" s="5">
        <f>VLOOKUP(B510,'[1]Sales Force'!$D:$L,9,0)</f>
        <v>1016775394</v>
      </c>
      <c r="G510" s="12">
        <f>VLOOKUP(B510,'[1]Sales Force'!$D:$M,10,0)</f>
        <v>45566</v>
      </c>
      <c r="H510" s="5">
        <v>518</v>
      </c>
      <c r="I510" s="5">
        <v>10504</v>
      </c>
      <c r="J510" s="5" t="s">
        <v>18</v>
      </c>
      <c r="K510" s="5" t="str">
        <f>VLOOKUP(B510,'[1]Sales Force'!$D:$H,5,0)</f>
        <v>P&amp;G Line</v>
      </c>
      <c r="L510" s="5">
        <f>VLOOKUP(B510,'[1]Sales Force'!$D:$N,11,0)</f>
        <v>0</v>
      </c>
      <c r="M510" s="4" t="str">
        <f>VLOOKUP(B510,'[1]Sales Force'!$D:$P,13,0)</f>
        <v>El Zakazik City</v>
      </c>
    </row>
    <row r="511" spans="1:13">
      <c r="A511" s="4">
        <v>899</v>
      </c>
      <c r="B511" s="13" t="s">
        <v>747</v>
      </c>
      <c r="C511" s="13" t="s">
        <v>741</v>
      </c>
      <c r="D511" s="5">
        <f>VLOOKUP(B511,'[1]Sales Force'!$D:$O,12,0)</f>
        <v>899</v>
      </c>
      <c r="E511" s="14">
        <v>36621042</v>
      </c>
      <c r="F511" s="5" t="str">
        <f>VLOOKUP(B511,'[1]Sales Force'!$D:$L,9,0)</f>
        <v> 1212871778</v>
      </c>
      <c r="G511" s="12">
        <f>VLOOKUP(B511,'[1]Sales Force'!$D:$M,10,0)</f>
        <v>44593</v>
      </c>
      <c r="H511" s="5">
        <v>519</v>
      </c>
      <c r="I511" s="5">
        <v>10505</v>
      </c>
      <c r="J511" s="5" t="s">
        <v>18</v>
      </c>
      <c r="K511" s="5" t="str">
        <f>VLOOKUP(B511,'[1]Sales Force'!$D:$H,5,0)</f>
        <v>P&amp;G Line</v>
      </c>
      <c r="L511" s="5">
        <f>VLOOKUP(B511,'[1]Sales Force'!$D:$N,11,0)</f>
        <v>0</v>
      </c>
      <c r="M511" s="4" t="str">
        <f>VLOOKUP(B511,'[1]Sales Force'!$D:$P,13,0)</f>
        <v>Hehya</v>
      </c>
    </row>
    <row r="512" spans="1:13">
      <c r="A512" s="4">
        <v>1467</v>
      </c>
      <c r="B512" s="13" t="s">
        <v>748</v>
      </c>
      <c r="C512" s="13" t="s">
        <v>741</v>
      </c>
      <c r="D512" s="5">
        <f>VLOOKUP(B512,'[1]Sales Force'!$D:$O,12,0)</f>
        <v>1467</v>
      </c>
      <c r="E512" s="14">
        <v>36621043</v>
      </c>
      <c r="F512" s="5">
        <f>VLOOKUP(B512,'[1]Sales Force'!$D:$L,9,0)</f>
        <v>1016697195</v>
      </c>
      <c r="G512" s="12">
        <f>VLOOKUP(B512,'[1]Sales Force'!$D:$M,10,0)</f>
        <v>45629</v>
      </c>
      <c r="H512" s="5">
        <v>520</v>
      </c>
      <c r="I512" s="5">
        <v>10506</v>
      </c>
      <c r="J512" s="5" t="s">
        <v>18</v>
      </c>
      <c r="K512" s="5" t="str">
        <f>VLOOKUP(B512,'[1]Sales Force'!$D:$H,5,0)</f>
        <v>P&amp;G Line</v>
      </c>
      <c r="L512" s="5">
        <f>VLOOKUP(B512,'[1]Sales Force'!$D:$N,11,0)</f>
        <v>0</v>
      </c>
      <c r="M512" s="4" t="str">
        <f>VLOOKUP(B512,'[1]Sales Force'!$D:$P,13,0)</f>
        <v>Banha - Atreeb</v>
      </c>
    </row>
    <row r="513" spans="1:13">
      <c r="A513" s="4">
        <v>1113</v>
      </c>
      <c r="B513" s="13" t="s">
        <v>749</v>
      </c>
      <c r="C513" s="13" t="s">
        <v>179</v>
      </c>
      <c r="D513" s="5">
        <f>VLOOKUP(B513,'[1]Sales Force'!$D:$O,12,0)</f>
        <v>1113</v>
      </c>
      <c r="E513" s="14">
        <v>36621044</v>
      </c>
      <c r="F513" s="5">
        <f>VLOOKUP(B513,'[1]Sales Force'!$D:$L,9,0)</f>
        <v>1091332030</v>
      </c>
      <c r="G513" s="12">
        <f>VLOOKUP(B513,'[1]Sales Force'!$D:$M,10,0)</f>
        <v>44958</v>
      </c>
      <c r="H513" s="5">
        <v>521</v>
      </c>
      <c r="I513" s="5">
        <v>10507</v>
      </c>
      <c r="J513" s="5" t="s">
        <v>18</v>
      </c>
      <c r="K513" s="5" t="str">
        <f>VLOOKUP(B513,'[1]Sales Force'!$D:$H,5,0)</f>
        <v>P&amp;G Line</v>
      </c>
      <c r="L513" s="5" t="str">
        <f>VLOOKUP(B513,'[1]Sales Force'!$D:$N,11,0)</f>
        <v>Mohamed.AbdelSabor.Medany@averroes-eg.com</v>
      </c>
      <c r="M513" s="4" t="str">
        <f>VLOOKUP(B513,'[1]Sales Force'!$D:$P,13,0)</f>
        <v>Quena City</v>
      </c>
    </row>
    <row r="514" spans="1:13">
      <c r="A514" s="4">
        <v>1741</v>
      </c>
      <c r="B514" s="13" t="s">
        <v>750</v>
      </c>
      <c r="C514" s="13" t="str">
        <f>VLOOKUP(B514,'[1]Sales Force'!$D:$F,3,0)</f>
        <v>Mohamed AbdelSabor Madany</v>
      </c>
      <c r="D514" s="5">
        <f>VLOOKUP(B514,'[1]Sales Force'!$D:$O,12,0)</f>
        <v>1741</v>
      </c>
      <c r="E514" s="14">
        <v>36621045</v>
      </c>
      <c r="F514" s="5">
        <f>VLOOKUP(B514,'[1]Sales Force'!$D:$L,9,0)</f>
        <v>1033889221</v>
      </c>
      <c r="G514" s="12">
        <f>VLOOKUP(B514,'[1]Sales Force'!$D:$M,10,0)</f>
        <v>45901</v>
      </c>
      <c r="H514" s="5">
        <v>522</v>
      </c>
      <c r="I514" s="5">
        <v>10508</v>
      </c>
      <c r="J514" s="5" t="s">
        <v>18</v>
      </c>
      <c r="K514" s="5" t="str">
        <f>VLOOKUP(B514,'[1]Sales Force'!$D:$H,5,0)</f>
        <v>P&amp;G Line</v>
      </c>
      <c r="L514" s="5" t="str">
        <f>VLOOKUP(B514,'[1]Sales Force'!$D:$N,11,0)</f>
        <v>Abanoub.Samy@averroes-eg.com</v>
      </c>
      <c r="M514" s="4" t="str">
        <f>VLOOKUP(B514,'[1]Sales Force'!$D:$P,13,0)</f>
        <v>NASR CITY II</v>
      </c>
    </row>
    <row r="515" spans="1:13">
      <c r="A515" s="4">
        <v>1757</v>
      </c>
      <c r="B515" s="13" t="s">
        <v>751</v>
      </c>
      <c r="C515" s="13" t="s">
        <v>750</v>
      </c>
      <c r="D515" s="5">
        <f>VLOOKUP(B515,'[1]Sales Force'!$D:$O,12,0)</f>
        <v>1757</v>
      </c>
      <c r="E515" s="14">
        <v>36621046</v>
      </c>
      <c r="F515" s="5" t="str">
        <f>VLOOKUP(B515,'[1]Sales Force'!$D:$L,9,0)</f>
        <v>0114 8631822</v>
      </c>
      <c r="G515" s="12">
        <f>VLOOKUP(B515,'[1]Sales Force'!$D:$M,10,0)</f>
        <v>45931</v>
      </c>
      <c r="H515" s="5">
        <v>523</v>
      </c>
      <c r="I515" s="5">
        <v>10509</v>
      </c>
      <c r="J515" s="5" t="s">
        <v>18</v>
      </c>
      <c r="K515" s="5" t="str">
        <f>VLOOKUP(B515,'[1]Sales Force'!$D:$H,5,0)</f>
        <v>P&amp;G Line</v>
      </c>
      <c r="L515" s="5">
        <f>VLOOKUP(B515,'[1]Sales Force'!$D:$N,11,0)</f>
        <v>0</v>
      </c>
      <c r="M515" s="4" t="str">
        <f>VLOOKUP(B515,'[1]Sales Force'!$D:$P,13,0)</f>
        <v>Abbaseya</v>
      </c>
    </row>
    <row r="516" spans="1:13">
      <c r="A516" s="4">
        <v>1465</v>
      </c>
      <c r="B516" s="13" t="s">
        <v>752</v>
      </c>
      <c r="C516" s="13" t="s">
        <v>750</v>
      </c>
      <c r="D516" s="5">
        <f>VLOOKUP(B516,'[1]Sales Force'!$D:$O,12,0)</f>
        <v>1465</v>
      </c>
      <c r="E516" s="14">
        <v>36621047</v>
      </c>
      <c r="F516" s="5">
        <f>VLOOKUP(B516,'[1]Sales Force'!$D:$L,9,0)</f>
        <v>1004601149</v>
      </c>
      <c r="G516" s="12">
        <f>VLOOKUP(B516,'[1]Sales Force'!$D:$M,10,0)</f>
        <v>45627</v>
      </c>
      <c r="H516" s="5">
        <v>524</v>
      </c>
      <c r="I516" s="5">
        <v>10510</v>
      </c>
      <c r="J516" s="5" t="s">
        <v>18</v>
      </c>
      <c r="K516" s="5" t="str">
        <f>VLOOKUP(B516,'[1]Sales Force'!$D:$H,5,0)</f>
        <v>P&amp;G Line</v>
      </c>
      <c r="L516" s="5">
        <f>VLOOKUP(B516,'[1]Sales Force'!$D:$N,11,0)</f>
        <v>0</v>
      </c>
      <c r="M516" s="4" t="str">
        <f>VLOOKUP(B516,'[1]Sales Force'!$D:$P,13,0)</f>
        <v>ELMATARIA - CAIRO</v>
      </c>
    </row>
    <row r="517" spans="1:13">
      <c r="A517" s="4">
        <v>1528</v>
      </c>
      <c r="B517" s="13" t="s">
        <v>753</v>
      </c>
      <c r="C517" s="13" t="s">
        <v>750</v>
      </c>
      <c r="D517" s="5">
        <f>VLOOKUP(B517,'[1]Sales Force'!$D:$O,12,0)</f>
        <v>1528</v>
      </c>
      <c r="E517" s="14">
        <v>36621048</v>
      </c>
      <c r="F517" s="5">
        <f>VLOOKUP(B517,'[1]Sales Force'!$D:$L,9,0)</f>
        <v>1278746991</v>
      </c>
      <c r="G517" s="12">
        <f>VLOOKUP(B517,'[1]Sales Force'!$D:$M,10,0)</f>
        <v>45696</v>
      </c>
      <c r="H517" s="5">
        <v>525</v>
      </c>
      <c r="I517" s="5">
        <v>10511</v>
      </c>
      <c r="J517" s="5" t="s">
        <v>18</v>
      </c>
      <c r="K517" s="5" t="str">
        <f>VLOOKUP(B517,'[1]Sales Force'!$D:$H,5,0)</f>
        <v>P&amp;G Line</v>
      </c>
      <c r="L517" s="5">
        <f>VLOOKUP(B517,'[1]Sales Force'!$D:$N,11,0)</f>
        <v>0</v>
      </c>
      <c r="M517" s="4" t="str">
        <f>VLOOKUP(B517,'[1]Sales Force'!$D:$P,13,0)</f>
        <v>Suiz</v>
      </c>
    </row>
    <row r="518" spans="1:13">
      <c r="A518" s="4">
        <v>1760</v>
      </c>
      <c r="B518" s="13" t="s">
        <v>754</v>
      </c>
      <c r="C518" s="13" t="s">
        <v>750</v>
      </c>
      <c r="D518" s="5">
        <f>VLOOKUP(B518,'[1]Sales Force'!$D:$O,12,0)</f>
        <v>1760</v>
      </c>
      <c r="E518" s="14">
        <v>36621049</v>
      </c>
      <c r="F518" s="5">
        <f>VLOOKUP(B518,'[1]Sales Force'!$D:$L,9,0)</f>
        <v>1090275490</v>
      </c>
      <c r="G518" s="12">
        <f>VLOOKUP(B518,'[1]Sales Force'!$D:$M,10,0)</f>
        <v>45931</v>
      </c>
      <c r="H518" s="5">
        <v>526</v>
      </c>
      <c r="I518" s="5">
        <v>10512</v>
      </c>
      <c r="J518" s="5" t="s">
        <v>18</v>
      </c>
      <c r="K518" s="5" t="str">
        <f>VLOOKUP(B518,'[1]Sales Force'!$D:$H,5,0)</f>
        <v>P&amp;G Line</v>
      </c>
      <c r="L518" s="5">
        <f>VLOOKUP(B518,'[1]Sales Force'!$D:$N,11,0)</f>
        <v>0</v>
      </c>
      <c r="M518" s="4" t="str">
        <f>VLOOKUP(B518,'[1]Sales Force'!$D:$P,13,0)</f>
        <v>el marg</v>
      </c>
    </row>
    <row r="519" spans="1:13">
      <c r="A519" s="4">
        <v>1625</v>
      </c>
      <c r="B519" s="13" t="s">
        <v>755</v>
      </c>
      <c r="C519" s="13" t="s">
        <v>750</v>
      </c>
      <c r="D519" s="5">
        <f>VLOOKUP(B519,'[1]Sales Force'!$D:$O,12,0)</f>
        <v>1625</v>
      </c>
      <c r="E519" s="14">
        <v>36621050</v>
      </c>
      <c r="F519" s="5">
        <f>VLOOKUP(B519,'[1]Sales Force'!$D:$L,9,0)</f>
        <v>1020545018</v>
      </c>
      <c r="G519" s="12">
        <f>VLOOKUP(B519,'[1]Sales Force'!$D:$M,10,0)</f>
        <v>45780</v>
      </c>
      <c r="H519" s="5">
        <v>527</v>
      </c>
      <c r="I519" s="5">
        <v>10513</v>
      </c>
      <c r="J519" s="5" t="s">
        <v>18</v>
      </c>
      <c r="K519" s="5" t="str">
        <f>VLOOKUP(B519,'[1]Sales Force'!$D:$H,5,0)</f>
        <v>P&amp;G Line</v>
      </c>
      <c r="L519" s="5">
        <f>VLOOKUP(B519,'[1]Sales Force'!$D:$N,11,0)</f>
        <v>0</v>
      </c>
      <c r="M519" s="4" t="str">
        <f>VLOOKUP(B519,'[1]Sales Force'!$D:$P,13,0)</f>
        <v>Madenet El Salam</v>
      </c>
    </row>
    <row r="520" spans="1:13">
      <c r="A520" s="15"/>
      <c r="B520" s="13" t="s">
        <v>756</v>
      </c>
      <c r="C520" s="13" t="s">
        <v>750</v>
      </c>
      <c r="D520" s="5">
        <f>VLOOKUP(B520,'[1]Sales Force'!$D:$O,12,0)</f>
        <v>0</v>
      </c>
      <c r="E520" s="14">
        <v>36621051</v>
      </c>
      <c r="F520" s="5">
        <f>VLOOKUP(B520,'[1]Sales Force'!$D:$L,9,0)</f>
        <v>0</v>
      </c>
      <c r="G520" s="12">
        <f>VLOOKUP(B520,'[1]Sales Force'!$D:$M,10,0)</f>
        <v>0</v>
      </c>
      <c r="H520" s="5">
        <v>528</v>
      </c>
      <c r="I520" s="5">
        <v>10514</v>
      </c>
      <c r="J520" s="5" t="s">
        <v>18</v>
      </c>
      <c r="K520" s="5" t="str">
        <f>VLOOKUP(B520,'[1]Sales Force'!$D:$H,5,0)</f>
        <v>P&amp;G Line</v>
      </c>
      <c r="L520" s="5">
        <f>VLOOKUP(B520,'[1]Sales Force'!$D:$N,11,0)</f>
        <v>0</v>
      </c>
      <c r="M520" s="4">
        <f>VLOOKUP(B520,'[1]Sales Force'!$D:$P,13,0)</f>
        <v>0</v>
      </c>
    </row>
    <row r="521" spans="1:13">
      <c r="A521" s="15"/>
      <c r="B521" s="13" t="s">
        <v>757</v>
      </c>
      <c r="C521" s="13" t="s">
        <v>750</v>
      </c>
      <c r="D521" s="5">
        <f>VLOOKUP(B521,'[1]Sales Force'!$D:$O,12,0)</f>
        <v>0</v>
      </c>
      <c r="E521" s="14">
        <v>36621052</v>
      </c>
      <c r="F521" s="5">
        <f>VLOOKUP(B521,'[1]Sales Force'!$D:$L,9,0)</f>
        <v>0</v>
      </c>
      <c r="G521" s="12">
        <f>VLOOKUP(B521,'[1]Sales Force'!$D:$M,10,0)</f>
        <v>0</v>
      </c>
      <c r="H521" s="5">
        <v>529</v>
      </c>
      <c r="I521" s="5">
        <v>10515</v>
      </c>
      <c r="J521" s="5" t="s">
        <v>18</v>
      </c>
      <c r="K521" s="5" t="str">
        <f>VLOOKUP(B521,'[1]Sales Force'!$D:$H,5,0)</f>
        <v>P&amp;G Line</v>
      </c>
      <c r="L521" s="5">
        <f>VLOOKUP(B521,'[1]Sales Force'!$D:$N,11,0)</f>
        <v>0</v>
      </c>
      <c r="M521" s="4">
        <f>VLOOKUP(B521,'[1]Sales Force'!$D:$P,13,0)</f>
        <v>0</v>
      </c>
    </row>
    <row r="522" spans="1:13">
      <c r="A522" s="4">
        <v>595</v>
      </c>
      <c r="B522" s="13" t="s">
        <v>758</v>
      </c>
      <c r="C522" s="13" t="str">
        <f>VLOOKUP(B522,'[1]Sales Force'!$D:$F,3,0)</f>
        <v>Mohamed AbdelSabor Madany</v>
      </c>
      <c r="D522" s="5">
        <f>VLOOKUP(B522,'[1]Sales Force'!$D:$O,12,0)</f>
        <v>595</v>
      </c>
      <c r="E522" s="14">
        <v>36621053</v>
      </c>
      <c r="F522" s="5" t="str">
        <f>VLOOKUP(B522,'[1]Sales Force'!$D:$L,9,0)</f>
        <v> 01030098100</v>
      </c>
      <c r="G522" s="12">
        <f>VLOOKUP(B522,'[1]Sales Force'!$D:$M,10,0)</f>
        <v>43864</v>
      </c>
      <c r="H522" s="5">
        <v>530</v>
      </c>
      <c r="I522" s="5">
        <v>10516</v>
      </c>
      <c r="J522" s="5" t="s">
        <v>18</v>
      </c>
      <c r="K522" s="5" t="str">
        <f>VLOOKUP(B522,'[1]Sales Force'!$D:$H,5,0)</f>
        <v>P&amp;G Line</v>
      </c>
      <c r="L522" s="5" t="str">
        <f>VLOOKUP(B522,'[1]Sales Force'!$D:$N,11,0)</f>
        <v>mohamed.ezat@averroes-eg.com</v>
      </c>
      <c r="M522" s="4" t="str">
        <f>VLOOKUP(B522,'[1]Sales Force'!$D:$P,13,0)</f>
        <v>El Sheikh Zayed</v>
      </c>
    </row>
    <row r="523" spans="1:13">
      <c r="A523" s="4">
        <v>1401</v>
      </c>
      <c r="B523" s="13" t="s">
        <v>759</v>
      </c>
      <c r="C523" s="13" t="s">
        <v>758</v>
      </c>
      <c r="D523" s="5">
        <f>VLOOKUP(B523,'[1]Sales Force'!$D:$O,12,0)</f>
        <v>1401</v>
      </c>
      <c r="E523" s="14">
        <v>36621054</v>
      </c>
      <c r="F523" s="5">
        <f>VLOOKUP(B523,'[1]Sales Force'!$D:$L,9,0)</f>
        <v>1032454210</v>
      </c>
      <c r="G523" s="12">
        <f>VLOOKUP(B523,'[1]Sales Force'!$D:$M,10,0)</f>
        <v>45467</v>
      </c>
      <c r="H523" s="5">
        <v>531</v>
      </c>
      <c r="I523" s="5">
        <v>10517</v>
      </c>
      <c r="J523" s="5" t="s">
        <v>18</v>
      </c>
      <c r="K523" s="5" t="str">
        <f>VLOOKUP(B523,'[1]Sales Force'!$D:$H,5,0)</f>
        <v>P&amp;G Line</v>
      </c>
      <c r="L523" s="5">
        <f>VLOOKUP(B523,'[1]Sales Force'!$D:$N,11,0)</f>
        <v>0</v>
      </c>
      <c r="M523" s="4" t="str">
        <f>VLOOKUP(B523,'[1]Sales Force'!$D:$P,13,0)</f>
        <v>Fayoum City</v>
      </c>
    </row>
    <row r="524" spans="1:13">
      <c r="A524" s="15"/>
      <c r="B524" s="13" t="s">
        <v>760</v>
      </c>
      <c r="C524" s="13" t="s">
        <v>758</v>
      </c>
      <c r="D524" s="5">
        <f>VLOOKUP(B524,'[1]Sales Force'!$D:$O,12,0)</f>
        <v>0</v>
      </c>
      <c r="E524" s="14">
        <v>36621055</v>
      </c>
      <c r="F524" s="5">
        <f>VLOOKUP(B524,'[1]Sales Force'!$D:$L,9,0)</f>
        <v>0</v>
      </c>
      <c r="G524" s="12">
        <f>VLOOKUP(B524,'[1]Sales Force'!$D:$M,10,0)</f>
        <v>0</v>
      </c>
      <c r="H524" s="5">
        <v>532</v>
      </c>
      <c r="I524" s="5">
        <v>10518</v>
      </c>
      <c r="J524" s="5" t="s">
        <v>18</v>
      </c>
      <c r="K524" s="5" t="str">
        <f>VLOOKUP(B524,'[1]Sales Force'!$D:$H,5,0)</f>
        <v>P&amp;G Line</v>
      </c>
      <c r="L524" s="5">
        <f>VLOOKUP(B524,'[1]Sales Force'!$D:$N,11,0)</f>
        <v>0</v>
      </c>
      <c r="M524" s="4">
        <f>VLOOKUP(B524,'[1]Sales Force'!$D:$P,13,0)</f>
        <v>0</v>
      </c>
    </row>
    <row r="525" spans="1:13">
      <c r="A525" s="4">
        <v>1517</v>
      </c>
      <c r="B525" s="13" t="s">
        <v>761</v>
      </c>
      <c r="C525" s="13" t="s">
        <v>758</v>
      </c>
      <c r="D525" s="5">
        <f>VLOOKUP(B525,'[1]Sales Force'!$D:$O,12,0)</f>
        <v>1517</v>
      </c>
      <c r="E525" s="14">
        <v>36621056</v>
      </c>
      <c r="F525" s="5">
        <f>VLOOKUP(B525,'[1]Sales Force'!$D:$L,9,0)</f>
        <v>1023854954</v>
      </c>
      <c r="G525" s="12">
        <f>VLOOKUP(B525,'[1]Sales Force'!$D:$M,10,0)</f>
        <v>45690</v>
      </c>
      <c r="H525" s="5">
        <v>533</v>
      </c>
      <c r="I525" s="5">
        <v>10519</v>
      </c>
      <c r="J525" s="5" t="s">
        <v>18</v>
      </c>
      <c r="K525" s="5" t="str">
        <f>VLOOKUP(B525,'[1]Sales Force'!$D:$H,5,0)</f>
        <v>P&amp;G Line</v>
      </c>
      <c r="L525" s="5">
        <f>VLOOKUP(B525,'[1]Sales Force'!$D:$N,11,0)</f>
        <v>0</v>
      </c>
      <c r="M525" s="4" t="str">
        <f>VLOOKUP(B525,'[1]Sales Force'!$D:$P,13,0)</f>
        <v>Abo El Nomros</v>
      </c>
    </row>
    <row r="526" spans="1:13">
      <c r="A526" s="4">
        <v>1519</v>
      </c>
      <c r="B526" s="13" t="s">
        <v>762</v>
      </c>
      <c r="C526" s="13" t="s">
        <v>758</v>
      </c>
      <c r="D526" s="5">
        <f>VLOOKUP(B526,'[1]Sales Force'!$D:$O,12,0)</f>
        <v>1519</v>
      </c>
      <c r="E526" s="14">
        <v>36621057</v>
      </c>
      <c r="F526" s="5">
        <f>VLOOKUP(B526,'[1]Sales Force'!$D:$L,9,0)</f>
        <v>1090567380</v>
      </c>
      <c r="G526" s="12">
        <f>VLOOKUP(B526,'[1]Sales Force'!$D:$M,10,0)</f>
        <v>45690</v>
      </c>
      <c r="H526" s="5">
        <v>534</v>
      </c>
      <c r="I526" s="5">
        <v>10520</v>
      </c>
      <c r="J526" s="5" t="s">
        <v>18</v>
      </c>
      <c r="K526" s="5" t="str">
        <f>VLOOKUP(B526,'[1]Sales Force'!$D:$H,5,0)</f>
        <v>P&amp;G Line</v>
      </c>
      <c r="L526" s="5">
        <f>VLOOKUP(B526,'[1]Sales Force'!$D:$N,11,0)</f>
        <v>0</v>
      </c>
      <c r="M526" s="4" t="str">
        <f>VLOOKUP(B526,'[1]Sales Force'!$D:$P,13,0)</f>
        <v>6th of October City</v>
      </c>
    </row>
    <row r="527" spans="1:13">
      <c r="A527" s="4">
        <v>1464</v>
      </c>
      <c r="B527" s="13" t="s">
        <v>763</v>
      </c>
      <c r="C527" s="13" t="s">
        <v>758</v>
      </c>
      <c r="D527" s="5">
        <f>VLOOKUP(B527,'[1]Sales Force'!$D:$O,12,0)</f>
        <v>1464</v>
      </c>
      <c r="E527" s="14">
        <v>36621058</v>
      </c>
      <c r="F527" s="5">
        <f>VLOOKUP(B527,'[1]Sales Force'!$D:$L,9,0)</f>
        <v>1271961151</v>
      </c>
      <c r="G527" s="12">
        <f>VLOOKUP(B527,'[1]Sales Force'!$D:$M,10,0)</f>
        <v>45627</v>
      </c>
      <c r="H527" s="5">
        <v>535</v>
      </c>
      <c r="I527" s="5">
        <v>10521</v>
      </c>
      <c r="J527" s="5" t="s">
        <v>18</v>
      </c>
      <c r="K527" s="5" t="str">
        <f>VLOOKUP(B527,'[1]Sales Force'!$D:$H,5,0)</f>
        <v>P&amp;G Line</v>
      </c>
      <c r="L527" s="5">
        <f>VLOOKUP(B527,'[1]Sales Force'!$D:$N,11,0)</f>
        <v>0</v>
      </c>
      <c r="M527" s="4" t="str">
        <f>VLOOKUP(B527,'[1]Sales Force'!$D:$P,13,0)</f>
        <v>Abou Korkas</v>
      </c>
    </row>
    <row r="528" spans="1:13">
      <c r="A528" s="15"/>
      <c r="B528" s="13" t="s">
        <v>764</v>
      </c>
      <c r="C528" s="13" t="s">
        <v>758</v>
      </c>
      <c r="D528" s="5">
        <f>VLOOKUP(B528,'[1]Sales Force'!$D:$O,12,0)</f>
        <v>0</v>
      </c>
      <c r="E528" s="14">
        <v>36621059</v>
      </c>
      <c r="F528" s="5">
        <f>VLOOKUP(B528,'[1]Sales Force'!$D:$L,9,0)</f>
        <v>0</v>
      </c>
      <c r="G528" s="12">
        <f>VLOOKUP(B528,'[1]Sales Force'!$D:$M,10,0)</f>
        <v>0</v>
      </c>
      <c r="H528" s="5">
        <v>536</v>
      </c>
      <c r="I528" s="5">
        <v>10522</v>
      </c>
      <c r="J528" s="5" t="s">
        <v>18</v>
      </c>
      <c r="K528" s="5" t="str">
        <f>VLOOKUP(B528,'[1]Sales Force'!$D:$H,5,0)</f>
        <v>P&amp;G Line</v>
      </c>
      <c r="L528" s="5">
        <f>VLOOKUP(B528,'[1]Sales Force'!$D:$N,11,0)</f>
        <v>0</v>
      </c>
      <c r="M528" s="4">
        <f>VLOOKUP(B528,'[1]Sales Force'!$D:$P,13,0)</f>
        <v>0</v>
      </c>
    </row>
    <row r="529" spans="1:13">
      <c r="A529" s="4">
        <v>792</v>
      </c>
      <c r="B529" s="13" t="s">
        <v>765</v>
      </c>
      <c r="C529" s="13" t="str">
        <f>VLOOKUP(B529,'[1]Sales Force'!$D:$F,3,0)</f>
        <v>Mohamed AbdelSabor Madany</v>
      </c>
      <c r="D529" s="5">
        <f>VLOOKUP(B529,'[1]Sales Force'!$D:$O,12,0)</f>
        <v>792</v>
      </c>
      <c r="E529" s="14">
        <v>36621060</v>
      </c>
      <c r="F529" s="5">
        <f>VLOOKUP(B529,'[1]Sales Force'!$D:$L,9,0)</f>
        <v>1118607892</v>
      </c>
      <c r="G529" s="12">
        <f>VLOOKUP(B529,'[1]Sales Force'!$D:$M,10,0)</f>
        <v>44362</v>
      </c>
      <c r="H529" s="5">
        <v>537</v>
      </c>
      <c r="I529" s="5">
        <v>10523</v>
      </c>
      <c r="J529" s="5" t="s">
        <v>18</v>
      </c>
      <c r="K529" s="5" t="str">
        <f>VLOOKUP(B529,'[1]Sales Force'!$D:$H,5,0)</f>
        <v>P&amp;G Line</v>
      </c>
      <c r="L529" s="5" t="str">
        <f>VLOOKUP(B529,'[1]Sales Force'!$D:$N,11,0)</f>
        <v>Waleed.Nageh.AboZeid@averroes-eg.com</v>
      </c>
      <c r="M529" s="4" t="str">
        <f>VLOOKUP(B529,'[1]Sales Force'!$D:$P,13,0)</f>
        <v>DAR ELSALAM - CAIRO</v>
      </c>
    </row>
    <row r="530" spans="1:13">
      <c r="A530" s="4">
        <v>736</v>
      </c>
      <c r="B530" s="13" t="s">
        <v>766</v>
      </c>
      <c r="C530" s="13" t="s">
        <v>765</v>
      </c>
      <c r="D530" s="5">
        <f>VLOOKUP(B530,'[1]Sales Force'!$D:$O,12,0)</f>
        <v>736</v>
      </c>
      <c r="E530" s="14">
        <v>36621061</v>
      </c>
      <c r="F530" s="5" t="str">
        <f>VLOOKUP(B530,'[1]Sales Force'!$D:$L,9,0)</f>
        <v> 1030480507</v>
      </c>
      <c r="G530" s="12">
        <f>VLOOKUP(B530,'[1]Sales Force'!$D:$M,10,0)</f>
        <v>44228</v>
      </c>
      <c r="H530" s="5">
        <v>538</v>
      </c>
      <c r="I530" s="5">
        <v>10524</v>
      </c>
      <c r="J530" s="5" t="s">
        <v>18</v>
      </c>
      <c r="K530" s="5" t="str">
        <f>VLOOKUP(B530,'[1]Sales Force'!$D:$H,5,0)</f>
        <v>P&amp;G Line</v>
      </c>
      <c r="L530" s="5">
        <f>VLOOKUP(B530,'[1]Sales Force'!$D:$N,11,0)</f>
        <v>0</v>
      </c>
      <c r="M530" s="4" t="str">
        <f>VLOOKUP(B530,'[1]Sales Force'!$D:$P,13,0)</f>
        <v>DAR ELSALAM - CAIRO</v>
      </c>
    </row>
    <row r="531" spans="1:13">
      <c r="A531" s="15"/>
      <c r="B531" s="13" t="s">
        <v>767</v>
      </c>
      <c r="C531" s="13" t="s">
        <v>765</v>
      </c>
      <c r="D531" s="5">
        <f>VLOOKUP(B531,'[1]Sales Force'!$D:$O,12,0)</f>
        <v>0</v>
      </c>
      <c r="E531" s="14">
        <v>36621062</v>
      </c>
      <c r="F531" s="5">
        <f>VLOOKUP(B531,'[1]Sales Force'!$D:$L,9,0)</f>
        <v>0</v>
      </c>
      <c r="G531" s="12">
        <f>VLOOKUP(B531,'[1]Sales Force'!$D:$M,10,0)</f>
        <v>0</v>
      </c>
      <c r="H531" s="5">
        <v>539</v>
      </c>
      <c r="I531" s="5">
        <v>10525</v>
      </c>
      <c r="J531" s="5" t="s">
        <v>18</v>
      </c>
      <c r="K531" s="5" t="str">
        <f>VLOOKUP(B531,'[1]Sales Force'!$D:$H,5,0)</f>
        <v>P&amp;G Line</v>
      </c>
      <c r="L531" s="5">
        <f>VLOOKUP(B531,'[1]Sales Force'!$D:$N,11,0)</f>
        <v>0</v>
      </c>
      <c r="M531" s="4">
        <f>VLOOKUP(B531,'[1]Sales Force'!$D:$P,13,0)</f>
        <v>0</v>
      </c>
    </row>
    <row r="532" spans="1:13">
      <c r="A532" s="4">
        <v>1529</v>
      </c>
      <c r="B532" s="13" t="s">
        <v>768</v>
      </c>
      <c r="C532" s="13" t="s">
        <v>765</v>
      </c>
      <c r="D532" s="5">
        <f>VLOOKUP(B532,'[1]Sales Force'!$D:$O,12,0)</f>
        <v>1529</v>
      </c>
      <c r="E532" s="14">
        <v>36621063</v>
      </c>
      <c r="F532" s="5">
        <f>VLOOKUP(B532,'[1]Sales Force'!$D:$L,9,0)</f>
        <v>1102372504</v>
      </c>
      <c r="G532" s="12">
        <f>VLOOKUP(B532,'[1]Sales Force'!$D:$M,10,0)</f>
        <v>45696</v>
      </c>
      <c r="H532" s="5">
        <v>540</v>
      </c>
      <c r="I532" s="5">
        <v>10526</v>
      </c>
      <c r="J532" s="5" t="s">
        <v>18</v>
      </c>
      <c r="K532" s="5" t="str">
        <f>VLOOKUP(B532,'[1]Sales Force'!$D:$H,5,0)</f>
        <v>P&amp;G Line</v>
      </c>
      <c r="L532" s="5">
        <f>VLOOKUP(B532,'[1]Sales Force'!$D:$N,11,0)</f>
        <v>0</v>
      </c>
      <c r="M532" s="4" t="str">
        <f>VLOOKUP(B532,'[1]Sales Force'!$D:$P,13,0)</f>
        <v>Shobra El Khiema</v>
      </c>
    </row>
    <row r="533" spans="1:13">
      <c r="A533" s="15"/>
      <c r="B533" s="13" t="s">
        <v>769</v>
      </c>
      <c r="C533" s="13" t="s">
        <v>765</v>
      </c>
      <c r="D533" s="5">
        <f>VLOOKUP(B533,'[1]Sales Force'!$D:$O,12,0)</f>
        <v>0</v>
      </c>
      <c r="E533" s="14">
        <v>36621064</v>
      </c>
      <c r="F533" s="5">
        <f>VLOOKUP(B533,'[1]Sales Force'!$D:$L,9,0)</f>
        <v>0</v>
      </c>
      <c r="G533" s="12">
        <f>VLOOKUP(B533,'[1]Sales Force'!$D:$M,10,0)</f>
        <v>0</v>
      </c>
      <c r="H533" s="5">
        <v>541</v>
      </c>
      <c r="I533" s="5">
        <v>10527</v>
      </c>
      <c r="J533" s="5" t="s">
        <v>18</v>
      </c>
      <c r="K533" s="5" t="str">
        <f>VLOOKUP(B533,'[1]Sales Force'!$D:$H,5,0)</f>
        <v>P&amp;G Line</v>
      </c>
      <c r="L533" s="5">
        <f>VLOOKUP(B533,'[1]Sales Force'!$D:$N,11,0)</f>
        <v>0</v>
      </c>
      <c r="M533" s="4">
        <f>VLOOKUP(B533,'[1]Sales Force'!$D:$P,13,0)</f>
        <v>0</v>
      </c>
    </row>
    <row r="534" spans="1:13">
      <c r="A534" s="4">
        <v>1754</v>
      </c>
      <c r="B534" s="13" t="s">
        <v>770</v>
      </c>
      <c r="C534" s="13" t="s">
        <v>765</v>
      </c>
      <c r="D534" s="5">
        <f>VLOOKUP(B534,'[1]Sales Force'!$D:$O,12,0)</f>
        <v>1754</v>
      </c>
      <c r="E534" s="14">
        <v>36621065</v>
      </c>
      <c r="F534" s="5">
        <f>VLOOKUP(B534,'[1]Sales Force'!$D:$L,9,0)</f>
        <v>1020424012</v>
      </c>
      <c r="G534" s="12">
        <f>VLOOKUP(B534,'[1]Sales Force'!$D:$M,10,0)</f>
        <v>45901</v>
      </c>
      <c r="H534" s="5">
        <v>542</v>
      </c>
      <c r="I534" s="5">
        <v>10528</v>
      </c>
      <c r="J534" s="5" t="s">
        <v>18</v>
      </c>
      <c r="K534" s="5" t="str">
        <f>VLOOKUP(B534,'[1]Sales Force'!$D:$H,5,0)</f>
        <v>P&amp;G Line</v>
      </c>
      <c r="L534" s="5">
        <f>VLOOKUP(B534,'[1]Sales Force'!$D:$N,11,0)</f>
        <v>0</v>
      </c>
      <c r="M534" s="4" t="str">
        <f>VLOOKUP(B534,'[1]Sales Force'!$D:$P,13,0)</f>
        <v>Helwan</v>
      </c>
    </row>
    <row r="535" spans="1:13">
      <c r="A535" s="4">
        <v>1450</v>
      </c>
      <c r="B535" s="13" t="s">
        <v>771</v>
      </c>
      <c r="C535" s="13" t="s">
        <v>765</v>
      </c>
      <c r="D535" s="5">
        <f>VLOOKUP(B535,'[1]Sales Force'!$D:$O,12,0)</f>
        <v>1450</v>
      </c>
      <c r="E535" s="14">
        <v>36621066</v>
      </c>
      <c r="F535" s="5">
        <f>VLOOKUP(B535,'[1]Sales Force'!$D:$L,9,0)</f>
        <v>1552588806</v>
      </c>
      <c r="G535" s="12">
        <f>VLOOKUP(B535,'[1]Sales Force'!$D:$M,10,0)</f>
        <v>45566</v>
      </c>
      <c r="H535" s="5">
        <v>543</v>
      </c>
      <c r="I535" s="5">
        <v>10529</v>
      </c>
      <c r="J535" s="5" t="s">
        <v>18</v>
      </c>
      <c r="K535" s="5" t="str">
        <f>VLOOKUP(B535,'[1]Sales Force'!$D:$H,5,0)</f>
        <v>P&amp;G Line</v>
      </c>
      <c r="L535" s="5">
        <f>VLOOKUP(B535,'[1]Sales Force'!$D:$N,11,0)</f>
        <v>0</v>
      </c>
      <c r="M535" s="4" t="str">
        <f>VLOOKUP(B535,'[1]Sales Force'!$D:$P,13,0)</f>
        <v>Embaba</v>
      </c>
    </row>
    <row r="536" spans="1:13">
      <c r="A536" s="4">
        <v>1082</v>
      </c>
      <c r="B536" s="13" t="s">
        <v>772</v>
      </c>
      <c r="C536" s="13" t="str">
        <f>VLOOKUP(B536,'[1]Sales Force'!$D:$F,3,0)</f>
        <v>Mohamed AbdelSabor Madany</v>
      </c>
      <c r="D536" s="5">
        <f>VLOOKUP(B536,'[1]Sales Force'!$D:$O,12,0)</f>
        <v>1082</v>
      </c>
      <c r="E536" s="14">
        <v>36621067</v>
      </c>
      <c r="F536" s="5" t="str">
        <f>VLOOKUP(B536,'[1]Sales Force'!$D:$L,9,0)</f>
        <v> 01554629292</v>
      </c>
      <c r="G536" s="12">
        <f>VLOOKUP(B536,'[1]Sales Force'!$D:$M,10,0)</f>
        <v>44942</v>
      </c>
      <c r="H536" s="5">
        <v>544</v>
      </c>
      <c r="I536" s="5">
        <v>10530</v>
      </c>
      <c r="J536" s="5" t="s">
        <v>18</v>
      </c>
      <c r="K536" s="5" t="str">
        <f>VLOOKUP(B536,'[1]Sales Force'!$D:$H,5,0)</f>
        <v>P&amp;G Line</v>
      </c>
      <c r="L536" s="5" t="str">
        <f>VLOOKUP(B536,'[1]Sales Force'!$D:$N,11,0)</f>
        <v>David.Thabet.Mehanni@averroes-eg.com</v>
      </c>
      <c r="M536" s="4" t="str">
        <f>VLOOKUP(B536,'[1]Sales Force'!$D:$P,13,0)</f>
        <v>Malawy</v>
      </c>
    </row>
    <row r="537" spans="1:13">
      <c r="A537" s="4">
        <v>470</v>
      </c>
      <c r="B537" s="13" t="s">
        <v>773</v>
      </c>
      <c r="C537" s="13" t="s">
        <v>772</v>
      </c>
      <c r="D537" s="5">
        <f>VLOOKUP(B537,'[1]Sales Force'!$D:$O,12,0)</f>
        <v>470</v>
      </c>
      <c r="E537" s="14">
        <v>36621068</v>
      </c>
      <c r="F537" s="5" t="str">
        <f>VLOOKUP(B537,'[1]Sales Force'!$D:$L,9,0)</f>
        <v> 1030814111</v>
      </c>
      <c r="G537" s="12">
        <f>VLOOKUP(B537,'[1]Sales Force'!$D:$M,10,0)</f>
        <v>43694</v>
      </c>
      <c r="H537" s="5">
        <v>545</v>
      </c>
      <c r="I537" s="5">
        <v>10531</v>
      </c>
      <c r="J537" s="5" t="s">
        <v>18</v>
      </c>
      <c r="K537" s="5" t="str">
        <f>VLOOKUP(B537,'[1]Sales Force'!$D:$H,5,0)</f>
        <v>P&amp;G Line</v>
      </c>
      <c r="L537" s="5">
        <f>VLOOKUP(B537,'[1]Sales Force'!$D:$N,11,0)</f>
        <v>0</v>
      </c>
      <c r="M537" s="4" t="str">
        <f>VLOOKUP(B537,'[1]Sales Force'!$D:$P,13,0)</f>
        <v>El Menia City</v>
      </c>
    </row>
    <row r="538" spans="1:13">
      <c r="A538" s="4">
        <v>1504</v>
      </c>
      <c r="B538" s="13" t="s">
        <v>774</v>
      </c>
      <c r="C538" s="13" t="s">
        <v>772</v>
      </c>
      <c r="D538" s="5">
        <f>VLOOKUP(B538,'[1]Sales Force'!$D:$O,12,0)</f>
        <v>1504</v>
      </c>
      <c r="E538" s="14">
        <v>36621069</v>
      </c>
      <c r="F538" s="5">
        <f>VLOOKUP(B538,'[1]Sales Force'!$D:$L,9,0)</f>
        <v>1228718121</v>
      </c>
      <c r="G538" s="12">
        <f>VLOOKUP(B538,'[1]Sales Force'!$D:$M,10,0)</f>
        <v>45676</v>
      </c>
      <c r="H538" s="5">
        <v>546</v>
      </c>
      <c r="I538" s="5">
        <v>10532</v>
      </c>
      <c r="J538" s="5" t="s">
        <v>18</v>
      </c>
      <c r="K538" s="5" t="str">
        <f>VLOOKUP(B538,'[1]Sales Force'!$D:$H,5,0)</f>
        <v>P&amp;G Line</v>
      </c>
      <c r="L538" s="5">
        <f>VLOOKUP(B538,'[1]Sales Force'!$D:$N,11,0)</f>
        <v>0</v>
      </c>
      <c r="M538" s="4" t="str">
        <f>VLOOKUP(B538,'[1]Sales Force'!$D:$P,13,0)</f>
        <v>Assuit City</v>
      </c>
    </row>
    <row r="539" spans="1:13">
      <c r="A539" s="4">
        <v>1722</v>
      </c>
      <c r="B539" s="13" t="s">
        <v>775</v>
      </c>
      <c r="C539" s="13" t="s">
        <v>772</v>
      </c>
      <c r="D539" s="5">
        <f>VLOOKUP(B539,'[1]Sales Force'!$D:$O,12,0)</f>
        <v>1722</v>
      </c>
      <c r="E539" s="14">
        <v>36621070</v>
      </c>
      <c r="F539" s="5">
        <f>VLOOKUP(B539,'[1]Sales Force'!$D:$L,9,0)</f>
        <v>1551050502</v>
      </c>
      <c r="G539" s="12">
        <f>VLOOKUP(B539,'[1]Sales Force'!$D:$M,10,0)</f>
        <v>45871</v>
      </c>
      <c r="H539" s="5">
        <v>547</v>
      </c>
      <c r="I539" s="5">
        <v>10533</v>
      </c>
      <c r="J539" s="5" t="s">
        <v>18</v>
      </c>
      <c r="K539" s="5" t="str">
        <f>VLOOKUP(B539,'[1]Sales Force'!$D:$H,5,0)</f>
        <v>P&amp;G Line</v>
      </c>
      <c r="L539" s="5">
        <f>VLOOKUP(B539,'[1]Sales Force'!$D:$N,11,0)</f>
        <v>0</v>
      </c>
      <c r="M539" s="4" t="str">
        <f>VLOOKUP(B539,'[1]Sales Force'!$D:$P,13,0)</f>
        <v>Bani Swaif City</v>
      </c>
    </row>
    <row r="540" spans="1:13">
      <c r="A540" s="4">
        <v>1503</v>
      </c>
      <c r="B540" s="13" t="s">
        <v>776</v>
      </c>
      <c r="C540" s="13" t="s">
        <v>772</v>
      </c>
      <c r="D540" s="5">
        <f>VLOOKUP(B540,'[1]Sales Force'!$D:$O,12,0)</f>
        <v>1503</v>
      </c>
      <c r="E540" s="14">
        <v>36621071</v>
      </c>
      <c r="F540" s="5">
        <f>VLOOKUP(B540,'[1]Sales Force'!$D:$L,9,0)</f>
        <v>1067219806</v>
      </c>
      <c r="G540" s="12">
        <f>VLOOKUP(B540,'[1]Sales Force'!$D:$M,10,0)</f>
        <v>45676</v>
      </c>
      <c r="H540" s="5">
        <v>548</v>
      </c>
      <c r="I540" s="5">
        <v>10534</v>
      </c>
      <c r="J540" s="5" t="s">
        <v>18</v>
      </c>
      <c r="K540" s="5" t="str">
        <f>VLOOKUP(B540,'[1]Sales Force'!$D:$H,5,0)</f>
        <v>P&amp;G Line</v>
      </c>
      <c r="L540" s="5">
        <f>VLOOKUP(B540,'[1]Sales Force'!$D:$N,11,0)</f>
        <v>0</v>
      </c>
      <c r="M540" s="4" t="str">
        <f>VLOOKUP(B540,'[1]Sales Force'!$D:$P,13,0)</f>
        <v>El Menia City</v>
      </c>
    </row>
    <row r="541" spans="1:13">
      <c r="A541" s="4">
        <v>1022</v>
      </c>
      <c r="B541" s="13" t="s">
        <v>777</v>
      </c>
      <c r="C541" s="13" t="s">
        <v>772</v>
      </c>
      <c r="D541" s="5">
        <f>VLOOKUP(B541,'[1]Sales Force'!$D:$O,12,0)</f>
        <v>1022</v>
      </c>
      <c r="E541" s="14">
        <v>36621072</v>
      </c>
      <c r="F541" s="5" t="str">
        <f>VLOOKUP(B541,'[1]Sales Force'!$D:$L,9,0)</f>
        <v> 01200919670</v>
      </c>
      <c r="G541" s="12">
        <f>VLOOKUP(B541,'[1]Sales Force'!$D:$M,10,0)</f>
        <v>44877</v>
      </c>
      <c r="H541" s="5">
        <v>549</v>
      </c>
      <c r="I541" s="5">
        <v>10535</v>
      </c>
      <c r="J541" s="5" t="s">
        <v>18</v>
      </c>
      <c r="K541" s="5" t="str">
        <f>VLOOKUP(B541,'[1]Sales Force'!$D:$H,5,0)</f>
        <v>P&amp;G Line</v>
      </c>
      <c r="L541" s="5">
        <f>VLOOKUP(B541,'[1]Sales Force'!$D:$N,11,0)</f>
        <v>0</v>
      </c>
      <c r="M541" s="4" t="str">
        <f>VLOOKUP(B541,'[1]Sales Force'!$D:$P,13,0)</f>
        <v>Assuit City</v>
      </c>
    </row>
    <row r="542" spans="1:13">
      <c r="A542" s="4">
        <v>1023</v>
      </c>
      <c r="B542" s="13" t="s">
        <v>778</v>
      </c>
      <c r="C542" s="13" t="s">
        <v>772</v>
      </c>
      <c r="D542" s="5">
        <f>VLOOKUP(B542,'[1]Sales Force'!$D:$O,12,0)</f>
        <v>1023</v>
      </c>
      <c r="E542" s="14">
        <v>36621073</v>
      </c>
      <c r="F542" s="5" t="str">
        <f>VLOOKUP(B542,'[1]Sales Force'!$D:$L,9,0)</f>
        <v> 01090936290</v>
      </c>
      <c r="G542" s="12">
        <f>VLOOKUP(B542,'[1]Sales Force'!$D:$M,10,0)</f>
        <v>44878</v>
      </c>
      <c r="H542" s="5">
        <v>550</v>
      </c>
      <c r="I542" s="5">
        <v>10536</v>
      </c>
      <c r="J542" s="5" t="s">
        <v>18</v>
      </c>
      <c r="K542" s="5" t="str">
        <f>VLOOKUP(B542,'[1]Sales Force'!$D:$H,5,0)</f>
        <v>P&amp;G Line</v>
      </c>
      <c r="L542" s="5">
        <f>VLOOKUP(B542,'[1]Sales Force'!$D:$N,11,0)</f>
        <v>0</v>
      </c>
      <c r="M542" s="4" t="str">
        <f>VLOOKUP(B542,'[1]Sales Force'!$D:$P,13,0)</f>
        <v>Assuit City</v>
      </c>
    </row>
    <row r="543" spans="1:13">
      <c r="A543" s="4">
        <v>1768</v>
      </c>
      <c r="B543" s="13" t="s">
        <v>779</v>
      </c>
      <c r="C543" s="13" t="s">
        <v>772</v>
      </c>
      <c r="D543" s="5">
        <f>VLOOKUP(B543,'[1]Sales Force'!$D:$O,12,0)</f>
        <v>1768</v>
      </c>
      <c r="E543" s="14">
        <v>36621074</v>
      </c>
      <c r="F543" s="5">
        <f>VLOOKUP(B543,'[1]Sales Force'!$D:$L,9,0)</f>
        <v>1221100717</v>
      </c>
      <c r="G543" s="12">
        <f>VLOOKUP(B543,'[1]Sales Force'!$D:$M,10,0)</f>
        <v>45941</v>
      </c>
      <c r="H543" s="5">
        <v>551</v>
      </c>
      <c r="I543" s="5">
        <v>10537</v>
      </c>
      <c r="J543" s="5" t="s">
        <v>18</v>
      </c>
      <c r="K543" s="5" t="str">
        <f>VLOOKUP(B543,'[1]Sales Force'!$D:$H,5,0)</f>
        <v>P&amp;G Line</v>
      </c>
      <c r="L543" s="5">
        <f>VLOOKUP(B543,'[1]Sales Force'!$D:$N,11,0)</f>
        <v>0</v>
      </c>
      <c r="M543" s="4" t="str">
        <f>VLOOKUP(B543,'[1]Sales Force'!$D:$P,13,0)</f>
        <v>Bani Swaif City</v>
      </c>
    </row>
    <row r="544" spans="1:13">
      <c r="A544" s="4">
        <v>1413</v>
      </c>
      <c r="B544" s="13" t="s">
        <v>780</v>
      </c>
      <c r="C544" s="13" t="s">
        <v>772</v>
      </c>
      <c r="D544" s="5">
        <f>VLOOKUP(B544,'[1]Sales Force'!$D:$O,12,0)</f>
        <v>1413</v>
      </c>
      <c r="E544" s="14">
        <v>36621075</v>
      </c>
      <c r="F544" s="5">
        <f>VLOOKUP(B544,'[1]Sales Force'!$D:$L,9,0)</f>
        <v>1281263048</v>
      </c>
      <c r="G544" s="12">
        <f>VLOOKUP(B544,'[1]Sales Force'!$D:$M,10,0)</f>
        <v>45509</v>
      </c>
      <c r="H544" s="5">
        <v>552</v>
      </c>
      <c r="I544" s="5">
        <v>10538</v>
      </c>
      <c r="J544" s="5" t="s">
        <v>18</v>
      </c>
      <c r="K544" s="5" t="str">
        <f>VLOOKUP(B544,'[1]Sales Force'!$D:$H,5,0)</f>
        <v>P&amp;G Line</v>
      </c>
      <c r="L544" s="5">
        <f>VLOOKUP(B544,'[1]Sales Force'!$D:$N,11,0)</f>
        <v>0</v>
      </c>
      <c r="M544" s="4" t="str">
        <f>VLOOKUP(B544,'[1]Sales Force'!$D:$P,13,0)</f>
        <v>Samalout</v>
      </c>
    </row>
    <row r="545" spans="1:13">
      <c r="A545" s="15"/>
      <c r="B545" s="13" t="s">
        <v>781</v>
      </c>
      <c r="C545" s="13" t="str">
        <f>VLOOKUP(B545,'[1]Sales Force'!$D:$F,3,0)</f>
        <v>Mohamed AbdelSabor Madany</v>
      </c>
      <c r="D545" s="5">
        <f>VLOOKUP(B545,'[1]Sales Force'!$D:$O,12,0)</f>
        <v>0</v>
      </c>
      <c r="E545" s="14">
        <v>36621076</v>
      </c>
      <c r="F545" s="5">
        <f>VLOOKUP(B545,'[1]Sales Force'!$D:$L,9,0)</f>
        <v>0</v>
      </c>
      <c r="G545" s="12">
        <f>VLOOKUP(B545,'[1]Sales Force'!$D:$M,10,0)</f>
        <v>0</v>
      </c>
      <c r="H545" s="5">
        <v>553</v>
      </c>
      <c r="I545" s="5">
        <v>10539</v>
      </c>
      <c r="J545" s="5" t="s">
        <v>18</v>
      </c>
      <c r="K545" s="5" t="str">
        <f>VLOOKUP(B545,'[1]Sales Force'!$D:$H,5,0)</f>
        <v>P&amp;G Line</v>
      </c>
      <c r="L545" s="5">
        <f>VLOOKUP(B545,'[1]Sales Force'!$D:$N,11,0)</f>
        <v>0</v>
      </c>
      <c r="M545" s="4">
        <f>VLOOKUP(B545,'[1]Sales Force'!$D:$P,13,0)</f>
        <v>0</v>
      </c>
    </row>
    <row r="546" spans="1:13">
      <c r="A546" s="4">
        <v>1448</v>
      </c>
      <c r="B546" s="13" t="s">
        <v>782</v>
      </c>
      <c r="C546" s="13" t="s">
        <v>781</v>
      </c>
      <c r="D546" s="5">
        <f>VLOOKUP(B546,'[1]Sales Force'!$D:$O,12,0)</f>
        <v>1448</v>
      </c>
      <c r="E546" s="14">
        <v>36621077</v>
      </c>
      <c r="F546" s="5">
        <f>VLOOKUP(B546,'[1]Sales Force'!$D:$L,9,0)</f>
        <v>1061048527</v>
      </c>
      <c r="G546" s="12">
        <f>VLOOKUP(B546,'[1]Sales Force'!$D:$M,10,0)</f>
        <v>45566</v>
      </c>
      <c r="H546" s="5">
        <v>554</v>
      </c>
      <c r="I546" s="5">
        <v>10540</v>
      </c>
      <c r="J546" s="5" t="s">
        <v>18</v>
      </c>
      <c r="K546" s="5" t="str">
        <f>VLOOKUP(B546,'[1]Sales Force'!$D:$H,5,0)</f>
        <v>P&amp;G Line</v>
      </c>
      <c r="L546" s="5">
        <f>VLOOKUP(B546,'[1]Sales Force'!$D:$N,11,0)</f>
        <v>0</v>
      </c>
      <c r="M546" s="4" t="str">
        <f>VLOOKUP(B546,'[1]Sales Force'!$D:$P,13,0)</f>
        <v>Quena City</v>
      </c>
    </row>
    <row r="547" spans="1:13">
      <c r="A547" s="4">
        <v>397</v>
      </c>
      <c r="B547" s="13" t="s">
        <v>783</v>
      </c>
      <c r="C547" s="13" t="s">
        <v>781</v>
      </c>
      <c r="D547" s="5">
        <f>VLOOKUP(B547,'[1]Sales Force'!$D:$O,12,0)</f>
        <v>397</v>
      </c>
      <c r="E547" s="14">
        <v>36621078</v>
      </c>
      <c r="F547" s="5" t="str">
        <f>VLOOKUP(B547,'[1]Sales Force'!$D:$L,9,0)</f>
        <v> 1095222238</v>
      </c>
      <c r="G547" s="12">
        <f>VLOOKUP(B547,'[1]Sales Force'!$D:$M,10,0)</f>
        <v>43497</v>
      </c>
      <c r="H547" s="5">
        <v>555</v>
      </c>
      <c r="I547" s="5">
        <v>10541</v>
      </c>
      <c r="J547" s="5" t="s">
        <v>18</v>
      </c>
      <c r="K547" s="5" t="str">
        <f>VLOOKUP(B547,'[1]Sales Force'!$D:$H,5,0)</f>
        <v>P&amp;G Line</v>
      </c>
      <c r="L547" s="5">
        <f>VLOOKUP(B547,'[1]Sales Force'!$D:$N,11,0)</f>
        <v>0</v>
      </c>
      <c r="M547" s="4" t="str">
        <f>VLOOKUP(B547,'[1]Sales Force'!$D:$P,13,0)</f>
        <v>El Maragha</v>
      </c>
    </row>
    <row r="548" spans="1:13">
      <c r="A548" s="4">
        <v>1409</v>
      </c>
      <c r="B548" s="13" t="s">
        <v>784</v>
      </c>
      <c r="C548" s="13" t="s">
        <v>781</v>
      </c>
      <c r="D548" s="5">
        <f>VLOOKUP(B548,'[1]Sales Force'!$D:$O,12,0)</f>
        <v>1409</v>
      </c>
      <c r="E548" s="14">
        <v>36621079</v>
      </c>
      <c r="F548" s="5">
        <f>VLOOKUP(B548,'[1]Sales Force'!$D:$L,9,0)</f>
        <v>1011260873</v>
      </c>
      <c r="G548" s="12">
        <f>VLOOKUP(B548,'[1]Sales Force'!$D:$M,10,0)</f>
        <v>45493</v>
      </c>
      <c r="H548" s="5">
        <v>556</v>
      </c>
      <c r="I548" s="5">
        <v>10542</v>
      </c>
      <c r="J548" s="5" t="s">
        <v>18</v>
      </c>
      <c r="K548" s="5" t="str">
        <f>VLOOKUP(B548,'[1]Sales Force'!$D:$H,5,0)</f>
        <v>P&amp;G Line</v>
      </c>
      <c r="L548" s="5">
        <f>VLOOKUP(B548,'[1]Sales Force'!$D:$N,11,0)</f>
        <v>0</v>
      </c>
      <c r="M548" s="4" t="str">
        <f>VLOOKUP(B548,'[1]Sales Force'!$D:$P,13,0)</f>
        <v>Luxor City</v>
      </c>
    </row>
    <row r="549" spans="1:13">
      <c r="A549" s="4">
        <v>1414</v>
      </c>
      <c r="B549" s="13" t="s">
        <v>785</v>
      </c>
      <c r="C549" s="13" t="s">
        <v>781</v>
      </c>
      <c r="D549" s="5">
        <f>VLOOKUP(B549,'[1]Sales Force'!$D:$O,12,0)</f>
        <v>1414</v>
      </c>
      <c r="E549" s="14">
        <v>36621080</v>
      </c>
      <c r="F549" s="5">
        <f>VLOOKUP(B549,'[1]Sales Force'!$D:$L,9,0)</f>
        <v>1282084773</v>
      </c>
      <c r="G549" s="12">
        <f>VLOOKUP(B549,'[1]Sales Force'!$D:$M,10,0)</f>
        <v>45505</v>
      </c>
      <c r="H549" s="5">
        <v>557</v>
      </c>
      <c r="I549" s="5">
        <v>10543</v>
      </c>
      <c r="J549" s="5" t="s">
        <v>18</v>
      </c>
      <c r="K549" s="5" t="str">
        <f>VLOOKUP(B549,'[1]Sales Force'!$D:$H,5,0)</f>
        <v>P&amp;G Line</v>
      </c>
      <c r="L549" s="5">
        <f>VLOOKUP(B549,'[1]Sales Force'!$D:$N,11,0)</f>
        <v>0</v>
      </c>
      <c r="M549" s="4" t="str">
        <f>VLOOKUP(B549,'[1]Sales Force'!$D:$P,13,0)</f>
        <v>Aswan City</v>
      </c>
    </row>
    <row r="550" spans="1:13">
      <c r="A550" s="4">
        <v>1500</v>
      </c>
      <c r="B550" s="13" t="s">
        <v>786</v>
      </c>
      <c r="C550" s="13" t="s">
        <v>781</v>
      </c>
      <c r="D550" s="5">
        <f>VLOOKUP(B550,'[1]Sales Force'!$D:$O,12,0)</f>
        <v>1500</v>
      </c>
      <c r="E550" s="14">
        <v>36621081</v>
      </c>
      <c r="F550" s="5">
        <f>VLOOKUP(B550,'[1]Sales Force'!$D:$L,9,0)</f>
        <v>1552992067</v>
      </c>
      <c r="G550" s="12">
        <f>VLOOKUP(B550,'[1]Sales Force'!$D:$M,10,0)</f>
        <v>45675</v>
      </c>
      <c r="H550" s="5">
        <v>558</v>
      </c>
      <c r="I550" s="5">
        <v>10544</v>
      </c>
      <c r="J550" s="5" t="s">
        <v>18</v>
      </c>
      <c r="K550" s="5" t="str">
        <f>VLOOKUP(B550,'[1]Sales Force'!$D:$H,5,0)</f>
        <v>P&amp;G Line</v>
      </c>
      <c r="L550" s="5">
        <f>VLOOKUP(B550,'[1]Sales Force'!$D:$N,11,0)</f>
        <v>0</v>
      </c>
      <c r="M550" s="4" t="str">
        <f>VLOOKUP(B550,'[1]Sales Force'!$D:$P,13,0)</f>
        <v>Gerga</v>
      </c>
    </row>
    <row r="551" spans="1:13">
      <c r="A551" s="4">
        <v>1333</v>
      </c>
      <c r="B551" s="13" t="s">
        <v>787</v>
      </c>
      <c r="C551" s="13" t="s">
        <v>781</v>
      </c>
      <c r="D551" s="5">
        <f>VLOOKUP(B551,'[1]Sales Force'!$D:$O,12,0)</f>
        <v>1333</v>
      </c>
      <c r="E551" s="14">
        <v>36621082</v>
      </c>
      <c r="F551" s="5">
        <f>VLOOKUP(B551,'[1]Sales Force'!$D:$L,9,0)</f>
        <v>1281967548</v>
      </c>
      <c r="G551" s="12">
        <f>VLOOKUP(B551,'[1]Sales Force'!$D:$M,10,0)</f>
        <v>45318</v>
      </c>
      <c r="H551" s="5">
        <v>559</v>
      </c>
      <c r="I551" s="5">
        <v>10545</v>
      </c>
      <c r="J551" s="5" t="s">
        <v>18</v>
      </c>
      <c r="K551" s="5" t="str">
        <f>VLOOKUP(B551,'[1]Sales Force'!$D:$H,5,0)</f>
        <v>P&amp;G Line</v>
      </c>
      <c r="L551" s="5">
        <f>VLOOKUP(B551,'[1]Sales Force'!$D:$N,11,0)</f>
        <v>0</v>
      </c>
      <c r="M551" s="4" t="str">
        <f>VLOOKUP(B551,'[1]Sales Force'!$D:$P,13,0)</f>
        <v>Nagaa Hamady</v>
      </c>
    </row>
    <row r="552" spans="1:13">
      <c r="A552" s="4">
        <v>1770</v>
      </c>
      <c r="B552" s="13" t="s">
        <v>788</v>
      </c>
      <c r="C552" s="13" t="s">
        <v>781</v>
      </c>
      <c r="D552" s="5">
        <f>VLOOKUP(B552,'[1]Sales Force'!$D:$O,12,0)</f>
        <v>1770</v>
      </c>
      <c r="E552" s="14">
        <v>36621083</v>
      </c>
      <c r="F552" s="5">
        <f>VLOOKUP(B552,'[1]Sales Force'!$D:$L,9,0)</f>
        <v>1095167489</v>
      </c>
      <c r="G552" s="12">
        <f>VLOOKUP(B552,'[1]Sales Force'!$D:$M,10,0)</f>
        <v>45941</v>
      </c>
      <c r="H552" s="5">
        <v>560</v>
      </c>
      <c r="I552" s="5">
        <v>10546</v>
      </c>
      <c r="J552" s="5" t="s">
        <v>18</v>
      </c>
      <c r="K552" s="5" t="str">
        <f>VLOOKUP(B552,'[1]Sales Force'!$D:$H,5,0)</f>
        <v>P&amp;G Line</v>
      </c>
      <c r="L552" s="5">
        <f>VLOOKUP(B552,'[1]Sales Force'!$D:$N,11,0)</f>
        <v>0</v>
      </c>
      <c r="M552" s="4" t="str">
        <f>VLOOKUP(B552,'[1]Sales Force'!$D:$P,13,0)</f>
        <v>Sohag City</v>
      </c>
    </row>
    <row r="553" spans="1:13">
      <c r="A553" s="15"/>
      <c r="B553" s="13" t="s">
        <v>789</v>
      </c>
      <c r="C553" s="13" t="str">
        <f>VLOOKUP(B553,'[1]Sales Force'!$D:$F,3,0)</f>
        <v>L8_Vacant_AM</v>
      </c>
      <c r="D553" s="5">
        <f>VLOOKUP(B553,'[1]Sales Force'!$D:$O,12,0)</f>
        <v>0</v>
      </c>
      <c r="E553" s="14">
        <v>36621084</v>
      </c>
      <c r="F553" s="5">
        <f>VLOOKUP(B553,'[1]Sales Force'!$D:$L,9,0)</f>
        <v>0</v>
      </c>
      <c r="G553" s="12">
        <f>VLOOKUP(B553,'[1]Sales Force'!$D:$M,10,0)</f>
        <v>0</v>
      </c>
      <c r="H553" s="5">
        <v>561</v>
      </c>
      <c r="I553" s="5">
        <v>10547</v>
      </c>
      <c r="J553" s="5" t="s">
        <v>18</v>
      </c>
      <c r="K553" s="5" t="str">
        <f>VLOOKUP(B553,'[1]Sales Force'!$D:$H,5,0)</f>
        <v>L8_OTC_Line</v>
      </c>
      <c r="L553" s="5">
        <f>VLOOKUP(B553,'[1]Sales Force'!$D:$N,11,0)</f>
        <v>0</v>
      </c>
      <c r="M553" s="4">
        <f>VLOOKUP(B553,'[1]Sales Force'!$D:$P,13,0)</f>
        <v>0</v>
      </c>
    </row>
    <row r="554" spans="1:13">
      <c r="A554" s="4">
        <v>1272</v>
      </c>
      <c r="B554" s="13" t="s">
        <v>790</v>
      </c>
      <c r="C554" s="13" t="s">
        <v>789</v>
      </c>
      <c r="D554" s="5">
        <f>VLOOKUP(B554,'[1]Sales Force'!$D:$O,12,0)</f>
        <v>1272</v>
      </c>
      <c r="E554" s="14">
        <v>36621085</v>
      </c>
      <c r="F554" s="5">
        <f>VLOOKUP(B554,'[1]Sales Force'!$D:$L,9,0)</f>
        <v>1111826099</v>
      </c>
      <c r="G554" s="12">
        <f>VLOOKUP(B554,'[1]Sales Force'!$D:$M,10,0)</f>
        <v>45187</v>
      </c>
      <c r="H554" s="5">
        <v>562</v>
      </c>
      <c r="I554" s="5">
        <v>10548</v>
      </c>
      <c r="J554" s="5" t="s">
        <v>18</v>
      </c>
      <c r="K554" s="5" t="str">
        <f>VLOOKUP(B554,'[1]Sales Force'!$D:$H,5,0)</f>
        <v>L8_OTC_Line</v>
      </c>
      <c r="L554" s="5">
        <f>VLOOKUP(B554,'[1]Sales Force'!$D:$N,11,0)</f>
        <v>0</v>
      </c>
      <c r="M554" s="4">
        <f>VLOOKUP(B554,'[1]Sales Force'!$D:$P,13,0)</f>
        <v>0</v>
      </c>
    </row>
    <row r="555" spans="1:13">
      <c r="A555" s="4">
        <v>1273</v>
      </c>
      <c r="B555" s="13" t="s">
        <v>791</v>
      </c>
      <c r="C555" s="13" t="s">
        <v>789</v>
      </c>
      <c r="D555" s="5">
        <f>VLOOKUP(B555,'[1]Sales Force'!$D:$O,12,0)</f>
        <v>1273</v>
      </c>
      <c r="E555" s="14">
        <v>36621086</v>
      </c>
      <c r="F555" s="5">
        <f>VLOOKUP(B555,'[1]Sales Force'!$D:$L,9,0)</f>
        <v>1553333935</v>
      </c>
      <c r="G555" s="12">
        <f>VLOOKUP(B555,'[1]Sales Force'!$D:$M,10,0)</f>
        <v>45187</v>
      </c>
      <c r="H555" s="5">
        <v>563</v>
      </c>
      <c r="I555" s="5">
        <v>10549</v>
      </c>
      <c r="J555" s="5" t="s">
        <v>18</v>
      </c>
      <c r="K555" s="5" t="str">
        <f>VLOOKUP(B555,'[1]Sales Force'!$D:$H,5,0)</f>
        <v>L8_OTC_Line</v>
      </c>
      <c r="L555" s="5">
        <f>VLOOKUP(B555,'[1]Sales Force'!$D:$N,11,0)</f>
        <v>0</v>
      </c>
      <c r="M555" s="4">
        <f>VLOOKUP(B555,'[1]Sales Force'!$D:$P,13,0)</f>
        <v>0</v>
      </c>
    </row>
    <row r="556" spans="1:13">
      <c r="A556" s="4">
        <v>1192</v>
      </c>
      <c r="B556" s="13" t="s">
        <v>792</v>
      </c>
      <c r="C556" s="13" t="s">
        <v>789</v>
      </c>
      <c r="D556" s="5">
        <f>VLOOKUP(B556,'[1]Sales Force'!$D:$O,12,0)</f>
        <v>1192</v>
      </c>
      <c r="E556" s="14">
        <v>36621087</v>
      </c>
      <c r="F556" s="5" t="str">
        <f>VLOOKUP(B556,'[1]Sales Force'!$D:$L,9,0)</f>
        <v> 01224741224</v>
      </c>
      <c r="G556" s="12">
        <f>VLOOKUP(B556,'[1]Sales Force'!$D:$M,10,0)</f>
        <v>44966</v>
      </c>
      <c r="H556" s="5">
        <v>564</v>
      </c>
      <c r="I556" s="5">
        <v>10550</v>
      </c>
      <c r="J556" s="5" t="s">
        <v>18</v>
      </c>
      <c r="K556" s="5" t="str">
        <f>VLOOKUP(B556,'[1]Sales Force'!$D:$H,5,0)</f>
        <v>L8_OTC_Line</v>
      </c>
      <c r="L556" s="5">
        <f>VLOOKUP(B556,'[1]Sales Force'!$D:$N,11,0)</f>
        <v>0</v>
      </c>
      <c r="M556" s="4">
        <f>VLOOKUP(B556,'[1]Sales Force'!$D:$P,13,0)</f>
        <v>0</v>
      </c>
    </row>
    <row r="557" spans="1:13">
      <c r="A557" s="4">
        <v>120</v>
      </c>
      <c r="B557" s="13" t="s">
        <v>793</v>
      </c>
      <c r="C557" s="13" t="s">
        <v>179</v>
      </c>
      <c r="D557" s="5">
        <f>VLOOKUP(B557,'[1]Sales Force'!$D:$O,12,0)</f>
        <v>120</v>
      </c>
      <c r="E557" s="14">
        <v>36621088</v>
      </c>
      <c r="F557" s="5">
        <f>VLOOKUP(B557,'[1]Sales Force'!$D:$L,9,0)</f>
        <v>0</v>
      </c>
      <c r="G557" s="12">
        <f>VLOOKUP(B557,'[1]Sales Force'!$D:$M,10,0)</f>
        <v>42345</v>
      </c>
      <c r="H557" s="5">
        <v>565</v>
      </c>
      <c r="I557" s="5">
        <v>10551</v>
      </c>
      <c r="J557" s="5" t="s">
        <v>18</v>
      </c>
      <c r="K557" s="5" t="str">
        <f>VLOOKUP(B557,'[1]Sales Force'!$D:$H,5,0)</f>
        <v>Mega Account Line</v>
      </c>
      <c r="L557" s="5" t="str">
        <f>VLOOKUP(B557,'[1]Sales Force'!$D:$N,11,0)</f>
        <v>mohamed.elgendy@averroes-eg.com</v>
      </c>
      <c r="M557" s="4" t="str">
        <f>VLOOKUP(B557,'[1]Sales Force'!$D:$P,13,0)</f>
        <v>Badr City</v>
      </c>
    </row>
    <row r="558" spans="1:13">
      <c r="A558" s="15"/>
      <c r="B558" s="13" t="s">
        <v>794</v>
      </c>
      <c r="C558" s="13" t="str">
        <f>VLOOKUP(B558,'[1]Sales Force'!$D:$F,3,0)</f>
        <v>Mohamed Sayed Elgendy</v>
      </c>
      <c r="D558" s="5">
        <f>VLOOKUP(B558,'[1]Sales Force'!$D:$O,12,0)</f>
        <v>0</v>
      </c>
      <c r="E558" s="14">
        <v>36621089</v>
      </c>
      <c r="F558" s="5">
        <f>VLOOKUP(B558,'[1]Sales Force'!$D:$L,9,0)</f>
        <v>0</v>
      </c>
      <c r="G558" s="12">
        <f>VLOOKUP(B558,'[1]Sales Force'!$D:$M,10,0)</f>
        <v>0</v>
      </c>
      <c r="H558" s="5">
        <v>566</v>
      </c>
      <c r="I558" s="5">
        <v>10552</v>
      </c>
      <c r="J558" s="5" t="s">
        <v>18</v>
      </c>
      <c r="K558" s="5" t="str">
        <f>VLOOKUP(B558,'[1]Sales Force'!$D:$H,5,0)</f>
        <v>Mega Account Line</v>
      </c>
      <c r="L558" s="5">
        <f>VLOOKUP(B558,'[1]Sales Force'!$D:$N,11,0)</f>
        <v>0</v>
      </c>
      <c r="M558" s="4">
        <f>VLOOKUP(B558,'[1]Sales Force'!$D:$P,13,0)</f>
        <v>0</v>
      </c>
    </row>
    <row r="559" spans="1:13">
      <c r="A559" s="4">
        <v>334</v>
      </c>
      <c r="B559" s="13" t="s">
        <v>795</v>
      </c>
      <c r="C559" s="13" t="s">
        <v>794</v>
      </c>
      <c r="D559" s="5">
        <f>VLOOKUP(B559,'[1]Sales Force'!$D:$O,12,0)</f>
        <v>334</v>
      </c>
      <c r="E559" s="14">
        <v>36621090</v>
      </c>
      <c r="F559" s="5" t="str">
        <f>VLOOKUP(B559,'[1]Sales Force'!$D:$L,9,0)</f>
        <v> 1030814333</v>
      </c>
      <c r="G559" s="12">
        <f>VLOOKUP(B559,'[1]Sales Force'!$D:$M,10,0)</f>
        <v>43326</v>
      </c>
      <c r="H559" s="5">
        <v>567</v>
      </c>
      <c r="I559" s="5">
        <v>10553</v>
      </c>
      <c r="J559" s="5" t="s">
        <v>18</v>
      </c>
      <c r="K559" s="5" t="str">
        <f>VLOOKUP(B559,'[1]Sales Force'!$D:$H,5,0)</f>
        <v>Mega Account Line</v>
      </c>
      <c r="L559" s="5">
        <f>VLOOKUP(B559,'[1]Sales Force'!$D:$N,11,0)</f>
        <v>0</v>
      </c>
      <c r="M559" s="4" t="str">
        <f>VLOOKUP(B559,'[1]Sales Force'!$D:$P,13,0)</f>
        <v>El Qabary</v>
      </c>
    </row>
    <row r="560" spans="1:13">
      <c r="A560" s="4">
        <v>1556</v>
      </c>
      <c r="B560" s="13" t="s">
        <v>796</v>
      </c>
      <c r="C560" s="13" t="s">
        <v>794</v>
      </c>
      <c r="D560" s="5">
        <f>VLOOKUP(B560,'[1]Sales Force'!$D:$O,12,0)</f>
        <v>1556</v>
      </c>
      <c r="E560" s="14">
        <v>36621091</v>
      </c>
      <c r="F560" s="5">
        <f>VLOOKUP(B560,'[1]Sales Force'!$D:$L,9,0)</f>
        <v>1221908617</v>
      </c>
      <c r="G560" s="12">
        <f>VLOOKUP(B560,'[1]Sales Force'!$D:$M,10,0)</f>
        <v>45675</v>
      </c>
      <c r="H560" s="5">
        <v>568</v>
      </c>
      <c r="I560" s="5">
        <v>10554</v>
      </c>
      <c r="J560" s="5" t="s">
        <v>18</v>
      </c>
      <c r="K560" s="5" t="str">
        <f>VLOOKUP(B560,'[1]Sales Force'!$D:$H,5,0)</f>
        <v>Mega Account Line</v>
      </c>
      <c r="L560" s="5">
        <f>VLOOKUP(B560,'[1]Sales Force'!$D:$N,11,0)</f>
        <v>0</v>
      </c>
      <c r="M560" s="4" t="str">
        <f>VLOOKUP(B560,'[1]Sales Force'!$D:$P,13,0)</f>
        <v>Hadaek El Kobbah</v>
      </c>
    </row>
    <row r="561" spans="1:13">
      <c r="A561" s="4">
        <v>1710</v>
      </c>
      <c r="B561" s="13" t="s">
        <v>797</v>
      </c>
      <c r="C561" s="13" t="s">
        <v>794</v>
      </c>
      <c r="D561" s="5">
        <f>VLOOKUP(B561,'[1]Sales Force'!$D:$O,12,0)</f>
        <v>1710</v>
      </c>
      <c r="E561" s="14">
        <v>36621092</v>
      </c>
      <c r="F561" s="5">
        <f>VLOOKUP(B561,'[1]Sales Force'!$D:$L,9,0)</f>
        <v>1116696270</v>
      </c>
      <c r="G561" s="12">
        <f>VLOOKUP(B561,'[1]Sales Force'!$D:$M,10,0)</f>
        <v>45852</v>
      </c>
      <c r="H561" s="5">
        <v>569</v>
      </c>
      <c r="I561" s="5">
        <v>10555</v>
      </c>
      <c r="J561" s="5" t="s">
        <v>18</v>
      </c>
      <c r="K561" s="5" t="str">
        <f>VLOOKUP(B561,'[1]Sales Force'!$D:$H,5,0)</f>
        <v>Mega Account Line</v>
      </c>
      <c r="L561" s="5">
        <f>VLOOKUP(B561,'[1]Sales Force'!$D:$N,11,0)</f>
        <v>0</v>
      </c>
      <c r="M561" s="4" t="str">
        <f>VLOOKUP(B561,'[1]Sales Force'!$D:$P,13,0)</f>
        <v>El Sheikh Zayed</v>
      </c>
    </row>
    <row r="562" spans="1:13">
      <c r="A562" s="15"/>
      <c r="B562" s="13" t="s">
        <v>798</v>
      </c>
      <c r="C562" s="13" t="s">
        <v>794</v>
      </c>
      <c r="D562" s="5">
        <f>VLOOKUP(B562,'[1]Sales Force'!$D:$O,12,0)</f>
        <v>0</v>
      </c>
      <c r="E562" s="14">
        <v>36621093</v>
      </c>
      <c r="F562" s="5">
        <f>VLOOKUP(B562,'[1]Sales Force'!$D:$L,9,0)</f>
        <v>0</v>
      </c>
      <c r="G562" s="12">
        <f>VLOOKUP(B562,'[1]Sales Force'!$D:$M,10,0)</f>
        <v>0</v>
      </c>
      <c r="H562" s="5">
        <v>570</v>
      </c>
      <c r="I562" s="5">
        <v>10556</v>
      </c>
      <c r="J562" s="5" t="s">
        <v>18</v>
      </c>
      <c r="K562" s="5" t="str">
        <f>VLOOKUP(B562,'[1]Sales Force'!$D:$H,5,0)</f>
        <v>Mega Account Line</v>
      </c>
      <c r="L562" s="5">
        <f>VLOOKUP(B562,'[1]Sales Force'!$D:$N,11,0)</f>
        <v>0</v>
      </c>
      <c r="M562" s="4" t="str">
        <f>VLOOKUP(B562,'[1]Sales Force'!$D:$P,13,0)</f>
        <v>NASR CITY I</v>
      </c>
    </row>
    <row r="563" spans="1:13">
      <c r="A563" s="15"/>
      <c r="B563" s="13" t="s">
        <v>799</v>
      </c>
      <c r="C563" s="13" t="s">
        <v>794</v>
      </c>
      <c r="D563" s="5">
        <f>VLOOKUP(B563,'[1]Sales Force'!$D:$O,12,0)</f>
        <v>0</v>
      </c>
      <c r="E563" s="14">
        <v>36621094</v>
      </c>
      <c r="F563" s="5">
        <f>VLOOKUP(B563,'[1]Sales Force'!$D:$L,9,0)</f>
        <v>0</v>
      </c>
      <c r="G563" s="12">
        <f>VLOOKUP(B563,'[1]Sales Force'!$D:$M,10,0)</f>
        <v>0</v>
      </c>
      <c r="H563" s="5">
        <v>571</v>
      </c>
      <c r="I563" s="5">
        <v>10557</v>
      </c>
      <c r="J563" s="5" t="s">
        <v>18</v>
      </c>
      <c r="K563" s="5" t="str">
        <f>VLOOKUP(B563,'[1]Sales Force'!$D:$H,5,0)</f>
        <v>Mega Account Line</v>
      </c>
      <c r="L563" s="5">
        <f>VLOOKUP(B563,'[1]Sales Force'!$D:$N,11,0)</f>
        <v>0</v>
      </c>
      <c r="M563" s="4">
        <f>VLOOKUP(B563,'[1]Sales Force'!$D:$P,13,0)</f>
        <v>0</v>
      </c>
    </row>
    <row r="564" spans="1:13">
      <c r="A564" s="15"/>
      <c r="B564" s="13" t="s">
        <v>800</v>
      </c>
      <c r="C564" s="13" t="s">
        <v>794</v>
      </c>
      <c r="D564" s="5">
        <f>VLOOKUP(B564,'[1]Sales Force'!$D:$O,12,0)</f>
        <v>0</v>
      </c>
      <c r="E564" s="14">
        <v>36621095</v>
      </c>
      <c r="F564" s="5">
        <f>VLOOKUP(B564,'[1]Sales Force'!$D:$L,9,0)</f>
        <v>0</v>
      </c>
      <c r="G564" s="12">
        <f>VLOOKUP(B564,'[1]Sales Force'!$D:$M,10,0)</f>
        <v>0</v>
      </c>
      <c r="H564" s="5">
        <v>572</v>
      </c>
      <c r="I564" s="5">
        <v>10558</v>
      </c>
      <c r="J564" s="5" t="s">
        <v>18</v>
      </c>
      <c r="K564" s="5" t="str">
        <f>VLOOKUP(B564,'[1]Sales Force'!$D:$H,5,0)</f>
        <v>Mega Account Line</v>
      </c>
      <c r="L564" s="5">
        <f>VLOOKUP(B564,'[1]Sales Force'!$D:$N,11,0)</f>
        <v>0</v>
      </c>
      <c r="M564" s="4">
        <f>VLOOKUP(B564,'[1]Sales Force'!$D:$P,13,0)</f>
        <v>0</v>
      </c>
    </row>
  </sheetData>
  <autoFilter xmlns:etc="http://www.wps.cn/officeDocument/2017/etCustomData" ref="A1:L564" etc:filterBottomFollowUsedRange="0">
    <extLst/>
  </autoFilter>
  <conditionalFormatting sqref="D3:D564">
    <cfRule type="duplicateValues" dxfId="0" priority="1"/>
  </conditionalFormatting>
  <conditionalFormatting sqref="E$1:E$1048576">
    <cfRule type="duplicateValues" dxfId="1" priority="2"/>
  </conditionalFormatting>
  <conditionalFormatting sqref="E6:E564">
    <cfRule type="duplicateValues" dxfId="0" priority="3"/>
  </conditionalFormatting>
  <conditionalFormatting sqref="B1:D2 B3:B4 E1:E5">
    <cfRule type="duplicateValues" dxfId="0" priority="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Mohamed Abd Elghany</cp:lastModifiedBy>
  <dcterms:created xsi:type="dcterms:W3CDTF">2025-10-23T08:12:00Z</dcterms:created>
  <dcterms:modified xsi:type="dcterms:W3CDTF">2025-10-30T11:35:25Z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FCF888094CCC47B4B872EFFB8D544F69_11</vt:lpwstr>
  </property>
  <property fmtid="{D5CDD505-2E9C-101B-9397-08002B2CF9AE}" pid="3" name="KSOProductBuildVer">
    <vt:lpwstr>1033-12.2.0.23131</vt:lpwstr>
  </property>
</Properties>
</file>