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r002\OneDrive - Nanyang Technological University\PhD Codes Implementation\My Proposed Works\Proposed Adversarial DA for RUL\Adversarial DA for RUL\results\"/>
    </mc:Choice>
  </mc:AlternateContent>
  <bookViews>
    <workbookView xWindow="0" yWindow="0" windowWidth="22260" windowHeight="12645" activeTab="4"/>
  </bookViews>
  <sheets>
    <sheet name="DARUL VS SOTA" sheetId="1" r:id="rId1"/>
    <sheet name="paper_results" sheetId="4" r:id="rId2"/>
    <sheet name="Same_Domain" sheetId="2" r:id="rId3"/>
    <sheet name="Full Results" sheetId="3" r:id="rId4"/>
    <sheet name="Last Result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5" l="1"/>
  <c r="G46" i="5"/>
  <c r="G50" i="5"/>
  <c r="D36" i="4"/>
  <c r="M17" i="4"/>
  <c r="O17" i="4"/>
  <c r="N17" i="4"/>
  <c r="L17" i="4"/>
  <c r="F35" i="4"/>
  <c r="E35" i="4"/>
  <c r="C35" i="4"/>
  <c r="F17" i="4"/>
  <c r="G17" i="4"/>
  <c r="C17" i="4"/>
  <c r="D18" i="4" s="1"/>
  <c r="P36" i="1"/>
  <c r="N36" i="1"/>
  <c r="O37" i="1" s="1"/>
  <c r="W37" i="1"/>
  <c r="V37" i="1"/>
  <c r="U37" i="1"/>
  <c r="V38" i="1" s="1"/>
  <c r="O18" i="4" l="1"/>
  <c r="M18" i="4"/>
  <c r="F36" i="4"/>
  <c r="G18" i="4"/>
  <c r="D54" i="1"/>
  <c r="C53" i="1"/>
  <c r="Q52" i="1"/>
  <c r="P52" i="1"/>
  <c r="O52" i="1"/>
  <c r="N52" i="1"/>
  <c r="M52" i="1"/>
  <c r="L52" i="1"/>
  <c r="J37" i="1"/>
  <c r="AA16" i="1"/>
  <c r="Z16" i="1"/>
  <c r="N16" i="1"/>
  <c r="Y15" i="1"/>
  <c r="O15" i="1"/>
  <c r="M15" i="1"/>
  <c r="J15" i="1"/>
  <c r="I15" i="1"/>
  <c r="H15" i="1"/>
  <c r="I16" i="1" s="1"/>
  <c r="D15" i="1"/>
  <c r="C15" i="1"/>
  <c r="B15" i="1"/>
  <c r="C16" i="1" s="1"/>
</calcChain>
</file>

<file path=xl/sharedStrings.xml><?xml version="1.0" encoding="utf-8"?>
<sst xmlns="http://schemas.openxmlformats.org/spreadsheetml/2006/main" count="922" uniqueCount="241">
  <si>
    <t>Model</t>
  </si>
  <si>
    <t>Source Only (lb)</t>
  </si>
  <si>
    <t>Proposed</t>
  </si>
  <si>
    <t xml:space="preserve">Target Only(ub) </t>
  </si>
  <si>
    <t>LSTM_DANN [1]</t>
  </si>
  <si>
    <t>Scenario</t>
  </si>
  <si>
    <t>RMSE</t>
  </si>
  <si>
    <t>Score</t>
  </si>
  <si>
    <t>FD001--&gt;FD002</t>
  </si>
  <si>
    <t xml:space="preserve">48.6 ± 6.8 </t>
  </si>
  <si>
    <t>20.06 ± 0.76</t>
  </si>
  <si>
    <t>4606.65 ± 709.53</t>
  </si>
  <si>
    <t>FD001--&gt;FD003</t>
  </si>
  <si>
    <t>45.9± 3.6</t>
  </si>
  <si>
    <t>37.83 ±  0.13</t>
  </si>
  <si>
    <t>8658.15 ± 174.91</t>
  </si>
  <si>
    <t>FD001--&gt;FD004</t>
  </si>
  <si>
    <t xml:space="preserve"> 43.8  ± 4.1 </t>
  </si>
  <si>
    <t>31.99 ±  0.33</t>
  </si>
  <si>
    <t>14654.56 ± 2381.91</t>
  </si>
  <si>
    <t>FD002--&gt;FD001</t>
  </si>
  <si>
    <t xml:space="preserve">28.1  ± 5.0 </t>
  </si>
  <si>
    <t>13.94 ± 0.18</t>
  </si>
  <si>
    <t>357.96 ± 17.86</t>
  </si>
  <si>
    <t>FD002--&gt;FD003</t>
  </si>
  <si>
    <t>37.5  ± 1.5</t>
  </si>
  <si>
    <t>32.08 ± 1.02</t>
  </si>
  <si>
    <t>3914.18 ± 653.06</t>
  </si>
  <si>
    <t>FD002--&gt;FD004</t>
  </si>
  <si>
    <t xml:space="preserve"> 31.8  ± 1.6</t>
  </si>
  <si>
    <t>33.42 ± 0.94</t>
  </si>
  <si>
    <t>13218.83 ± 2771.93</t>
  </si>
  <si>
    <t>FD003--&gt;FD001</t>
  </si>
  <si>
    <t xml:space="preserve"> 31.7 ± 9.4</t>
  </si>
  <si>
    <t>35.86 ±1.1</t>
  </si>
  <si>
    <t>86862.45±7501.46</t>
  </si>
  <si>
    <t>FD003--&gt;FD002</t>
  </si>
  <si>
    <t xml:space="preserve"> 44.6  ± 1.2 </t>
  </si>
  <si>
    <t>37.34 ±1.13</t>
  </si>
  <si>
    <t>102398.87±15471.65</t>
  </si>
  <si>
    <t>FD003--&gt;FD004</t>
  </si>
  <si>
    <t>47.9 ± 5.8</t>
  </si>
  <si>
    <t>29.29 ± 0.42</t>
  </si>
  <si>
    <t>25897.1±1973</t>
  </si>
  <si>
    <t>FD004--&gt;FD001</t>
  </si>
  <si>
    <t xml:space="preserve"> 31.5  ± 2.4 </t>
  </si>
  <si>
    <t>37.91 ± 0.19</t>
  </si>
  <si>
    <t>122832.35 ± 3178.98</t>
  </si>
  <si>
    <t>FD004--&gt;FD002</t>
  </si>
  <si>
    <t>24.9  ± 1.8</t>
  </si>
  <si>
    <t>28.97 ± 0.34</t>
  </si>
  <si>
    <t>64080.69 ± 3986.46</t>
  </si>
  <si>
    <t>FD004--&gt;FD003</t>
  </si>
  <si>
    <t xml:space="preserve"> 27.8  ± 2.7</t>
  </si>
  <si>
    <t>14.09 ± 0.13</t>
  </si>
  <si>
    <t>483.68 ± 45.37</t>
  </si>
  <si>
    <t>Avg</t>
  </si>
  <si>
    <t>Transfer_IMP</t>
  </si>
  <si>
    <t>DA_Imp</t>
  </si>
  <si>
    <t>RMSE comparison against state-of-the-art-approaches</t>
  </si>
  <si>
    <t>TCAN-NN</t>
  </si>
  <si>
    <t>TCA-DNN</t>
  </si>
  <si>
    <t>CORAL-NN</t>
  </si>
  <si>
    <t>CORAL-DNN</t>
  </si>
  <si>
    <t>FC-DANN</t>
  </si>
  <si>
    <t>CNN-DANN</t>
  </si>
  <si>
    <t xml:space="preserve">LSTM_DANN </t>
  </si>
  <si>
    <t>94.1± 1</t>
  </si>
  <si>
    <t>90.0 ± 2.9</t>
  </si>
  <si>
    <t>99.2 ± 3.6</t>
  </si>
  <si>
    <t xml:space="preserve">77.5 ± 4.6 </t>
  </si>
  <si>
    <t>67.1 ± 24.1</t>
  </si>
  <si>
    <t xml:space="preserve">50.3 ± 6.4 </t>
  </si>
  <si>
    <t>20.02 ± 0.49</t>
  </si>
  <si>
    <t>120.0 ± 1.0</t>
  </si>
  <si>
    <t xml:space="preserve"> 116.1 ± 1.0 </t>
  </si>
  <si>
    <t xml:space="preserve"> 60.0 ± 0.7</t>
  </si>
  <si>
    <t>69.6 ± 5.2</t>
  </si>
  <si>
    <t xml:space="preserve"> 64.2 ± 28.7 </t>
  </si>
  <si>
    <t>42.8 ± 3.3</t>
  </si>
  <si>
    <t>38.02 ± 0.28</t>
  </si>
  <si>
    <t>120.1 ± 1.0</t>
  </si>
  <si>
    <t>113.8 ± 6.9</t>
  </si>
  <si>
    <t xml:space="preserve"> 107.7 ± 2.8</t>
  </si>
  <si>
    <t xml:space="preserve"> 84.6 ± 7.0 </t>
  </si>
  <si>
    <t xml:space="preserve">74.8 ± 32.5 </t>
  </si>
  <si>
    <t xml:space="preserve"> 87.0 ± 60.8 </t>
  </si>
  <si>
    <t>32.31 ± 0.28</t>
  </si>
  <si>
    <t>94.7 ± 1.1</t>
  </si>
  <si>
    <t xml:space="preserve"> 85.6 ± 5.5 </t>
  </si>
  <si>
    <t xml:space="preserve"> 77.9 ± 19</t>
  </si>
  <si>
    <t>80.9 ± 9.4</t>
  </si>
  <si>
    <t xml:space="preserve">52.1 ± 27.3 </t>
  </si>
  <si>
    <t xml:space="preserve">47.4 ± 16.3 </t>
  </si>
  <si>
    <t>13.88 ± 0.14</t>
  </si>
  <si>
    <t>107.4 ± 3.7</t>
  </si>
  <si>
    <t>111.5 ± 7.2</t>
  </si>
  <si>
    <t xml:space="preserve"> 60.9 ± 15.1</t>
  </si>
  <si>
    <t xml:space="preserve"> 79.8 ± 10.1 </t>
  </si>
  <si>
    <t xml:space="preserve">73.9 ± 46.4 </t>
  </si>
  <si>
    <t xml:space="preserve">40.8 ± 0.2 </t>
  </si>
  <si>
    <t>32.36 ± 0.81</t>
  </si>
  <si>
    <t>93.5 ± 2.8</t>
  </si>
  <si>
    <t xml:space="preserve"> 94.4 ± 6.7</t>
  </si>
  <si>
    <t xml:space="preserve"> 37.5 ± 0.5</t>
  </si>
  <si>
    <t xml:space="preserve">43.6 ± 3.6 </t>
  </si>
  <si>
    <t xml:space="preserve">26.3 ± 0.5 </t>
  </si>
  <si>
    <t xml:space="preserve">38.0 ± 7.3 </t>
  </si>
  <si>
    <t>33.54 ± 0.76</t>
  </si>
  <si>
    <t>98.7±  0.4</t>
  </si>
  <si>
    <t xml:space="preserve"> 90.5 ± 4.6 </t>
  </si>
  <si>
    <t xml:space="preserve"> 26.5 ± 0.5 </t>
  </si>
  <si>
    <t xml:space="preserve">26.5 ± 1.9 </t>
  </si>
  <si>
    <t xml:space="preserve">28.7 ± 10.1 </t>
  </si>
  <si>
    <t xml:space="preserve">33.8 ± 6.0 </t>
  </si>
  <si>
    <t>19.75 ± 1.01</t>
  </si>
  <si>
    <t>90.5 ± 0.3</t>
  </si>
  <si>
    <t xml:space="preserve">80.8 ± 4.3 </t>
  </si>
  <si>
    <t xml:space="preserve">113.2 ± 4.5 </t>
  </si>
  <si>
    <t>75.6 ± 9.5</t>
  </si>
  <si>
    <t>77.2 ± 16.5</t>
  </si>
  <si>
    <t xml:space="preserve">68.2 ± 15.2 </t>
  </si>
  <si>
    <t>24.28 ± 1.00</t>
  </si>
  <si>
    <t>78.9 ± 5.3</t>
  </si>
  <si>
    <t xml:space="preserve">102.6 ± 3.2 </t>
  </si>
  <si>
    <t>113.9 ± 5.5</t>
  </si>
  <si>
    <t xml:space="preserve"> 77.2 ± 9.1</t>
  </si>
  <si>
    <t xml:space="preserve"> 92.7 ± 47.2</t>
  </si>
  <si>
    <t xml:space="preserve">73.7 ± 67.5 </t>
  </si>
  <si>
    <t>26.36 ± 0.23</t>
  </si>
  <si>
    <t xml:space="preserve"> 98.5  ± 0.4 </t>
  </si>
  <si>
    <t xml:space="preserve">85.6 ± 5.0 </t>
  </si>
  <si>
    <t xml:space="preserve"> 119.1 ± 16.7</t>
  </si>
  <si>
    <t xml:space="preserve"> 94.0 ± 8.8 </t>
  </si>
  <si>
    <t xml:space="preserve"> 71.3 ± 47.4 </t>
  </si>
  <si>
    <t>67.4 ± 24.3</t>
  </si>
  <si>
    <t>37.87 ± 0.11</t>
  </si>
  <si>
    <t>75.3  ± 1.7</t>
  </si>
  <si>
    <t xml:space="preserve">80.8 ± 5.8 </t>
  </si>
  <si>
    <t xml:space="preserve"> 37.3 ± 0.6</t>
  </si>
  <si>
    <t>30.9 ± 1.4</t>
  </si>
  <si>
    <t>24.9 ± 1.8</t>
  </si>
  <si>
    <t xml:space="preserve"> 39.1 ± 2.5</t>
  </si>
  <si>
    <t>28.81 ± 0.29</t>
  </si>
  <si>
    <t xml:space="preserve"> 77.2  ± 6.0</t>
  </si>
  <si>
    <t>102.9 ± 2.7</t>
  </si>
  <si>
    <t xml:space="preserve"> 68.1 ± 11.1</t>
  </si>
  <si>
    <t xml:space="preserve"> 68.6 ± 11.2</t>
  </si>
  <si>
    <t xml:space="preserve"> 47.5 ± 25.1</t>
  </si>
  <si>
    <t xml:space="preserve"> 45.5 ± 11.0</t>
  </si>
  <si>
    <t>14.16 ± 0.12</t>
  </si>
  <si>
    <t>Score comparison against state-of-the-art-approaches</t>
  </si>
  <si>
    <t>Loss</t>
  </si>
  <si>
    <t>FD001</t>
  </si>
  <si>
    <t>FD002</t>
  </si>
  <si>
    <t>FD003</t>
  </si>
  <si>
    <t>FD004</t>
  </si>
  <si>
    <t>run_0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</si>
  <si>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</si>
  <si>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</si>
  <si>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</si>
  <si>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</si>
  <si>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</si>
  <si>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</si>
  <si>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</si>
  <si>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</si>
  <si>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</si>
  <si>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mean</t>
  </si>
  <si>
    <t>std</t>
  </si>
  <si>
    <t>20.02+\-0.49</t>
  </si>
  <si>
    <t>4262.14 ± 358.14</t>
  </si>
  <si>
    <t>4262.14+\-358.14</t>
  </si>
  <si>
    <t>8933.24 ± 339.42</t>
  </si>
  <si>
    <t>38.02+\-0.28</t>
  </si>
  <si>
    <t>14962.07± 1230.36</t>
  </si>
  <si>
    <t>8933.24+\-339.42</t>
  </si>
  <si>
    <t>347.80± 20.36</t>
  </si>
  <si>
    <t>32.31+\-0.28</t>
  </si>
  <si>
    <t>4055.36± 575.94</t>
  </si>
  <si>
    <t>14962.07+\-1230.36</t>
  </si>
  <si>
    <t>13319.31± 1940.63</t>
  </si>
  <si>
    <t>13.88+\-0.14</t>
  </si>
  <si>
    <t>1359.52± 240.33</t>
  </si>
  <si>
    <t>347.80+\-20.36</t>
  </si>
  <si>
    <t>23529.91± 17411.79</t>
  </si>
  <si>
    <t>32.36+\-0.81</t>
  </si>
  <si>
    <t>53359.19± 19447.61</t>
  </si>
  <si>
    <t>4055.36+\-575.94</t>
  </si>
  <si>
    <t>121847.64± 2165.37</t>
  </si>
  <si>
    <t>33.54+\-0.76</t>
  </si>
  <si>
    <t>63249.27± 2124.61</t>
  </si>
  <si>
    <t>13319.31+\-1940.63</t>
  </si>
  <si>
    <t>488.64± 63.39</t>
  </si>
  <si>
    <t>19.75+\-1.01</t>
  </si>
  <si>
    <t>1359.52+\-240.33</t>
  </si>
  <si>
    <t>24.28+\-1.00</t>
  </si>
  <si>
    <t>23529.91+\-17411.79</t>
  </si>
  <si>
    <t>26.36+\-0.23</t>
  </si>
  <si>
    <t>53359.19+\-19447.61</t>
  </si>
  <si>
    <t>37.87+\-0.11</t>
  </si>
  <si>
    <t>121847.64+\-2165.37</t>
  </si>
  <si>
    <t>28.81+\-0.29</t>
  </si>
  <si>
    <t>63249.27+\-2124.61</t>
  </si>
  <si>
    <t>14.16+\-0.12</t>
  </si>
  <si>
    <t>488.64+\-63.39</t>
  </si>
  <si>
    <t>RMSE mean</t>
  </si>
  <si>
    <t>RMSE STD</t>
  </si>
  <si>
    <t>Score Mean</t>
  </si>
  <si>
    <t>Score STD</t>
  </si>
  <si>
    <t>Mean</t>
  </si>
  <si>
    <t>IMP</t>
  </si>
  <si>
    <t>Source Only</t>
  </si>
  <si>
    <t xml:space="preserve">Source Only </t>
  </si>
  <si>
    <t>Average of 5 consecutive runs</t>
  </si>
  <si>
    <t>STD</t>
  </si>
  <si>
    <t>19.87±0.27</t>
  </si>
  <si>
    <t>4426±398</t>
  </si>
  <si>
    <t>39.74±0.32</t>
  </si>
  <si>
    <t>10711±508</t>
  </si>
  <si>
    <t>31.78±0.36</t>
  </si>
  <si>
    <t>12369±1165</t>
  </si>
  <si>
    <t>14.33±0.14</t>
  </si>
  <si>
    <t>455±18</t>
  </si>
  <si>
    <t>32.6±0.39</t>
  </si>
  <si>
    <t>3449±240</t>
  </si>
  <si>
    <t>34.35±0.67</t>
  </si>
  <si>
    <t>12227±1347</t>
  </si>
  <si>
    <t>19.97±0.45</t>
  </si>
  <si>
    <t>1391±99</t>
  </si>
  <si>
    <t>23.47±0.61</t>
  </si>
  <si>
    <t>20764±1557</t>
  </si>
  <si>
    <t>26.33±0.88</t>
  </si>
  <si>
    <t>48748±27209</t>
  </si>
  <si>
    <t>37.89±0.17</t>
  </si>
  <si>
    <t>121677±2408</t>
  </si>
  <si>
    <t>28.77±0.34</t>
  </si>
  <si>
    <t>62215±1723</t>
  </si>
  <si>
    <t>14.13±0.16</t>
  </si>
  <si>
    <t>537±71</t>
  </si>
  <si>
    <t>Expirment 1 over 10 runs  and 20 epochs for FD002 as source</t>
  </si>
  <si>
    <t>Expirment 2 over 5 runs  and 20 epochs for FD002 as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</si>
</sst>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Times New Roman"/>
      <family val="1"/>
    </font>
    <font>
      <b/>
      <sz val="11"/>
      <color rgb="FF00B050"/>
      <name val="Times New Roman"/>
      <family val="1"/>
    </font>
    <font>
      <b/>
      <sz val="11"/>
      <name val="Times New Roman"/>
      <family val="1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7030A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70C0"/>
      <name val="Times New Roman"/>
      <family val="1"/>
    </font>
    <font>
      <b/>
      <sz val="12"/>
      <color rgb="FF7030A0"/>
      <name val="Times New Roman"/>
      <family val="1"/>
    </font>
    <font>
      <b/>
      <sz val="11"/>
      <color rgb="FF0070C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2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2" fontId="10" fillId="0" borderId="7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9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7" xfId="0" applyBorder="1"/>
    <xf numFmtId="0" fontId="11" fillId="0" borderId="7" xfId="0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3" fontId="12" fillId="0" borderId="7" xfId="0" applyNumberFormat="1" applyFont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0" fillId="0" borderId="5" xfId="0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2" fontId="12" fillId="0" borderId="1" xfId="0" applyNumberFormat="1" applyFont="1" applyFill="1" applyBorder="1" applyAlignment="1">
      <alignment horizontal="center" vertical="top"/>
    </xf>
    <xf numFmtId="2" fontId="14" fillId="0" borderId="1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top"/>
    </xf>
    <xf numFmtId="2" fontId="14" fillId="0" borderId="3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0" fillId="0" borderId="11" xfId="0" applyBorder="1"/>
    <xf numFmtId="10" fontId="18" fillId="0" borderId="1" xfId="0" applyNumberFormat="1" applyFont="1" applyFill="1" applyBorder="1" applyAlignment="1">
      <alignment horizontal="center"/>
    </xf>
    <xf numFmtId="10" fontId="16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11" xfId="0" applyNumberFormat="1" applyBorder="1"/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0" fillId="0" borderId="3" xfId="0" applyBorder="1"/>
    <xf numFmtId="2" fontId="7" fillId="0" borderId="2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12" xfId="0" applyBorder="1" applyAlignment="1">
      <alignment horizontal="center"/>
    </xf>
    <xf numFmtId="0" fontId="0" fillId="0" borderId="2" xfId="0" applyBorder="1"/>
    <xf numFmtId="10" fontId="21" fillId="0" borderId="1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6" xfId="0" applyBorder="1"/>
    <xf numFmtId="0" fontId="0" fillId="0" borderId="3" xfId="0" applyBorder="1"/>
    <xf numFmtId="2" fontId="4" fillId="0" borderId="2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4" fillId="0" borderId="8" xfId="0" applyNumberFormat="1" applyFont="1" applyFill="1" applyBorder="1" applyAlignment="1">
      <alignment horizontal="center"/>
    </xf>
    <xf numFmtId="1" fontId="14" fillId="0" borderId="7" xfId="0" applyNumberFormat="1" applyFont="1" applyFill="1" applyBorder="1" applyAlignment="1">
      <alignment horizontal="center"/>
    </xf>
    <xf numFmtId="1" fontId="10" fillId="0" borderId="7" xfId="0" applyNumberFormat="1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10" fontId="12" fillId="0" borderId="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0" fillId="0" borderId="3" xfId="0" applyBorder="1"/>
    <xf numFmtId="2" fontId="7" fillId="0" borderId="2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 vertical="top"/>
    </xf>
    <xf numFmtId="10" fontId="18" fillId="0" borderId="3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" xfId="0" applyBorder="1"/>
    <xf numFmtId="0" fontId="0" fillId="0" borderId="14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/>
    <xf numFmtId="1" fontId="0" fillId="0" borderId="0" xfId="0" applyNumberFormat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12" fillId="0" borderId="1" xfId="0" applyNumberFormat="1" applyFont="1" applyFill="1" applyBorder="1" applyAlignment="1">
      <alignment horizontal="center" vertical="top"/>
    </xf>
    <xf numFmtId="1" fontId="14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0" xfId="0" applyNumberFormat="1"/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RMSE</a:t>
            </a:r>
            <a:r>
              <a:rPr lang="en-SG" baseline="0"/>
              <a:t> 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tri" algn="ctr">
                <a:solidFill>
                  <a:schemeClr val="tx1"/>
                </a:solidFill>
                <a:round/>
              </a:ln>
              <a:effectLst>
                <a:glow>
                  <a:schemeClr val="accent1">
                    <a:alpha val="40000"/>
                  </a:schemeClr>
                </a:glow>
                <a:softEdge rad="0"/>
              </a:effectLst>
            </c:spPr>
          </c:errBars>
          <c:cat>
            <c:strRef>
              <c:f>'Full Results'!$P$170:$P$181</c:f>
              <c:strCache>
                <c:ptCount val="12"/>
                <c:pt idx="0">
                  <c:v>FD001--&gt;FD002</c:v>
                </c:pt>
                <c:pt idx="1">
                  <c:v>FD001--&gt;FD003</c:v>
                </c:pt>
                <c:pt idx="2">
                  <c:v>FD001--&gt;FD004</c:v>
                </c:pt>
                <c:pt idx="3">
                  <c:v>FD002--&gt;FD001</c:v>
                </c:pt>
                <c:pt idx="4">
                  <c:v>FD002--&gt;FD003</c:v>
                </c:pt>
                <c:pt idx="5">
                  <c:v>FD002--&gt;FD004</c:v>
                </c:pt>
                <c:pt idx="6">
                  <c:v>FD003--&gt;FD001</c:v>
                </c:pt>
                <c:pt idx="7">
                  <c:v>FD003--&gt;FD002</c:v>
                </c:pt>
                <c:pt idx="8">
                  <c:v>FD003--&gt;FD004</c:v>
                </c:pt>
                <c:pt idx="9">
                  <c:v>FD004--&gt;FD001</c:v>
                </c:pt>
                <c:pt idx="10">
                  <c:v>FD004--&gt;FD002</c:v>
                </c:pt>
                <c:pt idx="11">
                  <c:v>FD004--&gt;FD003</c:v>
                </c:pt>
              </c:strCache>
            </c:strRef>
          </c:cat>
          <c:val>
            <c:numRef>
              <c:f>'Full Results'!$Q$170:$Q$181</c:f>
              <c:numCache>
                <c:formatCode>General</c:formatCode>
                <c:ptCount val="12"/>
                <c:pt idx="0">
                  <c:v>20.02</c:v>
                </c:pt>
                <c:pt idx="1">
                  <c:v>38.020000000000003</c:v>
                </c:pt>
                <c:pt idx="2">
                  <c:v>32.31</c:v>
                </c:pt>
                <c:pt idx="3">
                  <c:v>13.88</c:v>
                </c:pt>
                <c:pt idx="4">
                  <c:v>32.36</c:v>
                </c:pt>
                <c:pt idx="5">
                  <c:v>33.54</c:v>
                </c:pt>
                <c:pt idx="6">
                  <c:v>19.75</c:v>
                </c:pt>
                <c:pt idx="7">
                  <c:v>24.28</c:v>
                </c:pt>
                <c:pt idx="8">
                  <c:v>26.36</c:v>
                </c:pt>
                <c:pt idx="9">
                  <c:v>37.869999999999997</c:v>
                </c:pt>
                <c:pt idx="10">
                  <c:v>28.81</c:v>
                </c:pt>
                <c:pt idx="11">
                  <c:v>14.16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D-40EA-8535-82CDF844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817968"/>
        <c:axId val="1170820880"/>
      </c:barChart>
      <c:catAx>
        <c:axId val="11708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20880"/>
        <c:crosses val="autoZero"/>
        <c:auto val="1"/>
        <c:lblAlgn val="ctr"/>
        <c:lblOffset val="100"/>
        <c:noMultiLvlLbl val="0"/>
      </c:catAx>
      <c:valAx>
        <c:axId val="11708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'Full Results'!$E$170:$E$181</c:f>
                <c:numCache>
                  <c:formatCode>General</c:formatCode>
                  <c:ptCount val="12"/>
                  <c:pt idx="0">
                    <c:v>358.14</c:v>
                  </c:pt>
                  <c:pt idx="1">
                    <c:v>339.42</c:v>
                  </c:pt>
                  <c:pt idx="2">
                    <c:v>1230.3599999999999</c:v>
                  </c:pt>
                  <c:pt idx="3">
                    <c:v>20.36</c:v>
                  </c:pt>
                  <c:pt idx="4">
                    <c:v>575.94000000000005</c:v>
                  </c:pt>
                  <c:pt idx="5">
                    <c:v>1940.63</c:v>
                  </c:pt>
                  <c:pt idx="6">
                    <c:v>240.33</c:v>
                  </c:pt>
                  <c:pt idx="7">
                    <c:v>17411.79</c:v>
                  </c:pt>
                  <c:pt idx="8">
                    <c:v>19447.61</c:v>
                  </c:pt>
                  <c:pt idx="9">
                    <c:v>2165.37</c:v>
                  </c:pt>
                  <c:pt idx="10">
                    <c:v>2124.61</c:v>
                  </c:pt>
                  <c:pt idx="11">
                    <c:v>63.39</c:v>
                  </c:pt>
                </c:numCache>
              </c:numRef>
            </c:plus>
            <c:minus>
              <c:numRef>
                <c:f>'Full Results'!$E$170:$E$181</c:f>
                <c:numCache>
                  <c:formatCode>General</c:formatCode>
                  <c:ptCount val="12"/>
                  <c:pt idx="0">
                    <c:v>358.14</c:v>
                  </c:pt>
                  <c:pt idx="1">
                    <c:v>339.42</c:v>
                  </c:pt>
                  <c:pt idx="2">
                    <c:v>1230.3599999999999</c:v>
                  </c:pt>
                  <c:pt idx="3">
                    <c:v>20.36</c:v>
                  </c:pt>
                  <c:pt idx="4">
                    <c:v>575.94000000000005</c:v>
                  </c:pt>
                  <c:pt idx="5">
                    <c:v>1940.63</c:v>
                  </c:pt>
                  <c:pt idx="6">
                    <c:v>240.33</c:v>
                  </c:pt>
                  <c:pt idx="7">
                    <c:v>17411.79</c:v>
                  </c:pt>
                  <c:pt idx="8">
                    <c:v>19447.61</c:v>
                  </c:pt>
                  <c:pt idx="9">
                    <c:v>2165.37</c:v>
                  </c:pt>
                  <c:pt idx="10">
                    <c:v>2124.61</c:v>
                  </c:pt>
                  <c:pt idx="11">
                    <c:v>63.39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'Full Results'!$L$185:$L$196</c:f>
              <c:strCache>
                <c:ptCount val="12"/>
                <c:pt idx="0">
                  <c:v>FD001--&gt;FD002</c:v>
                </c:pt>
                <c:pt idx="1">
                  <c:v>FD001--&gt;FD003</c:v>
                </c:pt>
                <c:pt idx="2">
                  <c:v>FD001--&gt;FD004</c:v>
                </c:pt>
                <c:pt idx="3">
                  <c:v>FD002--&gt;FD001</c:v>
                </c:pt>
                <c:pt idx="4">
                  <c:v>FD002--&gt;FD003</c:v>
                </c:pt>
                <c:pt idx="5">
                  <c:v>FD002--&gt;FD004</c:v>
                </c:pt>
                <c:pt idx="6">
                  <c:v>FD003--&gt;FD001</c:v>
                </c:pt>
                <c:pt idx="7">
                  <c:v>FD003--&gt;FD002</c:v>
                </c:pt>
                <c:pt idx="8">
                  <c:v>FD003--&gt;FD004</c:v>
                </c:pt>
                <c:pt idx="9">
                  <c:v>FD004--&gt;FD001</c:v>
                </c:pt>
                <c:pt idx="10">
                  <c:v>FD004--&gt;FD002</c:v>
                </c:pt>
                <c:pt idx="11">
                  <c:v>FD004--&gt;FD003</c:v>
                </c:pt>
              </c:strCache>
            </c:strRef>
          </c:cat>
          <c:val>
            <c:numRef>
              <c:f>'Full Results'!$M$185:$M$196</c:f>
              <c:numCache>
                <c:formatCode>General</c:formatCode>
                <c:ptCount val="12"/>
                <c:pt idx="0">
                  <c:v>4262.1400000000003</c:v>
                </c:pt>
                <c:pt idx="1">
                  <c:v>8933.24</c:v>
                </c:pt>
                <c:pt idx="2">
                  <c:v>14962.07</c:v>
                </c:pt>
                <c:pt idx="3">
                  <c:v>347.8</c:v>
                </c:pt>
                <c:pt idx="4">
                  <c:v>4055.36</c:v>
                </c:pt>
                <c:pt idx="5">
                  <c:v>13319.31</c:v>
                </c:pt>
                <c:pt idx="6">
                  <c:v>1359.52</c:v>
                </c:pt>
                <c:pt idx="7">
                  <c:v>23529.91</c:v>
                </c:pt>
                <c:pt idx="8">
                  <c:v>53359.19</c:v>
                </c:pt>
                <c:pt idx="9">
                  <c:v>121847.64</c:v>
                </c:pt>
                <c:pt idx="10">
                  <c:v>63249.27</c:v>
                </c:pt>
                <c:pt idx="11">
                  <c:v>488.64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9-46A3-8F12-9A3CFC6C9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9223632"/>
        <c:axId val="1099220304"/>
      </c:barChart>
      <c:catAx>
        <c:axId val="10992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20304"/>
        <c:crosses val="autoZero"/>
        <c:auto val="1"/>
        <c:lblAlgn val="ctr"/>
        <c:lblOffset val="100"/>
        <c:noMultiLvlLbl val="0"/>
      </c:catAx>
      <c:valAx>
        <c:axId val="1099220304"/>
        <c:scaling>
          <c:logBase val="10"/>
          <c:orientation val="minMax"/>
          <c:max val="200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2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592382</xdr:colOff>
      <xdr:row>166</xdr:row>
      <xdr:rowOff>115032</xdr:rowOff>
    </xdr:from>
    <xdr:to>
      <xdr:col>13</xdr:col>
      <xdr:colOff>289047</xdr:colOff>
      <xdr:row>181</xdr:row>
      <xdr:rowOff>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185736</xdr:colOff>
      <xdr:row>166</xdr:row>
      <xdr:rowOff>171450</xdr:rowOff>
    </xdr:from>
    <xdr:to>
      <xdr:col>22</xdr:col>
      <xdr:colOff>76199</xdr:colOff>
      <xdr:row>184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K4" zoomScaleNormal="100" workbookViewId="0">
      <selection activeCell="Z7" sqref="Z7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15.28515625" bestFit="1" customWidth="1"/>
    <col min="4" max="4" width="16.7109375" bestFit="1" customWidth="1"/>
    <col min="5" max="5" width="11.140625" bestFit="1" customWidth="1"/>
    <col min="6" max="6" width="11.85546875" bestFit="1" customWidth="1"/>
    <col min="7" max="7" width="16.42578125" bestFit="1" customWidth="1"/>
    <col min="8" max="8" width="16.28515625" bestFit="1" customWidth="1"/>
    <col min="9" max="9" width="12.7109375" bestFit="1" customWidth="1"/>
    <col min="10" max="10" width="16.7109375" bestFit="1" customWidth="1"/>
    <col min="12" max="12" width="16.42578125" bestFit="1" customWidth="1"/>
    <col min="13" max="13" width="16.28515625" bestFit="1" customWidth="1"/>
    <col min="14" max="14" width="16.42578125" bestFit="1" customWidth="1"/>
    <col min="15" max="17" width="16.7109375" bestFit="1" customWidth="1"/>
    <col min="20" max="20" width="16.42578125" bestFit="1" customWidth="1"/>
    <col min="21" max="21" width="16.28515625" bestFit="1" customWidth="1"/>
    <col min="22" max="22" width="9.85546875" bestFit="1" customWidth="1"/>
    <col min="23" max="23" width="16.7109375" bestFit="1" customWidth="1"/>
  </cols>
  <sheetData>
    <row r="1" spans="1:29" ht="16.5" thickBot="1" x14ac:dyDescent="0.3">
      <c r="A1" s="105" t="s">
        <v>5</v>
      </c>
      <c r="B1" s="107" t="s">
        <v>6</v>
      </c>
      <c r="C1" s="108"/>
      <c r="D1" s="109"/>
      <c r="G1" s="1" t="s">
        <v>0</v>
      </c>
      <c r="H1" s="2" t="s">
        <v>1</v>
      </c>
      <c r="I1" s="3" t="s">
        <v>2</v>
      </c>
      <c r="J1" s="2" t="s">
        <v>3</v>
      </c>
      <c r="L1" s="112" t="s">
        <v>5</v>
      </c>
      <c r="M1" s="107" t="s">
        <v>7</v>
      </c>
      <c r="N1" s="108"/>
      <c r="O1" s="109"/>
      <c r="U1" s="4" t="s">
        <v>0</v>
      </c>
      <c r="V1" s="89"/>
      <c r="W1" s="90"/>
      <c r="X1" s="91" t="s">
        <v>4</v>
      </c>
      <c r="Y1" s="92"/>
      <c r="Z1" s="93" t="s">
        <v>2</v>
      </c>
      <c r="AA1" s="94"/>
      <c r="AB1" s="89"/>
      <c r="AC1" s="90"/>
    </row>
    <row r="2" spans="1:29" ht="15.75" thickBot="1" x14ac:dyDescent="0.3">
      <c r="A2" s="106"/>
      <c r="B2" s="2" t="s">
        <v>1</v>
      </c>
      <c r="C2" s="98" t="s">
        <v>2</v>
      </c>
      <c r="D2" s="2" t="s">
        <v>3</v>
      </c>
      <c r="G2" s="5" t="s">
        <v>5</v>
      </c>
      <c r="H2" s="6" t="s">
        <v>6</v>
      </c>
      <c r="I2" s="7" t="s">
        <v>6</v>
      </c>
      <c r="J2" s="8" t="s">
        <v>6</v>
      </c>
      <c r="L2" s="113"/>
      <c r="M2" s="2" t="s">
        <v>1</v>
      </c>
      <c r="N2" s="3" t="s">
        <v>2</v>
      </c>
      <c r="O2" s="2" t="s">
        <v>3</v>
      </c>
      <c r="U2" s="9" t="s">
        <v>5</v>
      </c>
      <c r="V2" s="10"/>
      <c r="W2" s="11"/>
      <c r="X2" s="10" t="s">
        <v>6</v>
      </c>
      <c r="Y2" s="12" t="s">
        <v>7</v>
      </c>
      <c r="Z2" s="12" t="s">
        <v>6</v>
      </c>
      <c r="AA2" s="12" t="s">
        <v>7</v>
      </c>
      <c r="AB2" s="13"/>
      <c r="AC2" s="14"/>
    </row>
    <row r="3" spans="1:29" x14ac:dyDescent="0.25">
      <c r="A3" s="15" t="s">
        <v>8</v>
      </c>
      <c r="B3" s="17">
        <v>20.766313960000002</v>
      </c>
      <c r="C3" s="16">
        <v>20.02</v>
      </c>
      <c r="D3" s="17">
        <v>13.747931278668901</v>
      </c>
      <c r="G3" s="15" t="s">
        <v>8</v>
      </c>
      <c r="H3" s="18">
        <v>20.766313960000002</v>
      </c>
      <c r="I3" s="19">
        <v>20.02</v>
      </c>
      <c r="J3" s="17">
        <v>13.747931278668901</v>
      </c>
      <c r="L3" s="15" t="s">
        <v>8</v>
      </c>
      <c r="M3">
        <v>5065.6746800000001</v>
      </c>
      <c r="N3" s="20">
        <v>4262.1400000000003</v>
      </c>
      <c r="O3" s="20">
        <v>998.21457205291199</v>
      </c>
      <c r="R3">
        <v>340.92098489015501</v>
      </c>
      <c r="U3" s="21" t="s">
        <v>8</v>
      </c>
      <c r="X3" s="22" t="s">
        <v>9</v>
      </c>
      <c r="Y3" s="22">
        <v>93841</v>
      </c>
      <c r="Z3" s="23" t="s">
        <v>10</v>
      </c>
      <c r="AA3" s="24" t="s">
        <v>11</v>
      </c>
      <c r="AB3" s="25"/>
      <c r="AC3" s="26"/>
    </row>
    <row r="4" spans="1:29" x14ac:dyDescent="0.25">
      <c r="A4" s="15" t="s">
        <v>12</v>
      </c>
      <c r="B4" s="17">
        <v>48.52335205</v>
      </c>
      <c r="C4" s="16">
        <v>38.020000000000003</v>
      </c>
      <c r="D4" s="17">
        <v>12.76</v>
      </c>
      <c r="G4" s="15" t="s">
        <v>12</v>
      </c>
      <c r="H4" s="18">
        <v>48.52335205</v>
      </c>
      <c r="I4" s="19">
        <v>38.020000000000003</v>
      </c>
      <c r="J4" s="17">
        <v>12.76</v>
      </c>
      <c r="L4" s="15" t="s">
        <v>12</v>
      </c>
      <c r="M4">
        <v>23762.0978</v>
      </c>
      <c r="N4" s="27">
        <v>8933.24</v>
      </c>
      <c r="O4" s="27">
        <v>1456.60183631205</v>
      </c>
      <c r="R4">
        <v>998.21457205291199</v>
      </c>
      <c r="U4" s="21" t="s">
        <v>12</v>
      </c>
      <c r="X4" s="28" t="s">
        <v>13</v>
      </c>
      <c r="Y4" s="29">
        <v>27005</v>
      </c>
      <c r="Z4" s="23" t="s">
        <v>14</v>
      </c>
      <c r="AA4" s="30" t="s">
        <v>15</v>
      </c>
      <c r="AB4" s="25"/>
      <c r="AC4" s="26"/>
    </row>
    <row r="5" spans="1:29" x14ac:dyDescent="0.25">
      <c r="A5" s="15" t="s">
        <v>16</v>
      </c>
      <c r="B5" s="17">
        <v>34.147515949999999</v>
      </c>
      <c r="C5" s="16">
        <v>32.31</v>
      </c>
      <c r="D5" s="17">
        <v>15.5323471069335</v>
      </c>
      <c r="G5" s="15" t="s">
        <v>16</v>
      </c>
      <c r="H5" s="18">
        <v>34.147515949999999</v>
      </c>
      <c r="I5" s="19">
        <v>32.31</v>
      </c>
      <c r="J5" s="17">
        <v>15.5323471069335</v>
      </c>
      <c r="L5" s="15" t="s">
        <v>16</v>
      </c>
      <c r="M5">
        <v>12518.81861</v>
      </c>
      <c r="N5" s="27">
        <v>14962.07</v>
      </c>
      <c r="O5" s="27">
        <v>1503.4402229106599</v>
      </c>
      <c r="R5">
        <v>1456.60183631205</v>
      </c>
      <c r="U5" s="21" t="s">
        <v>16</v>
      </c>
      <c r="X5" s="28" t="s">
        <v>17</v>
      </c>
      <c r="Y5" s="29">
        <v>57044</v>
      </c>
      <c r="Z5" s="23" t="s">
        <v>18</v>
      </c>
      <c r="AA5" s="30" t="s">
        <v>19</v>
      </c>
      <c r="AB5" s="25"/>
      <c r="AC5" s="26"/>
    </row>
    <row r="6" spans="1:29" x14ac:dyDescent="0.25">
      <c r="A6" s="15" t="s">
        <v>20</v>
      </c>
      <c r="B6" s="17">
        <v>15.479499390000001</v>
      </c>
      <c r="C6" s="16">
        <v>13.88</v>
      </c>
      <c r="D6" s="17">
        <v>14.0796918869018</v>
      </c>
      <c r="G6" s="15" t="s">
        <v>20</v>
      </c>
      <c r="H6" s="18">
        <v>15.479499390000001</v>
      </c>
      <c r="I6" s="19">
        <v>13.88</v>
      </c>
      <c r="J6" s="17">
        <v>14.0796918869018</v>
      </c>
      <c r="L6" s="15" t="s">
        <v>20</v>
      </c>
      <c r="M6">
        <v>657.21639119999998</v>
      </c>
      <c r="N6" s="27">
        <v>347.8</v>
      </c>
      <c r="O6" s="27">
        <v>340.92098489015501</v>
      </c>
      <c r="R6">
        <v>1503.4402229106599</v>
      </c>
      <c r="U6" s="21" t="s">
        <v>20</v>
      </c>
      <c r="X6" s="28" t="s">
        <v>21</v>
      </c>
      <c r="Y6" s="29">
        <v>8411</v>
      </c>
      <c r="Z6" s="23" t="s">
        <v>22</v>
      </c>
      <c r="AA6" s="30" t="s">
        <v>23</v>
      </c>
      <c r="AB6" s="25"/>
      <c r="AC6" s="26"/>
    </row>
    <row r="7" spans="1:29" x14ac:dyDescent="0.25">
      <c r="A7" s="15" t="s">
        <v>24</v>
      </c>
      <c r="B7" s="17">
        <v>34.147515949999999</v>
      </c>
      <c r="C7" s="16">
        <v>32.36</v>
      </c>
      <c r="D7" s="17">
        <v>17.021093749999999</v>
      </c>
      <c r="G7" s="15" t="s">
        <v>24</v>
      </c>
      <c r="H7" s="18">
        <v>34.147515949999999</v>
      </c>
      <c r="I7" s="19">
        <v>32.36</v>
      </c>
      <c r="J7" s="17">
        <v>17.021093749999999</v>
      </c>
      <c r="L7" s="15" t="s">
        <v>24</v>
      </c>
      <c r="M7">
        <v>12518.81861</v>
      </c>
      <c r="N7" s="27">
        <v>4055.36</v>
      </c>
      <c r="O7" s="27">
        <v>1456.60183631205</v>
      </c>
      <c r="U7" s="21" t="s">
        <v>24</v>
      </c>
      <c r="X7" s="28" t="s">
        <v>25</v>
      </c>
      <c r="Y7" s="29">
        <v>17406</v>
      </c>
      <c r="Z7" s="23" t="s">
        <v>26</v>
      </c>
      <c r="AA7" s="30" t="s">
        <v>27</v>
      </c>
      <c r="AB7" s="25"/>
      <c r="AC7" s="26"/>
    </row>
    <row r="8" spans="1:29" x14ac:dyDescent="0.25">
      <c r="A8" s="15" t="s">
        <v>28</v>
      </c>
      <c r="B8" s="17">
        <v>15.479499390000001</v>
      </c>
      <c r="C8" s="16">
        <v>33.54</v>
      </c>
      <c r="D8" s="17">
        <v>15.5323471069335</v>
      </c>
      <c r="G8" s="15" t="s">
        <v>28</v>
      </c>
      <c r="H8" s="18">
        <v>15.479499390000001</v>
      </c>
      <c r="I8" s="19">
        <v>33.54</v>
      </c>
      <c r="J8" s="17">
        <v>15.5323471069335</v>
      </c>
      <c r="L8" s="15" t="s">
        <v>28</v>
      </c>
      <c r="M8">
        <v>657.21639119999998</v>
      </c>
      <c r="N8" s="27">
        <v>13319.31</v>
      </c>
      <c r="O8" s="27">
        <v>1503.4402229106599</v>
      </c>
      <c r="U8" s="21" t="s">
        <v>28</v>
      </c>
      <c r="X8" s="30" t="s">
        <v>29</v>
      </c>
      <c r="Y8" s="29">
        <v>66305</v>
      </c>
      <c r="Z8" s="31" t="s">
        <v>30</v>
      </c>
      <c r="AA8" s="30" t="s">
        <v>31</v>
      </c>
      <c r="AB8" s="25"/>
      <c r="AC8" s="26"/>
    </row>
    <row r="9" spans="1:29" x14ac:dyDescent="0.25">
      <c r="A9" s="15" t="s">
        <v>32</v>
      </c>
      <c r="B9" s="17">
        <v>33.026779750000003</v>
      </c>
      <c r="C9" s="16">
        <v>19.75</v>
      </c>
      <c r="D9" s="17">
        <v>14.0796918869018</v>
      </c>
      <c r="G9" s="15" t="s">
        <v>32</v>
      </c>
      <c r="H9" s="18">
        <v>33.026779750000003</v>
      </c>
      <c r="I9" s="19">
        <v>19.75</v>
      </c>
      <c r="J9" s="17">
        <v>14.0796918869018</v>
      </c>
      <c r="L9" s="15" t="s">
        <v>32</v>
      </c>
      <c r="M9">
        <v>34538.467120000001</v>
      </c>
      <c r="N9" s="27">
        <v>1359.52</v>
      </c>
      <c r="O9" s="27">
        <v>340.92098489015501</v>
      </c>
      <c r="U9" s="21" t="s">
        <v>32</v>
      </c>
      <c r="X9" s="30" t="s">
        <v>33</v>
      </c>
      <c r="Y9" s="32">
        <v>5113</v>
      </c>
      <c r="Z9" s="31" t="s">
        <v>34</v>
      </c>
      <c r="AA9" s="33" t="s">
        <v>35</v>
      </c>
      <c r="AB9" s="25"/>
      <c r="AC9" s="26"/>
    </row>
    <row r="10" spans="1:29" x14ac:dyDescent="0.25">
      <c r="A10" s="15" t="s">
        <v>36</v>
      </c>
      <c r="B10" s="17">
        <v>33.006812539999999</v>
      </c>
      <c r="C10" s="16">
        <v>24.28</v>
      </c>
      <c r="D10" s="17">
        <v>13.747931278668901</v>
      </c>
      <c r="G10" s="15" t="s">
        <v>36</v>
      </c>
      <c r="H10" s="18">
        <v>33.006812539999999</v>
      </c>
      <c r="I10" s="19">
        <v>24.28</v>
      </c>
      <c r="J10" s="17">
        <v>13.747931278668901</v>
      </c>
      <c r="L10" s="15" t="s">
        <v>36</v>
      </c>
      <c r="M10">
        <v>270078.3787</v>
      </c>
      <c r="N10" s="27">
        <v>23529.91</v>
      </c>
      <c r="O10" s="27">
        <v>998.21457205291199</v>
      </c>
      <c r="U10" s="21" t="s">
        <v>36</v>
      </c>
      <c r="X10" s="30" t="s">
        <v>37</v>
      </c>
      <c r="Y10" s="32">
        <v>37297</v>
      </c>
      <c r="Z10" s="23" t="s">
        <v>38</v>
      </c>
      <c r="AA10" s="33" t="s">
        <v>39</v>
      </c>
      <c r="AB10" s="25"/>
      <c r="AC10" s="26"/>
    </row>
    <row r="11" spans="1:29" x14ac:dyDescent="0.25">
      <c r="A11" s="15" t="s">
        <v>40</v>
      </c>
      <c r="B11" s="17">
        <v>27.106182</v>
      </c>
      <c r="C11" s="16">
        <v>26.36</v>
      </c>
      <c r="D11" s="17">
        <v>15.5323471069335</v>
      </c>
      <c r="G11" s="15" t="s">
        <v>40</v>
      </c>
      <c r="H11" s="18">
        <v>27.106182</v>
      </c>
      <c r="I11" s="19">
        <v>26.36</v>
      </c>
      <c r="J11" s="17">
        <v>15.5323471069335</v>
      </c>
      <c r="L11" s="15" t="s">
        <v>40</v>
      </c>
      <c r="M11">
        <v>113835.0558</v>
      </c>
      <c r="N11" s="27">
        <v>53359.19</v>
      </c>
      <c r="O11" s="27">
        <v>1503.4402229106599</v>
      </c>
      <c r="U11" s="21" t="s">
        <v>40</v>
      </c>
      <c r="X11" s="28" t="s">
        <v>41</v>
      </c>
      <c r="Y11" s="29">
        <v>141117</v>
      </c>
      <c r="Z11" s="23" t="s">
        <v>42</v>
      </c>
      <c r="AA11" s="34" t="s">
        <v>43</v>
      </c>
      <c r="AB11" s="25"/>
      <c r="AC11" s="26"/>
    </row>
    <row r="12" spans="1:29" x14ac:dyDescent="0.25">
      <c r="A12" s="15" t="s">
        <v>44</v>
      </c>
      <c r="B12" s="17">
        <v>39.299793430000001</v>
      </c>
      <c r="C12" s="16">
        <v>37.869999999999997</v>
      </c>
      <c r="D12" s="17">
        <v>14.0796918869018</v>
      </c>
      <c r="G12" s="15" t="s">
        <v>44</v>
      </c>
      <c r="H12" s="18">
        <v>39.299793430000001</v>
      </c>
      <c r="I12" s="19">
        <v>37.869999999999997</v>
      </c>
      <c r="J12" s="17">
        <v>14.0796918869018</v>
      </c>
      <c r="L12" s="15" t="s">
        <v>44</v>
      </c>
      <c r="M12">
        <v>161724.26759999999</v>
      </c>
      <c r="N12" s="27">
        <v>121847.64</v>
      </c>
      <c r="O12" s="27">
        <v>340.92098489015501</v>
      </c>
      <c r="U12" s="21" t="s">
        <v>44</v>
      </c>
      <c r="X12" s="30" t="s">
        <v>45</v>
      </c>
      <c r="Y12" s="32">
        <v>7586</v>
      </c>
      <c r="Z12" s="31" t="s">
        <v>46</v>
      </c>
      <c r="AA12" s="28" t="s">
        <v>47</v>
      </c>
      <c r="AB12" s="25"/>
      <c r="AC12" s="26"/>
    </row>
    <row r="13" spans="1:29" x14ac:dyDescent="0.25">
      <c r="A13" s="15" t="s">
        <v>48</v>
      </c>
      <c r="B13" s="17">
        <v>31.31064525</v>
      </c>
      <c r="C13" s="16">
        <v>28.81</v>
      </c>
      <c r="D13" s="17">
        <v>13.747931278668901</v>
      </c>
      <c r="G13" s="15" t="s">
        <v>48</v>
      </c>
      <c r="H13" s="18">
        <v>31.31064525</v>
      </c>
      <c r="I13" s="19">
        <v>28.81</v>
      </c>
      <c r="J13" s="17">
        <v>13.747931278668901</v>
      </c>
      <c r="L13" s="15" t="s">
        <v>48</v>
      </c>
      <c r="M13">
        <v>96527.063500000004</v>
      </c>
      <c r="N13" s="27">
        <v>63249.27</v>
      </c>
      <c r="O13" s="27">
        <v>998.21457205291199</v>
      </c>
      <c r="U13" s="21" t="s">
        <v>48</v>
      </c>
      <c r="X13" s="30" t="s">
        <v>49</v>
      </c>
      <c r="Y13" s="32">
        <v>17001</v>
      </c>
      <c r="Z13" s="31" t="s">
        <v>50</v>
      </c>
      <c r="AA13" s="28" t="s">
        <v>51</v>
      </c>
      <c r="AB13" s="25"/>
      <c r="AC13" s="26"/>
    </row>
    <row r="14" spans="1:29" ht="15.75" thickBot="1" x14ac:dyDescent="0.3">
      <c r="A14" s="15" t="s">
        <v>52</v>
      </c>
      <c r="B14" s="17">
        <v>19.259139820000001</v>
      </c>
      <c r="C14" s="16">
        <v>14.16</v>
      </c>
      <c r="D14" s="17">
        <v>17.021093749999999</v>
      </c>
      <c r="G14" s="15" t="s">
        <v>52</v>
      </c>
      <c r="H14" s="18">
        <v>19.259139820000001</v>
      </c>
      <c r="I14" s="19">
        <v>14.16</v>
      </c>
      <c r="J14" s="17">
        <v>17.021093749999999</v>
      </c>
      <c r="L14" s="15" t="s">
        <v>52</v>
      </c>
      <c r="M14">
        <v>1861.005545</v>
      </c>
      <c r="N14" s="35">
        <v>488.64</v>
      </c>
      <c r="O14" s="35">
        <v>1456.60183631205</v>
      </c>
      <c r="U14" s="21" t="s">
        <v>52</v>
      </c>
      <c r="X14" s="36" t="s">
        <v>53</v>
      </c>
      <c r="Y14" s="29">
        <v>5941</v>
      </c>
      <c r="Z14" s="23" t="s">
        <v>54</v>
      </c>
      <c r="AA14" s="37" t="s">
        <v>55</v>
      </c>
      <c r="AB14" s="25"/>
      <c r="AC14" s="26"/>
    </row>
    <row r="15" spans="1:29" ht="15.75" thickBot="1" x14ac:dyDescent="0.3">
      <c r="A15" s="38" t="s">
        <v>56</v>
      </c>
      <c r="B15" s="41">
        <f>AVERAGE(B3:B14)</f>
        <v>29.296087456666669</v>
      </c>
      <c r="C15" s="100">
        <f>AVERAGE(C3:C14)</f>
        <v>26.78</v>
      </c>
      <c r="D15" s="41">
        <f>AVERAGE(D3:D14)</f>
        <v>14.740174859792715</v>
      </c>
      <c r="G15" s="38" t="s">
        <v>56</v>
      </c>
      <c r="H15" s="39">
        <f>AVERAGE(H3:H14)</f>
        <v>29.296087456666669</v>
      </c>
      <c r="I15" s="40">
        <f>AVERAGE(I3:I14)</f>
        <v>26.78</v>
      </c>
      <c r="J15" s="41">
        <f>AVERAGE(J3:J14)</f>
        <v>14.740174859792715</v>
      </c>
      <c r="L15" s="38" t="s">
        <v>56</v>
      </c>
      <c r="M15" s="40">
        <f>AVERAGE(M3:M14)</f>
        <v>61145.340062283336</v>
      </c>
      <c r="N15">
        <v>25809.5075</v>
      </c>
      <c r="O15" s="41">
        <f>AVERAGE(O3:O14)</f>
        <v>1074.7944040414441</v>
      </c>
      <c r="U15" s="38" t="s">
        <v>56</v>
      </c>
      <c r="V15" s="42"/>
      <c r="W15" s="43"/>
      <c r="X15" s="44">
        <v>37.01</v>
      </c>
      <c r="Y15" s="45">
        <f>AVERAGE(Y3:Y14)</f>
        <v>40338.916666666664</v>
      </c>
      <c r="Z15" s="46">
        <v>29.4</v>
      </c>
      <c r="AA15" s="47">
        <v>37330.46</v>
      </c>
      <c r="AB15" s="39"/>
      <c r="AC15" s="48"/>
    </row>
    <row r="16" spans="1:29" ht="16.5" thickBot="1" x14ac:dyDescent="0.3">
      <c r="A16" s="49" t="s">
        <v>57</v>
      </c>
      <c r="B16" s="103"/>
      <c r="C16" s="101">
        <f>(B15-C15)/B15</f>
        <v>8.5884760563619308E-2</v>
      </c>
      <c r="D16" s="52"/>
      <c r="G16" s="49" t="s">
        <v>57</v>
      </c>
      <c r="H16" s="50"/>
      <c r="I16" s="51">
        <f>(H15-I15)/H15</f>
        <v>8.5884760563619308E-2</v>
      </c>
      <c r="J16" s="52"/>
      <c r="L16" s="49" t="s">
        <v>57</v>
      </c>
      <c r="M16" s="50"/>
      <c r="N16" s="51">
        <f>(M15-N15)/M15</f>
        <v>0.57789902756759315</v>
      </c>
      <c r="O16" s="52"/>
      <c r="U16" s="53" t="s">
        <v>58</v>
      </c>
      <c r="V16" s="50"/>
      <c r="W16" s="54"/>
      <c r="X16" s="55"/>
      <c r="Y16" s="56"/>
      <c r="Z16" s="52">
        <f>(X15-Z15)/X15</f>
        <v>0.2056201026749527</v>
      </c>
      <c r="AA16" s="52">
        <f>(Y15-AA15)/Y15</f>
        <v>7.4579510687570072E-2</v>
      </c>
      <c r="AB16" s="54"/>
      <c r="AC16" s="57"/>
    </row>
    <row r="18" spans="1:23" ht="15.75" thickBot="1" x14ac:dyDescent="0.3"/>
    <row r="19" spans="1:23" ht="15.75" thickBot="1" x14ac:dyDescent="0.3">
      <c r="A19" s="102" t="s">
        <v>6</v>
      </c>
      <c r="B19" s="99" t="s">
        <v>6</v>
      </c>
      <c r="C19" s="8" t="s">
        <v>6</v>
      </c>
    </row>
    <row r="21" spans="1:23" ht="15.75" thickBot="1" x14ac:dyDescent="0.3"/>
    <row r="22" spans="1:23" ht="15.75" thickBot="1" x14ac:dyDescent="0.3">
      <c r="B22" s="95" t="s">
        <v>59</v>
      </c>
      <c r="C22" s="96"/>
      <c r="D22" s="96"/>
      <c r="E22" s="96"/>
      <c r="F22" s="96"/>
      <c r="G22" s="96"/>
      <c r="H22" s="96"/>
      <c r="I22" s="96"/>
      <c r="J22" s="97"/>
      <c r="M22" s="112" t="s">
        <v>5</v>
      </c>
      <c r="N22" s="95" t="s">
        <v>7</v>
      </c>
      <c r="O22" s="96"/>
      <c r="P22" s="97"/>
    </row>
    <row r="23" spans="1:23" ht="16.5" thickBot="1" x14ac:dyDescent="0.3">
      <c r="B23" s="4" t="s">
        <v>0</v>
      </c>
      <c r="C23" s="58" t="s">
        <v>60</v>
      </c>
      <c r="D23" s="12" t="s">
        <v>61</v>
      </c>
      <c r="E23" s="12" t="s">
        <v>62</v>
      </c>
      <c r="F23" s="12" t="s">
        <v>63</v>
      </c>
      <c r="G23" s="12" t="s">
        <v>64</v>
      </c>
      <c r="H23" s="12" t="s">
        <v>65</v>
      </c>
      <c r="I23" s="58" t="s">
        <v>66</v>
      </c>
      <c r="J23" s="59" t="s">
        <v>2</v>
      </c>
      <c r="M23" s="113"/>
      <c r="N23" s="2" t="s">
        <v>1</v>
      </c>
      <c r="O23" s="3" t="s">
        <v>2</v>
      </c>
      <c r="P23" s="2" t="s">
        <v>3</v>
      </c>
      <c r="T23" s="110" t="s">
        <v>5</v>
      </c>
      <c r="U23" s="107" t="s">
        <v>6</v>
      </c>
      <c r="V23" s="108"/>
      <c r="W23" s="109"/>
    </row>
    <row r="24" spans="1:23" ht="15.75" thickBot="1" x14ac:dyDescent="0.3">
      <c r="B24" s="21" t="s">
        <v>8</v>
      </c>
      <c r="C24" s="22" t="s">
        <v>67</v>
      </c>
      <c r="D24" s="16" t="s">
        <v>68</v>
      </c>
      <c r="E24" s="28" t="s">
        <v>69</v>
      </c>
      <c r="F24" s="28" t="s">
        <v>70</v>
      </c>
      <c r="G24" s="22" t="s">
        <v>71</v>
      </c>
      <c r="H24" s="28" t="s">
        <v>72</v>
      </c>
      <c r="I24" s="22" t="s">
        <v>9</v>
      </c>
      <c r="J24" s="60" t="s">
        <v>73</v>
      </c>
      <c r="M24" s="15" t="s">
        <v>8</v>
      </c>
      <c r="N24" s="116">
        <v>5066</v>
      </c>
      <c r="O24" s="117">
        <v>4262.1400000000003</v>
      </c>
      <c r="P24" s="117">
        <v>998.21457205291199</v>
      </c>
      <c r="T24" s="111"/>
      <c r="U24" s="2" t="s">
        <v>1</v>
      </c>
      <c r="V24" s="98" t="s">
        <v>2</v>
      </c>
      <c r="W24" s="2" t="s">
        <v>3</v>
      </c>
    </row>
    <row r="25" spans="1:23" x14ac:dyDescent="0.25">
      <c r="B25" s="21" t="s">
        <v>12</v>
      </c>
      <c r="C25" s="28" t="s">
        <v>74</v>
      </c>
      <c r="D25" s="16" t="s">
        <v>75</v>
      </c>
      <c r="E25" s="28" t="s">
        <v>76</v>
      </c>
      <c r="F25" s="28" t="s">
        <v>77</v>
      </c>
      <c r="G25" s="28" t="s">
        <v>78</v>
      </c>
      <c r="H25" s="28" t="s">
        <v>79</v>
      </c>
      <c r="I25" s="28" t="s">
        <v>13</v>
      </c>
      <c r="J25" s="61" t="s">
        <v>80</v>
      </c>
      <c r="M25" s="15" t="s">
        <v>12</v>
      </c>
      <c r="N25" s="116">
        <v>23762</v>
      </c>
      <c r="O25" s="118">
        <v>8933.24</v>
      </c>
      <c r="P25" s="118">
        <v>1456.60183631205</v>
      </c>
      <c r="T25" s="15" t="s">
        <v>8</v>
      </c>
      <c r="U25" s="17">
        <v>20.77</v>
      </c>
      <c r="V25" s="16">
        <v>20.02</v>
      </c>
      <c r="W25" s="17">
        <v>13.747931278668901</v>
      </c>
    </row>
    <row r="26" spans="1:23" x14ac:dyDescent="0.25">
      <c r="B26" s="21" t="s">
        <v>16</v>
      </c>
      <c r="C26" s="28" t="s">
        <v>81</v>
      </c>
      <c r="D26" s="16" t="s">
        <v>82</v>
      </c>
      <c r="E26" s="28" t="s">
        <v>83</v>
      </c>
      <c r="F26" s="28" t="s">
        <v>84</v>
      </c>
      <c r="G26" s="28" t="s">
        <v>85</v>
      </c>
      <c r="H26" s="28" t="s">
        <v>86</v>
      </c>
      <c r="I26" s="28" t="s">
        <v>17</v>
      </c>
      <c r="J26" s="61" t="s">
        <v>87</v>
      </c>
      <c r="M26" s="15" t="s">
        <v>16</v>
      </c>
      <c r="N26" s="116">
        <v>12519</v>
      </c>
      <c r="O26" s="118">
        <v>14962.07</v>
      </c>
      <c r="P26" s="118">
        <v>1503.4402229106599</v>
      </c>
      <c r="T26" s="15" t="s">
        <v>12</v>
      </c>
      <c r="U26" s="17">
        <v>48.52</v>
      </c>
      <c r="V26" s="16">
        <v>38.020000000000003</v>
      </c>
      <c r="W26" s="17">
        <v>12.76</v>
      </c>
    </row>
    <row r="27" spans="1:23" x14ac:dyDescent="0.25">
      <c r="B27" s="21" t="s">
        <v>20</v>
      </c>
      <c r="C27" s="28" t="s">
        <v>88</v>
      </c>
      <c r="D27" s="16" t="s">
        <v>89</v>
      </c>
      <c r="E27" s="28" t="s">
        <v>90</v>
      </c>
      <c r="F27" s="28" t="s">
        <v>91</v>
      </c>
      <c r="G27" s="28" t="s">
        <v>92</v>
      </c>
      <c r="H27" s="28" t="s">
        <v>93</v>
      </c>
      <c r="I27" s="28" t="s">
        <v>21</v>
      </c>
      <c r="J27" s="61" t="s">
        <v>94</v>
      </c>
      <c r="M27" s="15" t="s">
        <v>20</v>
      </c>
      <c r="N27" s="116">
        <v>657</v>
      </c>
      <c r="O27" s="118">
        <v>347.8</v>
      </c>
      <c r="P27" s="118">
        <v>340.92098489015501</v>
      </c>
      <c r="T27" s="15" t="s">
        <v>16</v>
      </c>
      <c r="U27" s="17">
        <v>34.15</v>
      </c>
      <c r="V27" s="16">
        <v>32.31</v>
      </c>
      <c r="W27" s="17">
        <v>15.5323471069335</v>
      </c>
    </row>
    <row r="28" spans="1:23" x14ac:dyDescent="0.25">
      <c r="B28" s="21" t="s">
        <v>24</v>
      </c>
      <c r="C28" s="28" t="s">
        <v>95</v>
      </c>
      <c r="D28" s="16" t="s">
        <v>96</v>
      </c>
      <c r="E28" s="28" t="s">
        <v>97</v>
      </c>
      <c r="F28" s="28" t="s">
        <v>98</v>
      </c>
      <c r="G28" s="28" t="s">
        <v>99</v>
      </c>
      <c r="H28" s="28" t="s">
        <v>100</v>
      </c>
      <c r="I28" s="28" t="s">
        <v>25</v>
      </c>
      <c r="J28" s="61" t="s">
        <v>101</v>
      </c>
      <c r="M28" s="15" t="s">
        <v>24</v>
      </c>
      <c r="N28" s="116">
        <v>3504</v>
      </c>
      <c r="O28" s="118">
        <v>4055.36</v>
      </c>
      <c r="P28" s="118">
        <v>1456.60183631205</v>
      </c>
      <c r="T28" s="15" t="s">
        <v>20</v>
      </c>
      <c r="U28" s="17">
        <v>15.48</v>
      </c>
      <c r="V28" s="16">
        <v>13.88</v>
      </c>
      <c r="W28" s="17">
        <v>14.0796918869018</v>
      </c>
    </row>
    <row r="29" spans="1:23" x14ac:dyDescent="0.25">
      <c r="B29" s="21" t="s">
        <v>28</v>
      </c>
      <c r="C29" s="28" t="s">
        <v>102</v>
      </c>
      <c r="D29" s="16" t="s">
        <v>103</v>
      </c>
      <c r="E29" s="28" t="s">
        <v>104</v>
      </c>
      <c r="F29" s="28" t="s">
        <v>105</v>
      </c>
      <c r="G29" s="28" t="s">
        <v>106</v>
      </c>
      <c r="H29" s="28" t="s">
        <v>107</v>
      </c>
      <c r="I29" s="30" t="s">
        <v>29</v>
      </c>
      <c r="J29" s="62" t="s">
        <v>108</v>
      </c>
      <c r="M29" s="15" t="s">
        <v>28</v>
      </c>
      <c r="N29" s="116">
        <v>12715</v>
      </c>
      <c r="O29" s="118">
        <v>13319.31</v>
      </c>
      <c r="P29" s="118">
        <v>1503.4402229106599</v>
      </c>
      <c r="T29" s="15" t="s">
        <v>24</v>
      </c>
      <c r="U29" s="17">
        <v>33.99</v>
      </c>
      <c r="V29" s="16">
        <v>32.36</v>
      </c>
      <c r="W29" s="17">
        <v>17.021093749999999</v>
      </c>
    </row>
    <row r="30" spans="1:23" x14ac:dyDescent="0.25">
      <c r="B30" s="21" t="s">
        <v>32</v>
      </c>
      <c r="C30" s="28" t="s">
        <v>109</v>
      </c>
      <c r="D30" s="16" t="s">
        <v>110</v>
      </c>
      <c r="E30" s="28" t="s">
        <v>111</v>
      </c>
      <c r="F30" s="28" t="s">
        <v>112</v>
      </c>
      <c r="G30" s="28" t="s">
        <v>113</v>
      </c>
      <c r="H30" s="28" t="s">
        <v>114</v>
      </c>
      <c r="I30" s="28" t="s">
        <v>33</v>
      </c>
      <c r="J30" s="61" t="s">
        <v>115</v>
      </c>
      <c r="M30" s="15" t="s">
        <v>32</v>
      </c>
      <c r="N30" s="116">
        <v>34538</v>
      </c>
      <c r="O30" s="118">
        <v>1359.52</v>
      </c>
      <c r="P30" s="118">
        <v>340.92098489015501</v>
      </c>
      <c r="T30" s="15" t="s">
        <v>28</v>
      </c>
      <c r="U30" s="17">
        <v>36.08</v>
      </c>
      <c r="V30" s="16">
        <v>33.54</v>
      </c>
      <c r="W30" s="17">
        <v>15.5323471069335</v>
      </c>
    </row>
    <row r="31" spans="1:23" x14ac:dyDescent="0.25">
      <c r="B31" s="21" t="s">
        <v>36</v>
      </c>
      <c r="C31" s="28" t="s">
        <v>116</v>
      </c>
      <c r="D31" s="16" t="s">
        <v>117</v>
      </c>
      <c r="E31" s="28" t="s">
        <v>118</v>
      </c>
      <c r="F31" s="28" t="s">
        <v>119</v>
      </c>
      <c r="G31" s="28" t="s">
        <v>120</v>
      </c>
      <c r="H31" s="28" t="s">
        <v>121</v>
      </c>
      <c r="I31" s="28" t="s">
        <v>37</v>
      </c>
      <c r="J31" s="61" t="s">
        <v>122</v>
      </c>
      <c r="M31" s="15" t="s">
        <v>36</v>
      </c>
      <c r="N31" s="116">
        <v>270078</v>
      </c>
      <c r="O31" s="118">
        <v>23529.91</v>
      </c>
      <c r="P31" s="118">
        <v>998.21457205291199</v>
      </c>
      <c r="T31" s="15" t="s">
        <v>32</v>
      </c>
      <c r="U31" s="17">
        <v>33.03</v>
      </c>
      <c r="V31" s="16">
        <v>19.75</v>
      </c>
      <c r="W31" s="17">
        <v>14.0796918869018</v>
      </c>
    </row>
    <row r="32" spans="1:23" x14ac:dyDescent="0.25">
      <c r="B32" s="21" t="s">
        <v>40</v>
      </c>
      <c r="C32" s="28" t="s">
        <v>123</v>
      </c>
      <c r="D32" s="16" t="s">
        <v>124</v>
      </c>
      <c r="E32" s="28" t="s">
        <v>125</v>
      </c>
      <c r="F32" s="28" t="s">
        <v>126</v>
      </c>
      <c r="G32" s="28" t="s">
        <v>127</v>
      </c>
      <c r="H32" s="28" t="s">
        <v>128</v>
      </c>
      <c r="I32" s="28" t="s">
        <v>41</v>
      </c>
      <c r="J32" s="61" t="s">
        <v>129</v>
      </c>
      <c r="M32" s="15" t="s">
        <v>40</v>
      </c>
      <c r="N32" s="116">
        <v>113835</v>
      </c>
      <c r="O32" s="118">
        <v>53359.19</v>
      </c>
      <c r="P32" s="118">
        <v>1503.4402229106599</v>
      </c>
      <c r="T32" s="15" t="s">
        <v>36</v>
      </c>
      <c r="U32" s="17">
        <v>33.01</v>
      </c>
      <c r="V32" s="16">
        <v>24.28</v>
      </c>
      <c r="W32" s="17">
        <v>13.747931278668901</v>
      </c>
    </row>
    <row r="33" spans="1:23" x14ac:dyDescent="0.25">
      <c r="B33" s="21" t="s">
        <v>44</v>
      </c>
      <c r="C33" s="28" t="s">
        <v>130</v>
      </c>
      <c r="D33" s="16" t="s">
        <v>131</v>
      </c>
      <c r="E33" s="28" t="s">
        <v>132</v>
      </c>
      <c r="F33" s="28" t="s">
        <v>133</v>
      </c>
      <c r="G33" s="28" t="s">
        <v>134</v>
      </c>
      <c r="H33" s="28" t="s">
        <v>135</v>
      </c>
      <c r="I33" s="30" t="s">
        <v>45</v>
      </c>
      <c r="J33" s="63" t="s">
        <v>136</v>
      </c>
      <c r="M33" s="15" t="s">
        <v>44</v>
      </c>
      <c r="N33" s="116">
        <v>161724</v>
      </c>
      <c r="O33" s="118">
        <v>121847.64</v>
      </c>
      <c r="P33" s="118">
        <v>340.92098489015501</v>
      </c>
      <c r="T33" s="15" t="s">
        <v>40</v>
      </c>
      <c r="U33" s="17">
        <v>27.11</v>
      </c>
      <c r="V33" s="16">
        <v>26.36</v>
      </c>
      <c r="W33" s="17">
        <v>15.5323471069335</v>
      </c>
    </row>
    <row r="34" spans="1:23" x14ac:dyDescent="0.25">
      <c r="B34" s="21" t="s">
        <v>48</v>
      </c>
      <c r="C34" s="28" t="s">
        <v>137</v>
      </c>
      <c r="D34" s="16" t="s">
        <v>138</v>
      </c>
      <c r="E34" s="28" t="s">
        <v>139</v>
      </c>
      <c r="F34" s="28" t="s">
        <v>140</v>
      </c>
      <c r="G34" s="28" t="s">
        <v>141</v>
      </c>
      <c r="H34" s="28" t="s">
        <v>142</v>
      </c>
      <c r="I34" s="30" t="s">
        <v>49</v>
      </c>
      <c r="J34" s="62" t="s">
        <v>143</v>
      </c>
      <c r="M34" s="15" t="s">
        <v>48</v>
      </c>
      <c r="N34" s="116">
        <v>96527</v>
      </c>
      <c r="O34" s="118">
        <v>63249.27</v>
      </c>
      <c r="P34" s="118">
        <v>998.21457205291199</v>
      </c>
      <c r="T34" s="15" t="s">
        <v>44</v>
      </c>
      <c r="U34" s="17">
        <v>39.299999999999997</v>
      </c>
      <c r="V34" s="16">
        <v>37.869999999999997</v>
      </c>
      <c r="W34" s="17">
        <v>14.0796918869018</v>
      </c>
    </row>
    <row r="35" spans="1:23" ht="15.75" thickBot="1" x14ac:dyDescent="0.3">
      <c r="B35" s="21" t="s">
        <v>52</v>
      </c>
      <c r="C35" s="36" t="s">
        <v>144</v>
      </c>
      <c r="D35" s="16" t="s">
        <v>145</v>
      </c>
      <c r="E35" s="28" t="s">
        <v>146</v>
      </c>
      <c r="F35" s="28" t="s">
        <v>147</v>
      </c>
      <c r="G35" s="36" t="s">
        <v>148</v>
      </c>
      <c r="H35" s="28" t="s">
        <v>149</v>
      </c>
      <c r="I35" s="36" t="s">
        <v>53</v>
      </c>
      <c r="J35" s="61" t="s">
        <v>150</v>
      </c>
      <c r="M35" s="15" t="s">
        <v>52</v>
      </c>
      <c r="N35" s="116">
        <v>1861</v>
      </c>
      <c r="O35" s="119">
        <v>488.64</v>
      </c>
      <c r="P35" s="119">
        <v>1456.60183631205</v>
      </c>
      <c r="T35" s="15" t="s">
        <v>48</v>
      </c>
      <c r="U35" s="17">
        <v>31.31</v>
      </c>
      <c r="V35" s="16">
        <v>28.81</v>
      </c>
      <c r="W35" s="17">
        <v>13.747931278668901</v>
      </c>
    </row>
    <row r="36" spans="1:23" ht="15.75" thickBot="1" x14ac:dyDescent="0.3">
      <c r="B36" s="38" t="s">
        <v>209</v>
      </c>
      <c r="C36" s="44">
        <v>95.741666666666674</v>
      </c>
      <c r="D36" s="44">
        <v>96.216666666666683</v>
      </c>
      <c r="E36" s="44">
        <v>76.774999999999991</v>
      </c>
      <c r="F36" s="44">
        <v>67.400000000000006</v>
      </c>
      <c r="G36" s="44">
        <v>58.15</v>
      </c>
      <c r="H36" s="44">
        <v>52.833333333333336</v>
      </c>
      <c r="I36" s="64">
        <v>37.01</v>
      </c>
      <c r="J36" s="65">
        <v>26.78</v>
      </c>
      <c r="M36" s="38" t="s">
        <v>209</v>
      </c>
      <c r="N36" s="120">
        <f>AVERAGE(N24:N35)</f>
        <v>61398.833333333336</v>
      </c>
      <c r="O36" s="116">
        <v>25809.5075</v>
      </c>
      <c r="P36" s="121">
        <f>AVERAGE(P24:P35)</f>
        <v>1074.7944040414441</v>
      </c>
      <c r="T36" s="15" t="s">
        <v>52</v>
      </c>
      <c r="U36" s="17">
        <v>19.260000000000002</v>
      </c>
      <c r="V36" s="16">
        <v>14.16</v>
      </c>
      <c r="W36" s="17">
        <v>17.021093749999999</v>
      </c>
    </row>
    <row r="37" spans="1:23" ht="16.5" thickBot="1" x14ac:dyDescent="0.3">
      <c r="B37" s="53" t="s">
        <v>210</v>
      </c>
      <c r="C37" s="55"/>
      <c r="D37" s="52"/>
      <c r="E37" s="52"/>
      <c r="F37" s="52"/>
      <c r="G37" s="52"/>
      <c r="H37" s="52"/>
      <c r="I37" s="52"/>
      <c r="J37" s="51">
        <f>(I36-J36)/I36</f>
        <v>0.27641178059983779</v>
      </c>
      <c r="M37" s="49" t="s">
        <v>210</v>
      </c>
      <c r="N37" s="114"/>
      <c r="O37" s="51">
        <f>(N36-O36)/N36</f>
        <v>0.57964172772012501</v>
      </c>
      <c r="P37" s="52"/>
      <c r="T37" s="38" t="s">
        <v>209</v>
      </c>
      <c r="U37" s="41">
        <f>AVERAGE(U25:U36)</f>
        <v>31.000833333333333</v>
      </c>
      <c r="V37" s="100">
        <f>AVERAGE(V25:V36)</f>
        <v>26.78</v>
      </c>
      <c r="W37" s="41">
        <f>AVERAGE(W25:W36)</f>
        <v>14.740174859792715</v>
      </c>
    </row>
    <row r="38" spans="1:23" ht="16.5" thickBot="1" x14ac:dyDescent="0.3">
      <c r="T38" s="49" t="s">
        <v>210</v>
      </c>
      <c r="U38" s="103"/>
      <c r="V38" s="101">
        <f>(U37-V37)/U37</f>
        <v>0.13615225397166736</v>
      </c>
      <c r="W38" s="52"/>
    </row>
    <row r="39" spans="1:23" ht="15.75" thickBot="1" x14ac:dyDescent="0.3">
      <c r="A39" s="66"/>
      <c r="B39" s="86" t="s">
        <v>151</v>
      </c>
      <c r="C39" s="87"/>
      <c r="D39" s="88"/>
      <c r="L39" s="58" t="s">
        <v>60</v>
      </c>
      <c r="M39" s="12" t="s">
        <v>61</v>
      </c>
      <c r="N39" s="12" t="s">
        <v>62</v>
      </c>
      <c r="O39" s="12" t="s">
        <v>63</v>
      </c>
      <c r="P39" s="12" t="s">
        <v>64</v>
      </c>
      <c r="Q39" s="12" t="s">
        <v>65</v>
      </c>
    </row>
    <row r="40" spans="1:23" ht="16.5" thickBot="1" x14ac:dyDescent="0.3">
      <c r="B40" s="1" t="s">
        <v>0</v>
      </c>
      <c r="C40" s="77" t="s">
        <v>66</v>
      </c>
      <c r="D40" s="78" t="s">
        <v>2</v>
      </c>
      <c r="L40" s="22">
        <v>94.1</v>
      </c>
      <c r="M40" s="67">
        <v>90</v>
      </c>
      <c r="N40" s="22">
        <v>99.2</v>
      </c>
      <c r="O40" s="24">
        <v>77.5</v>
      </c>
      <c r="P40" s="24">
        <v>64.2</v>
      </c>
      <c r="Q40" s="24">
        <v>50.3</v>
      </c>
    </row>
    <row r="41" spans="1:23" x14ac:dyDescent="0.25">
      <c r="B41" s="15" t="s">
        <v>8</v>
      </c>
      <c r="C41" s="22">
        <v>93841</v>
      </c>
      <c r="D41" s="79">
        <v>4262.1400000000003</v>
      </c>
      <c r="L41" s="28">
        <v>120</v>
      </c>
      <c r="M41" s="19">
        <v>116.1</v>
      </c>
      <c r="N41" s="28">
        <v>60</v>
      </c>
      <c r="O41" s="30">
        <v>69.599999999999994</v>
      </c>
      <c r="P41" s="30">
        <v>64.2</v>
      </c>
      <c r="Q41" s="30">
        <v>42.8</v>
      </c>
    </row>
    <row r="42" spans="1:23" x14ac:dyDescent="0.25">
      <c r="B42" s="15" t="s">
        <v>12</v>
      </c>
      <c r="C42" s="29">
        <v>27005</v>
      </c>
      <c r="D42" s="80">
        <v>8933.24</v>
      </c>
      <c r="L42" s="28">
        <v>120.1</v>
      </c>
      <c r="M42" s="19">
        <v>113.8</v>
      </c>
      <c r="N42" s="28">
        <v>107.7</v>
      </c>
      <c r="O42" s="30">
        <v>84.6</v>
      </c>
      <c r="P42" s="30">
        <v>74.8</v>
      </c>
      <c r="Q42" s="30">
        <v>87</v>
      </c>
    </row>
    <row r="43" spans="1:23" x14ac:dyDescent="0.25">
      <c r="B43" s="15" t="s">
        <v>16</v>
      </c>
      <c r="C43" s="29">
        <v>57044</v>
      </c>
      <c r="D43" s="80">
        <v>14962.07</v>
      </c>
      <c r="L43" s="28">
        <v>94.7</v>
      </c>
      <c r="M43" s="19">
        <v>85.6</v>
      </c>
      <c r="N43" s="28">
        <v>77.900000000000006</v>
      </c>
      <c r="O43" s="30">
        <v>80.900000000000006</v>
      </c>
      <c r="P43" s="30">
        <v>52.1</v>
      </c>
      <c r="Q43" s="30">
        <v>47.4</v>
      </c>
    </row>
    <row r="44" spans="1:23" x14ac:dyDescent="0.25">
      <c r="B44" s="15" t="s">
        <v>20</v>
      </c>
      <c r="C44" s="29">
        <v>8411</v>
      </c>
      <c r="D44" s="80">
        <v>347.8</v>
      </c>
      <c r="L44" s="28">
        <v>107.4</v>
      </c>
      <c r="M44" s="19">
        <v>111.5</v>
      </c>
      <c r="N44" s="28">
        <v>60.9</v>
      </c>
      <c r="O44" s="30">
        <v>79.8</v>
      </c>
      <c r="P44" s="30">
        <v>73.900000000000006</v>
      </c>
      <c r="Q44" s="30">
        <v>40.799999999999997</v>
      </c>
    </row>
    <row r="45" spans="1:23" x14ac:dyDescent="0.25">
      <c r="B45" s="15" t="s">
        <v>24</v>
      </c>
      <c r="C45" s="29">
        <v>17406</v>
      </c>
      <c r="D45" s="80">
        <v>4055.36</v>
      </c>
      <c r="L45" s="30">
        <v>93.5</v>
      </c>
      <c r="M45" s="19">
        <v>94.4</v>
      </c>
      <c r="N45" s="28">
        <v>37.5</v>
      </c>
      <c r="O45" s="28">
        <v>43.6</v>
      </c>
      <c r="P45" s="30">
        <v>26.3</v>
      </c>
      <c r="Q45" s="28">
        <v>38</v>
      </c>
    </row>
    <row r="46" spans="1:23" x14ac:dyDescent="0.25">
      <c r="B46" s="15" t="s">
        <v>28</v>
      </c>
      <c r="C46" s="29">
        <v>66305</v>
      </c>
      <c r="D46" s="80">
        <v>13319.31</v>
      </c>
      <c r="L46" s="30">
        <v>98.7</v>
      </c>
      <c r="M46" s="19">
        <v>90.5</v>
      </c>
      <c r="N46" s="28">
        <v>26.5</v>
      </c>
      <c r="O46" s="28">
        <v>26.5</v>
      </c>
      <c r="P46" s="30">
        <v>28.7</v>
      </c>
      <c r="Q46" s="28">
        <v>33.799999999999997</v>
      </c>
    </row>
    <row r="47" spans="1:23" x14ac:dyDescent="0.25">
      <c r="B47" s="15" t="s">
        <v>32</v>
      </c>
      <c r="C47" s="29">
        <v>5113</v>
      </c>
      <c r="D47" s="80">
        <v>1359.52</v>
      </c>
      <c r="L47" s="30">
        <v>90.5</v>
      </c>
      <c r="M47" s="19">
        <v>80.8</v>
      </c>
      <c r="N47" s="28">
        <v>113.2</v>
      </c>
      <c r="O47" s="30">
        <v>75.599999999999994</v>
      </c>
      <c r="P47" s="30">
        <v>77.2</v>
      </c>
      <c r="Q47" s="30">
        <v>68.2</v>
      </c>
    </row>
    <row r="48" spans="1:23" x14ac:dyDescent="0.25">
      <c r="B48" s="15" t="s">
        <v>36</v>
      </c>
      <c r="C48" s="29">
        <v>37297</v>
      </c>
      <c r="D48" s="80">
        <v>23529.91</v>
      </c>
      <c r="L48" s="28">
        <v>78.900000000000006</v>
      </c>
      <c r="M48" s="19">
        <v>102.6</v>
      </c>
      <c r="N48" s="28">
        <v>113.9</v>
      </c>
      <c r="O48" s="30">
        <v>77.2</v>
      </c>
      <c r="P48" s="30">
        <v>92.7</v>
      </c>
      <c r="Q48" s="30">
        <v>73.7</v>
      </c>
    </row>
    <row r="49" spans="2:17" x14ac:dyDescent="0.25">
      <c r="B49" s="15" t="s">
        <v>40</v>
      </c>
      <c r="C49" s="29">
        <v>141117</v>
      </c>
      <c r="D49" s="80">
        <v>53359.19</v>
      </c>
      <c r="L49" s="30">
        <v>98.5</v>
      </c>
      <c r="M49" s="19">
        <v>85.6</v>
      </c>
      <c r="N49" s="28">
        <v>119.1</v>
      </c>
      <c r="O49" s="28">
        <v>94</v>
      </c>
      <c r="P49" s="30">
        <v>71.3</v>
      </c>
      <c r="Q49" s="28">
        <v>67.400000000000006</v>
      </c>
    </row>
    <row r="50" spans="2:17" x14ac:dyDescent="0.25">
      <c r="B50" s="15" t="s">
        <v>44</v>
      </c>
      <c r="C50" s="29">
        <v>7586</v>
      </c>
      <c r="D50" s="81">
        <v>121847.64</v>
      </c>
      <c r="L50" s="30">
        <v>75.3</v>
      </c>
      <c r="M50" s="19">
        <v>80.8</v>
      </c>
      <c r="N50" s="28">
        <v>37.299999999999997</v>
      </c>
      <c r="O50" s="28">
        <v>30.9</v>
      </c>
      <c r="P50" s="30">
        <v>24.9</v>
      </c>
      <c r="Q50" s="28">
        <v>39.1</v>
      </c>
    </row>
    <row r="51" spans="2:17" ht="15.75" thickBot="1" x14ac:dyDescent="0.3">
      <c r="B51" s="15" t="s">
        <v>48</v>
      </c>
      <c r="C51" s="29">
        <v>17001</v>
      </c>
      <c r="D51" s="81">
        <v>63249.27</v>
      </c>
      <c r="L51" s="28">
        <v>77.2</v>
      </c>
      <c r="M51" s="19">
        <v>102.9</v>
      </c>
      <c r="N51" s="28">
        <v>68.099999999999994</v>
      </c>
      <c r="O51" s="30">
        <v>68.599999999999994</v>
      </c>
      <c r="P51" s="30">
        <v>47.5</v>
      </c>
      <c r="Q51" s="30">
        <v>45.5</v>
      </c>
    </row>
    <row r="52" spans="2:17" ht="15.75" thickBot="1" x14ac:dyDescent="0.3">
      <c r="B52" s="15" t="s">
        <v>52</v>
      </c>
      <c r="C52" s="29">
        <v>5941</v>
      </c>
      <c r="D52" s="82">
        <v>488.64</v>
      </c>
      <c r="L52" s="68">
        <f t="shared" ref="L52:Q52" si="0">AVERAGE(L40:L51)</f>
        <v>95.741666666666674</v>
      </c>
      <c r="M52" s="50">
        <f t="shared" si="0"/>
        <v>96.216666666666683</v>
      </c>
      <c r="N52" s="50">
        <f t="shared" si="0"/>
        <v>76.774999999999991</v>
      </c>
      <c r="O52" s="50">
        <f t="shared" si="0"/>
        <v>67.400000000000006</v>
      </c>
      <c r="P52" s="50">
        <f t="shared" si="0"/>
        <v>58.15</v>
      </c>
      <c r="Q52" s="57">
        <f t="shared" si="0"/>
        <v>52.833333333333336</v>
      </c>
    </row>
    <row r="53" spans="2:17" ht="15.75" thickBot="1" x14ac:dyDescent="0.3">
      <c r="B53" s="38" t="s">
        <v>56</v>
      </c>
      <c r="C53" s="83">
        <f>AVERAGE(C41:C52)</f>
        <v>40338.916666666664</v>
      </c>
      <c r="D53" s="84">
        <v>25809.5075</v>
      </c>
    </row>
    <row r="54" spans="2:17" ht="16.5" thickBot="1" x14ac:dyDescent="0.3">
      <c r="B54" s="49" t="s">
        <v>58</v>
      </c>
      <c r="C54" s="85"/>
      <c r="D54" s="69">
        <f>(C53-D53)/C53</f>
        <v>0.36018342502174283</v>
      </c>
    </row>
  </sheetData>
  <mergeCells count="14">
    <mergeCell ref="A1:A2"/>
    <mergeCell ref="T23:T24"/>
    <mergeCell ref="U23:W23"/>
    <mergeCell ref="L1:L2"/>
    <mergeCell ref="M1:O1"/>
    <mergeCell ref="M22:M23"/>
    <mergeCell ref="N22:P22"/>
    <mergeCell ref="B39:D39"/>
    <mergeCell ref="V1:W1"/>
    <mergeCell ref="X1:Y1"/>
    <mergeCell ref="Z1:AA1"/>
    <mergeCell ref="AB1:AC1"/>
    <mergeCell ref="B22:J22"/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workbookViewId="0">
      <selection activeCell="E38" sqref="E38"/>
    </sheetView>
  </sheetViews>
  <sheetFormatPr defaultRowHeight="15" x14ac:dyDescent="0.25"/>
  <cols>
    <col min="2" max="2" width="16" customWidth="1"/>
    <col min="3" max="3" width="16.28515625" bestFit="1" customWidth="1"/>
    <col min="4" max="4" width="9.85546875" bestFit="1" customWidth="1"/>
    <col min="5" max="5" width="16.7109375" bestFit="1" customWidth="1"/>
    <col min="9" max="9" width="16.42578125" bestFit="1" customWidth="1"/>
    <col min="10" max="10" width="16.28515625" bestFit="1" customWidth="1"/>
    <col min="11" max="11" width="19.5703125" customWidth="1"/>
    <col min="12" max="12" width="12.42578125" bestFit="1" customWidth="1"/>
    <col min="13" max="13" width="9.85546875" bestFit="1" customWidth="1"/>
    <col min="14" max="14" width="13.140625" bestFit="1" customWidth="1"/>
    <col min="15" max="15" width="9.85546875" bestFit="1" customWidth="1"/>
  </cols>
  <sheetData>
    <row r="2" spans="2:15" ht="15.75" thickBot="1" x14ac:dyDescent="0.3">
      <c r="B2" s="104" t="s">
        <v>239</v>
      </c>
      <c r="C2" s="104"/>
      <c r="D2" s="104"/>
      <c r="E2" s="104"/>
      <c r="F2" s="104"/>
      <c r="G2" s="104"/>
      <c r="K2" t="s">
        <v>240</v>
      </c>
    </row>
    <row r="3" spans="2:15" ht="15.75" thickBot="1" x14ac:dyDescent="0.3">
      <c r="B3" s="112" t="s">
        <v>5</v>
      </c>
      <c r="C3" s="95" t="s">
        <v>7</v>
      </c>
      <c r="D3" s="97"/>
      <c r="E3" s="110" t="s">
        <v>5</v>
      </c>
      <c r="F3" s="95" t="s">
        <v>6</v>
      </c>
      <c r="G3" s="97"/>
      <c r="K3" s="112" t="s">
        <v>5</v>
      </c>
      <c r="L3" s="95" t="s">
        <v>7</v>
      </c>
      <c r="M3" s="97"/>
      <c r="N3" s="95" t="s">
        <v>6</v>
      </c>
      <c r="O3" s="97"/>
    </row>
    <row r="4" spans="2:15" ht="15.75" thickBot="1" x14ac:dyDescent="0.3">
      <c r="B4" s="113"/>
      <c r="C4" s="2" t="s">
        <v>211</v>
      </c>
      <c r="D4" s="7" t="s">
        <v>2</v>
      </c>
      <c r="E4" s="111"/>
      <c r="F4" s="2" t="s">
        <v>212</v>
      </c>
      <c r="G4" s="99" t="s">
        <v>2</v>
      </c>
      <c r="K4" s="113"/>
      <c r="L4" s="2" t="s">
        <v>211</v>
      </c>
      <c r="M4" s="7" t="s">
        <v>2</v>
      </c>
      <c r="N4" s="2" t="s">
        <v>212</v>
      </c>
      <c r="O4" s="99" t="s">
        <v>2</v>
      </c>
    </row>
    <row r="5" spans="2:15" x14ac:dyDescent="0.25">
      <c r="B5" s="15" t="s">
        <v>8</v>
      </c>
      <c r="C5" s="116">
        <v>5066</v>
      </c>
      <c r="D5" s="117">
        <v>4262.1400000000003</v>
      </c>
      <c r="E5" s="15" t="s">
        <v>8</v>
      </c>
      <c r="F5" s="17">
        <v>20.77</v>
      </c>
      <c r="G5" s="122">
        <v>20.02</v>
      </c>
      <c r="K5" s="15" t="s">
        <v>8</v>
      </c>
      <c r="L5" s="125">
        <v>5066</v>
      </c>
      <c r="M5" s="72">
        <v>4426</v>
      </c>
      <c r="N5" s="17">
        <v>20.77</v>
      </c>
      <c r="O5" s="73">
        <v>19.87</v>
      </c>
    </row>
    <row r="6" spans="2:15" x14ac:dyDescent="0.25">
      <c r="B6" s="15" t="s">
        <v>12</v>
      </c>
      <c r="C6" s="116">
        <v>23762</v>
      </c>
      <c r="D6" s="118">
        <v>8933.24</v>
      </c>
      <c r="E6" s="15" t="s">
        <v>12</v>
      </c>
      <c r="F6" s="17">
        <v>48.52</v>
      </c>
      <c r="G6" s="122">
        <v>38.020000000000003</v>
      </c>
      <c r="K6" s="15" t="s">
        <v>12</v>
      </c>
      <c r="L6" s="125">
        <v>23762</v>
      </c>
      <c r="M6" s="72">
        <v>10711</v>
      </c>
      <c r="N6" s="17">
        <v>48.52</v>
      </c>
      <c r="O6" s="73">
        <v>39.74</v>
      </c>
    </row>
    <row r="7" spans="2:15" x14ac:dyDescent="0.25">
      <c r="B7" s="15" t="s">
        <v>16</v>
      </c>
      <c r="C7" s="116">
        <v>12519</v>
      </c>
      <c r="D7" s="118">
        <v>14962.07</v>
      </c>
      <c r="E7" s="15" t="s">
        <v>16</v>
      </c>
      <c r="F7" s="17">
        <v>34.15</v>
      </c>
      <c r="G7" s="122">
        <v>32.31</v>
      </c>
      <c r="K7" s="15" t="s">
        <v>16</v>
      </c>
      <c r="L7" s="125">
        <v>12519</v>
      </c>
      <c r="M7" s="72">
        <v>12369</v>
      </c>
      <c r="N7" s="17">
        <v>34.15</v>
      </c>
      <c r="O7" s="73">
        <v>31.78</v>
      </c>
    </row>
    <row r="8" spans="2:15" x14ac:dyDescent="0.25">
      <c r="B8" s="15" t="s">
        <v>20</v>
      </c>
      <c r="C8" s="116">
        <v>657</v>
      </c>
      <c r="D8" s="118">
        <v>347.8</v>
      </c>
      <c r="E8" s="15" t="s">
        <v>20</v>
      </c>
      <c r="F8" s="17">
        <v>15.48</v>
      </c>
      <c r="G8" s="122">
        <v>13.88</v>
      </c>
      <c r="K8" s="15" t="s">
        <v>20</v>
      </c>
      <c r="L8" s="125">
        <v>657</v>
      </c>
      <c r="M8" s="72">
        <v>455</v>
      </c>
      <c r="N8" s="17">
        <v>15.48</v>
      </c>
      <c r="O8" s="73">
        <v>14.33</v>
      </c>
    </row>
    <row r="9" spans="2:15" x14ac:dyDescent="0.25">
      <c r="B9" s="15" t="s">
        <v>24</v>
      </c>
      <c r="C9" s="116">
        <v>3504</v>
      </c>
      <c r="D9" s="118">
        <v>4055.36</v>
      </c>
      <c r="E9" s="15" t="s">
        <v>24</v>
      </c>
      <c r="F9" s="17">
        <v>33.99</v>
      </c>
      <c r="G9" s="122">
        <v>32.36</v>
      </c>
      <c r="K9" s="15" t="s">
        <v>24</v>
      </c>
      <c r="L9" s="125">
        <v>3504</v>
      </c>
      <c r="M9" s="72">
        <v>3449</v>
      </c>
      <c r="N9" s="17">
        <v>33.99</v>
      </c>
      <c r="O9" s="73">
        <v>32.6</v>
      </c>
    </row>
    <row r="10" spans="2:15" x14ac:dyDescent="0.25">
      <c r="B10" s="15" t="s">
        <v>28</v>
      </c>
      <c r="C10" s="116">
        <v>12715</v>
      </c>
      <c r="D10" s="118">
        <v>13319.31</v>
      </c>
      <c r="E10" s="15" t="s">
        <v>28</v>
      </c>
      <c r="F10" s="17">
        <v>36.08</v>
      </c>
      <c r="G10" s="122">
        <v>33.54</v>
      </c>
      <c r="K10" s="15" t="s">
        <v>28</v>
      </c>
      <c r="L10" s="125">
        <v>12715</v>
      </c>
      <c r="M10" s="72">
        <v>12227</v>
      </c>
      <c r="N10" s="17">
        <v>36.08</v>
      </c>
      <c r="O10" s="73">
        <v>34.35</v>
      </c>
    </row>
    <row r="11" spans="2:15" x14ac:dyDescent="0.25">
      <c r="B11" s="15" t="s">
        <v>32</v>
      </c>
      <c r="C11" s="116">
        <v>34538</v>
      </c>
      <c r="D11" s="118">
        <v>1359.52</v>
      </c>
      <c r="E11" s="15" t="s">
        <v>32</v>
      </c>
      <c r="F11" s="17">
        <v>33.03</v>
      </c>
      <c r="G11" s="122">
        <v>19.75</v>
      </c>
      <c r="K11" s="15" t="s">
        <v>32</v>
      </c>
      <c r="L11" s="125">
        <v>34538</v>
      </c>
      <c r="M11" s="72">
        <v>1391</v>
      </c>
      <c r="N11" s="17">
        <v>33.03</v>
      </c>
      <c r="O11" s="73">
        <v>19.97</v>
      </c>
    </row>
    <row r="12" spans="2:15" x14ac:dyDescent="0.25">
      <c r="B12" s="15" t="s">
        <v>36</v>
      </c>
      <c r="C12" s="116">
        <v>270078</v>
      </c>
      <c r="D12" s="118">
        <v>23529.91</v>
      </c>
      <c r="E12" s="15" t="s">
        <v>36</v>
      </c>
      <c r="F12" s="17">
        <v>33.01</v>
      </c>
      <c r="G12" s="122">
        <v>24.28</v>
      </c>
      <c r="K12" s="15" t="s">
        <v>36</v>
      </c>
      <c r="L12" s="125">
        <v>270078</v>
      </c>
      <c r="M12" s="72">
        <v>20764</v>
      </c>
      <c r="N12" s="17">
        <v>33.01</v>
      </c>
      <c r="O12" s="73">
        <v>23.47</v>
      </c>
    </row>
    <row r="13" spans="2:15" x14ac:dyDescent="0.25">
      <c r="B13" s="15" t="s">
        <v>40</v>
      </c>
      <c r="C13" s="116">
        <v>113835</v>
      </c>
      <c r="D13" s="118">
        <v>53359.19</v>
      </c>
      <c r="E13" s="15" t="s">
        <v>40</v>
      </c>
      <c r="F13" s="17">
        <v>27.11</v>
      </c>
      <c r="G13" s="122">
        <v>26.36</v>
      </c>
      <c r="K13" s="15" t="s">
        <v>40</v>
      </c>
      <c r="L13" s="125">
        <v>113835</v>
      </c>
      <c r="M13" s="72">
        <v>48748</v>
      </c>
      <c r="N13" s="17">
        <v>27.11</v>
      </c>
      <c r="O13" s="73">
        <v>26.33</v>
      </c>
    </row>
    <row r="14" spans="2:15" x14ac:dyDescent="0.25">
      <c r="B14" s="15" t="s">
        <v>44</v>
      </c>
      <c r="C14" s="116">
        <v>161724</v>
      </c>
      <c r="D14" s="118">
        <v>121847.64</v>
      </c>
      <c r="E14" s="15" t="s">
        <v>44</v>
      </c>
      <c r="F14" s="17">
        <v>39.299999999999997</v>
      </c>
      <c r="G14" s="122">
        <v>37.869999999999997</v>
      </c>
      <c r="K14" s="15" t="s">
        <v>44</v>
      </c>
      <c r="L14" s="125">
        <v>161724</v>
      </c>
      <c r="M14" s="72">
        <v>121677</v>
      </c>
      <c r="N14" s="17">
        <v>39.299999999999997</v>
      </c>
      <c r="O14" s="73">
        <v>37.89</v>
      </c>
    </row>
    <row r="15" spans="2:15" x14ac:dyDescent="0.25">
      <c r="B15" s="15" t="s">
        <v>48</v>
      </c>
      <c r="C15" s="116">
        <v>96527</v>
      </c>
      <c r="D15" s="118">
        <v>63249.27</v>
      </c>
      <c r="E15" s="15" t="s">
        <v>48</v>
      </c>
      <c r="F15" s="17">
        <v>31.31</v>
      </c>
      <c r="G15" s="122">
        <v>28.81</v>
      </c>
      <c r="K15" s="15" t="s">
        <v>48</v>
      </c>
      <c r="L15" s="125">
        <v>96527</v>
      </c>
      <c r="M15" s="72">
        <v>62215</v>
      </c>
      <c r="N15" s="17">
        <v>31.31</v>
      </c>
      <c r="O15" s="73">
        <v>28.77</v>
      </c>
    </row>
    <row r="16" spans="2:15" ht="15.75" thickBot="1" x14ac:dyDescent="0.3">
      <c r="B16" s="15" t="s">
        <v>52</v>
      </c>
      <c r="C16" s="116">
        <v>1861</v>
      </c>
      <c r="D16" s="119">
        <v>488.64</v>
      </c>
      <c r="E16" s="15" t="s">
        <v>52</v>
      </c>
      <c r="F16" s="17">
        <v>19.260000000000002</v>
      </c>
      <c r="G16" s="122">
        <v>14.16</v>
      </c>
      <c r="K16" s="15" t="s">
        <v>52</v>
      </c>
      <c r="L16" s="125">
        <v>1861</v>
      </c>
      <c r="M16" s="72">
        <v>537</v>
      </c>
      <c r="N16" s="17">
        <v>19.260000000000002</v>
      </c>
      <c r="O16" s="73">
        <v>14.13</v>
      </c>
    </row>
    <row r="17" spans="2:15" ht="15.75" thickBot="1" x14ac:dyDescent="0.3">
      <c r="B17" s="38" t="s">
        <v>209</v>
      </c>
      <c r="C17" s="120">
        <f>AVERAGE(C5:C16)</f>
        <v>61398.833333333336</v>
      </c>
      <c r="D17" s="123">
        <v>25809.5075</v>
      </c>
      <c r="E17" s="38" t="s">
        <v>209</v>
      </c>
      <c r="F17" s="41">
        <f>AVERAGE(F5:F16)</f>
        <v>31.000833333333333</v>
      </c>
      <c r="G17" s="100">
        <f>AVERAGE(G5:G16)</f>
        <v>26.78</v>
      </c>
      <c r="K17" s="38" t="s">
        <v>209</v>
      </c>
      <c r="L17" s="120">
        <f>AVERAGE(L5:L16)</f>
        <v>61398.833333333336</v>
      </c>
      <c r="M17" s="100">
        <f>AVERAGE(M5:M16)</f>
        <v>24914.083333333332</v>
      </c>
      <c r="N17" s="41">
        <f>AVERAGE(N5:N16)</f>
        <v>31.000833333333333</v>
      </c>
      <c r="O17" s="100">
        <f>AVERAGE(O5:O16)</f>
        <v>26.935833333333331</v>
      </c>
    </row>
    <row r="18" spans="2:15" ht="16.5" thickBot="1" x14ac:dyDescent="0.3">
      <c r="B18" s="49" t="s">
        <v>210</v>
      </c>
      <c r="C18" s="114"/>
      <c r="D18" s="51">
        <f>(C17-D17)/C17</f>
        <v>0.57964172772012501</v>
      </c>
      <c r="E18" s="49" t="s">
        <v>210</v>
      </c>
      <c r="F18" s="124"/>
      <c r="G18" s="101">
        <f>(F17-G17)/F17</f>
        <v>0.13615225397166736</v>
      </c>
      <c r="K18" s="49" t="s">
        <v>210</v>
      </c>
      <c r="L18" s="114"/>
      <c r="M18" s="51">
        <f>(L17-M17)/L17</f>
        <v>0.5942254603100493</v>
      </c>
      <c r="N18" s="124"/>
      <c r="O18" s="101">
        <f>(N17-O17)/N17</f>
        <v>0.13112550737883394</v>
      </c>
    </row>
    <row r="20" spans="2:15" ht="15.75" thickBot="1" x14ac:dyDescent="0.3"/>
    <row r="21" spans="2:15" ht="15.75" thickBot="1" x14ac:dyDescent="0.3">
      <c r="B21" s="112" t="s">
        <v>5</v>
      </c>
      <c r="C21" s="95" t="s">
        <v>7</v>
      </c>
      <c r="D21" s="97"/>
      <c r="E21" s="95" t="s">
        <v>6</v>
      </c>
      <c r="F21" s="97"/>
    </row>
    <row r="22" spans="2:15" ht="15.75" thickBot="1" x14ac:dyDescent="0.3">
      <c r="B22" s="113"/>
      <c r="C22" s="2" t="s">
        <v>211</v>
      </c>
      <c r="D22" s="7" t="s">
        <v>2</v>
      </c>
      <c r="E22" s="2" t="s">
        <v>212</v>
      </c>
      <c r="F22" s="99" t="s">
        <v>2</v>
      </c>
    </row>
    <row r="23" spans="2:15" x14ac:dyDescent="0.25">
      <c r="B23" s="15" t="s">
        <v>8</v>
      </c>
      <c r="C23" s="116">
        <v>5066</v>
      </c>
      <c r="D23" s="117">
        <v>4262.1400000000003</v>
      </c>
      <c r="E23" s="17">
        <v>20.77</v>
      </c>
      <c r="F23" s="122">
        <v>20.02</v>
      </c>
    </row>
    <row r="24" spans="2:15" x14ac:dyDescent="0.25">
      <c r="B24" s="15" t="s">
        <v>12</v>
      </c>
      <c r="C24" s="116">
        <v>23762</v>
      </c>
      <c r="D24" s="118">
        <v>8933.24</v>
      </c>
      <c r="E24" s="17">
        <v>48.52</v>
      </c>
      <c r="F24" s="122">
        <v>38.020000000000003</v>
      </c>
    </row>
    <row r="25" spans="2:15" x14ac:dyDescent="0.25">
      <c r="B25" s="15" t="s">
        <v>16</v>
      </c>
      <c r="C25" s="116">
        <v>12519</v>
      </c>
      <c r="D25" s="118">
        <v>14962.07</v>
      </c>
      <c r="E25" s="17">
        <v>34.15</v>
      </c>
      <c r="F25" s="122">
        <v>32.31</v>
      </c>
    </row>
    <row r="26" spans="2:15" x14ac:dyDescent="0.25">
      <c r="B26" s="15" t="s">
        <v>20</v>
      </c>
      <c r="C26" s="116">
        <v>657</v>
      </c>
      <c r="D26" s="118">
        <v>347.8</v>
      </c>
      <c r="E26" s="17">
        <v>15.48</v>
      </c>
      <c r="F26" s="122">
        <v>13.88</v>
      </c>
    </row>
    <row r="27" spans="2:15" x14ac:dyDescent="0.25">
      <c r="B27" s="15" t="s">
        <v>24</v>
      </c>
      <c r="C27" s="116">
        <v>3504</v>
      </c>
      <c r="D27" s="118">
        <v>4055.36</v>
      </c>
      <c r="E27" s="17">
        <v>33.99</v>
      </c>
      <c r="F27" s="122">
        <v>32.36</v>
      </c>
    </row>
    <row r="28" spans="2:15" x14ac:dyDescent="0.25">
      <c r="B28" s="15" t="s">
        <v>28</v>
      </c>
      <c r="C28" s="116">
        <v>12715</v>
      </c>
      <c r="D28" s="118">
        <v>13319.31</v>
      </c>
      <c r="E28" s="17">
        <v>36.08</v>
      </c>
      <c r="F28" s="122">
        <v>33.54</v>
      </c>
    </row>
    <row r="29" spans="2:15" x14ac:dyDescent="0.25">
      <c r="B29" s="15" t="s">
        <v>32</v>
      </c>
      <c r="C29" s="116">
        <v>34538</v>
      </c>
      <c r="D29" s="118">
        <v>1359.52</v>
      </c>
      <c r="E29" s="17">
        <v>33.03</v>
      </c>
      <c r="F29" s="122">
        <v>19.75</v>
      </c>
    </row>
    <row r="30" spans="2:15" x14ac:dyDescent="0.25">
      <c r="B30" s="15" t="s">
        <v>36</v>
      </c>
      <c r="C30" s="116">
        <v>270078</v>
      </c>
      <c r="D30" s="118">
        <v>23529.91</v>
      </c>
      <c r="E30" s="17">
        <v>33.01</v>
      </c>
      <c r="F30" s="122">
        <v>24.28</v>
      </c>
    </row>
    <row r="31" spans="2:15" x14ac:dyDescent="0.25">
      <c r="B31" s="15" t="s">
        <v>40</v>
      </c>
      <c r="C31" s="116">
        <v>113835</v>
      </c>
      <c r="D31" s="118">
        <v>53359.19</v>
      </c>
      <c r="E31" s="17">
        <v>27.11</v>
      </c>
      <c r="F31" s="122">
        <v>26.36</v>
      </c>
    </row>
    <row r="32" spans="2:15" x14ac:dyDescent="0.25">
      <c r="B32" s="15" t="s">
        <v>44</v>
      </c>
      <c r="C32" s="116">
        <v>161724</v>
      </c>
      <c r="D32" s="118">
        <v>121847.64</v>
      </c>
      <c r="E32" s="17">
        <v>39.299999999999997</v>
      </c>
      <c r="F32" s="122">
        <v>37.869999999999997</v>
      </c>
    </row>
    <row r="33" spans="2:6" x14ac:dyDescent="0.25">
      <c r="B33" s="15" t="s">
        <v>48</v>
      </c>
      <c r="C33" s="116">
        <v>96527</v>
      </c>
      <c r="D33" s="118">
        <v>63249.27</v>
      </c>
      <c r="E33" s="17">
        <v>31.31</v>
      </c>
      <c r="F33" s="122">
        <v>28.81</v>
      </c>
    </row>
    <row r="34" spans="2:6" ht="15.75" thickBot="1" x14ac:dyDescent="0.3">
      <c r="B34" s="15" t="s">
        <v>52</v>
      </c>
      <c r="C34" s="116">
        <v>1861</v>
      </c>
      <c r="D34" s="119">
        <v>488.64</v>
      </c>
      <c r="E34" s="17">
        <v>19.260000000000002</v>
      </c>
      <c r="F34" s="122">
        <v>14.16</v>
      </c>
    </row>
    <row r="35" spans="2:6" ht="15.75" thickBot="1" x14ac:dyDescent="0.3">
      <c r="B35" s="38" t="s">
        <v>209</v>
      </c>
      <c r="C35" s="120">
        <f>AVERAGE(C23:C34)</f>
        <v>61398.833333333336</v>
      </c>
      <c r="D35" s="123">
        <v>25809.5075</v>
      </c>
      <c r="E35" s="41">
        <f>AVERAGE(E23:E34)</f>
        <v>31.000833333333333</v>
      </c>
      <c r="F35" s="100">
        <f>AVERAGE(F23:F34)</f>
        <v>26.78</v>
      </c>
    </row>
    <row r="36" spans="2:6" ht="16.5" thickBot="1" x14ac:dyDescent="0.3">
      <c r="B36" s="49" t="s">
        <v>210</v>
      </c>
      <c r="C36" s="114"/>
      <c r="D36" s="51">
        <f>(C35-D35)/C35</f>
        <v>0.57964172772012501</v>
      </c>
      <c r="E36" s="124"/>
      <c r="F36" s="101">
        <f>(E35-F35)/E35</f>
        <v>0.13615225397166736</v>
      </c>
    </row>
  </sheetData>
  <mergeCells count="11">
    <mergeCell ref="B2:G2"/>
    <mergeCell ref="B21:B22"/>
    <mergeCell ref="E21:F21"/>
    <mergeCell ref="C21:D21"/>
    <mergeCell ref="K3:K4"/>
    <mergeCell ref="L3:M3"/>
    <mergeCell ref="N3:O3"/>
    <mergeCell ref="B3:B4"/>
    <mergeCell ref="E3:E4"/>
    <mergeCell ref="C3:D3"/>
    <mergeCell ref="F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D6"/>
    </sheetView>
  </sheetViews>
  <sheetFormatPr defaultRowHeight="15" x14ac:dyDescent="0.25"/>
  <sheetData>
    <row r="1" spans="1:3" x14ac:dyDescent="0.25">
      <c r="B1" t="s">
        <v>152</v>
      </c>
      <c r="C1" t="s">
        <v>7</v>
      </c>
    </row>
    <row r="2" spans="1:3" x14ac:dyDescent="0.25">
      <c r="A2" t="s">
        <v>153</v>
      </c>
      <c r="B2">
        <v>14.0796918869018</v>
      </c>
      <c r="C2">
        <v>340.92098489015501</v>
      </c>
    </row>
    <row r="3" spans="1:3" x14ac:dyDescent="0.25">
      <c r="A3" t="s">
        <v>154</v>
      </c>
      <c r="B3">
        <v>13.747931278668901</v>
      </c>
      <c r="C3">
        <v>998.21457205291199</v>
      </c>
    </row>
    <row r="4" spans="1:3" x14ac:dyDescent="0.25">
      <c r="A4" t="s">
        <v>155</v>
      </c>
      <c r="B4">
        <v>17.021093749999999</v>
      </c>
      <c r="C4">
        <v>1456.60183631205</v>
      </c>
    </row>
    <row r="5" spans="1:3" x14ac:dyDescent="0.25">
      <c r="A5" t="s">
        <v>156</v>
      </c>
      <c r="B5">
        <v>15.5323471069335</v>
      </c>
      <c r="C5">
        <v>1503.4402229106599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6"/>
  <sheetViews>
    <sheetView topLeftCell="A159" zoomScaleNormal="100" workbookViewId="0">
      <selection activeCell="M164" sqref="M164"/>
    </sheetView>
  </sheetViews>
  <sheetFormatPr defaultRowHeight="15" x14ac:dyDescent="0.25"/>
  <cols>
    <col min="18" max="19" width="14.140625" bestFit="1" customWidth="1"/>
  </cols>
  <sheetData>
    <row r="1" spans="1:22" ht="15.75" thickBot="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22" ht="15.75" thickBot="1" x14ac:dyDescent="0.3">
      <c r="A2" t="s">
        <v>157</v>
      </c>
      <c r="B2" t="s">
        <v>8</v>
      </c>
      <c r="C2">
        <v>20.766313960000002</v>
      </c>
      <c r="D2">
        <v>5065.6746800000001</v>
      </c>
      <c r="E2">
        <v>19.600064239999998</v>
      </c>
      <c r="F2">
        <v>4391.9496810000001</v>
      </c>
      <c r="R2" s="68" t="s">
        <v>5</v>
      </c>
      <c r="S2" s="50" t="s">
        <v>205</v>
      </c>
      <c r="T2" s="50" t="s">
        <v>206</v>
      </c>
      <c r="U2" s="50" t="s">
        <v>207</v>
      </c>
      <c r="V2" s="57" t="s">
        <v>208</v>
      </c>
    </row>
    <row r="3" spans="1:22" x14ac:dyDescent="0.25">
      <c r="A3" t="s">
        <v>158</v>
      </c>
      <c r="B3" t="s">
        <v>8</v>
      </c>
      <c r="C3">
        <v>20.766313960000002</v>
      </c>
      <c r="D3">
        <v>5065.6746800000001</v>
      </c>
      <c r="E3">
        <v>19.739623470000002</v>
      </c>
      <c r="F3">
        <v>4332.4628629999997</v>
      </c>
      <c r="R3" s="20" t="s">
        <v>8</v>
      </c>
      <c r="S3" s="20">
        <v>20.02</v>
      </c>
      <c r="T3" s="70">
        <v>0.49</v>
      </c>
      <c r="U3" s="70">
        <v>4262.1400000000003</v>
      </c>
      <c r="V3" s="71">
        <v>358.14</v>
      </c>
    </row>
    <row r="4" spans="1:22" x14ac:dyDescent="0.25">
      <c r="A4" t="s">
        <v>159</v>
      </c>
      <c r="B4" t="s">
        <v>8</v>
      </c>
      <c r="C4">
        <v>20.766313960000002</v>
      </c>
      <c r="D4">
        <v>5065.6746800000001</v>
      </c>
      <c r="E4">
        <v>20.10707081</v>
      </c>
      <c r="F4">
        <v>4019.9696589999999</v>
      </c>
      <c r="R4" s="27" t="s">
        <v>12</v>
      </c>
      <c r="S4" s="27">
        <v>38.020000000000003</v>
      </c>
      <c r="T4" s="72">
        <v>0.28000000000000003</v>
      </c>
      <c r="U4" s="72">
        <v>8933.24</v>
      </c>
      <c r="V4" s="73">
        <v>339.42</v>
      </c>
    </row>
    <row r="5" spans="1:22" x14ac:dyDescent="0.25">
      <c r="A5" t="s">
        <v>160</v>
      </c>
      <c r="B5" t="s">
        <v>8</v>
      </c>
      <c r="C5">
        <v>20.766313960000002</v>
      </c>
      <c r="D5">
        <v>5065.6746800000001</v>
      </c>
      <c r="E5">
        <v>19.80934396</v>
      </c>
      <c r="F5">
        <v>4362.7146039999998</v>
      </c>
      <c r="R5" s="27" t="s">
        <v>16</v>
      </c>
      <c r="S5" s="27">
        <v>32.31</v>
      </c>
      <c r="T5" s="72">
        <v>0.28000000000000003</v>
      </c>
      <c r="U5" s="72">
        <v>14962.07</v>
      </c>
      <c r="V5" s="73">
        <v>1230.3599999999999</v>
      </c>
    </row>
    <row r="6" spans="1:22" x14ac:dyDescent="0.25">
      <c r="A6" t="s">
        <v>161</v>
      </c>
      <c r="B6" t="s">
        <v>8</v>
      </c>
      <c r="C6">
        <v>20.766313960000002</v>
      </c>
      <c r="D6">
        <v>5065.6746800000001</v>
      </c>
      <c r="E6">
        <v>19.642498969999998</v>
      </c>
      <c r="F6">
        <v>4260.9015179999997</v>
      </c>
      <c r="R6" s="27" t="s">
        <v>20</v>
      </c>
      <c r="S6" s="27">
        <v>13.88</v>
      </c>
      <c r="T6" s="72">
        <v>0.14000000000000001</v>
      </c>
      <c r="U6" s="72">
        <v>347.8</v>
      </c>
      <c r="V6" s="73">
        <v>20.36</v>
      </c>
    </row>
    <row r="7" spans="1:22" x14ac:dyDescent="0.25">
      <c r="A7" t="s">
        <v>162</v>
      </c>
      <c r="B7" t="s">
        <v>8</v>
      </c>
      <c r="C7">
        <v>20.766313960000002</v>
      </c>
      <c r="D7">
        <v>5065.6746800000001</v>
      </c>
      <c r="E7">
        <v>19.393555129999999</v>
      </c>
      <c r="F7">
        <v>4542.5538310000002</v>
      </c>
      <c r="R7" s="27" t="s">
        <v>24</v>
      </c>
      <c r="S7" s="27">
        <v>32.36</v>
      </c>
      <c r="T7" s="72">
        <v>0.81</v>
      </c>
      <c r="U7" s="72">
        <v>4055.36</v>
      </c>
      <c r="V7" s="73">
        <v>575.94000000000005</v>
      </c>
    </row>
    <row r="8" spans="1:22" x14ac:dyDescent="0.25">
      <c r="A8" t="s">
        <v>163</v>
      </c>
      <c r="B8" t="s">
        <v>8</v>
      </c>
      <c r="C8">
        <v>20.766313960000002</v>
      </c>
      <c r="D8">
        <v>5065.6746800000001</v>
      </c>
      <c r="E8">
        <v>19.790250480000001</v>
      </c>
      <c r="F8">
        <v>4330.3771550000001</v>
      </c>
      <c r="R8" s="27" t="s">
        <v>28</v>
      </c>
      <c r="S8" s="27">
        <v>33.54</v>
      </c>
      <c r="T8" s="72">
        <v>0.76</v>
      </c>
      <c r="U8" s="72">
        <v>13319.31</v>
      </c>
      <c r="V8" s="73">
        <v>1940.63</v>
      </c>
    </row>
    <row r="9" spans="1:22" x14ac:dyDescent="0.25">
      <c r="A9" t="s">
        <v>164</v>
      </c>
      <c r="B9" t="s">
        <v>8</v>
      </c>
      <c r="C9">
        <v>20.766313960000002</v>
      </c>
      <c r="D9">
        <v>5065.6746800000001</v>
      </c>
      <c r="E9">
        <v>20.663080799999999</v>
      </c>
      <c r="F9">
        <v>3855.8677130000001</v>
      </c>
      <c r="R9" s="27" t="s">
        <v>32</v>
      </c>
      <c r="S9" s="27">
        <v>19.75</v>
      </c>
      <c r="T9" s="72">
        <v>1.01</v>
      </c>
      <c r="U9" s="72">
        <v>1359.52</v>
      </c>
      <c r="V9" s="73">
        <v>240.33</v>
      </c>
    </row>
    <row r="10" spans="1:22" x14ac:dyDescent="0.25">
      <c r="A10" t="s">
        <v>165</v>
      </c>
      <c r="B10" t="s">
        <v>8</v>
      </c>
      <c r="C10">
        <v>20.766313960000002</v>
      </c>
      <c r="D10">
        <v>5065.6746800000001</v>
      </c>
      <c r="E10">
        <v>20.590697989999999</v>
      </c>
      <c r="F10">
        <v>4949.2409189999998</v>
      </c>
      <c r="R10" s="27" t="s">
        <v>36</v>
      </c>
      <c r="S10" s="27">
        <v>24.28</v>
      </c>
      <c r="T10" s="72">
        <v>1</v>
      </c>
      <c r="U10" s="72">
        <v>23529.91</v>
      </c>
      <c r="V10" s="73">
        <v>17411.79</v>
      </c>
    </row>
    <row r="11" spans="1:22" x14ac:dyDescent="0.25">
      <c r="A11" t="s">
        <v>166</v>
      </c>
      <c r="B11" t="s">
        <v>8</v>
      </c>
      <c r="C11">
        <v>20.766313960000002</v>
      </c>
      <c r="D11">
        <v>5065.6746800000001</v>
      </c>
      <c r="E11">
        <v>20.888960619999999</v>
      </c>
      <c r="F11">
        <v>3575.401934</v>
      </c>
      <c r="R11" s="27" t="s">
        <v>40</v>
      </c>
      <c r="S11" s="27">
        <v>26.36</v>
      </c>
      <c r="T11" s="72">
        <v>0.23</v>
      </c>
      <c r="U11" s="72">
        <v>53359.19</v>
      </c>
      <c r="V11" s="73">
        <v>19447.61</v>
      </c>
    </row>
    <row r="12" spans="1:22" x14ac:dyDescent="0.25">
      <c r="A12" t="s">
        <v>167</v>
      </c>
      <c r="B12">
        <v>0</v>
      </c>
      <c r="C12">
        <v>0</v>
      </c>
      <c r="D12">
        <v>0</v>
      </c>
      <c r="E12">
        <v>20.02</v>
      </c>
      <c r="F12">
        <v>4262.1400000000003</v>
      </c>
      <c r="R12" s="27" t="s">
        <v>44</v>
      </c>
      <c r="S12" s="27">
        <v>37.869999999999997</v>
      </c>
      <c r="T12" s="72">
        <v>0.11</v>
      </c>
      <c r="U12" s="72">
        <v>121847.64</v>
      </c>
      <c r="V12" s="73">
        <v>2165.37</v>
      </c>
    </row>
    <row r="13" spans="1:22" x14ac:dyDescent="0.25">
      <c r="A13" t="s">
        <v>168</v>
      </c>
      <c r="B13">
        <v>0</v>
      </c>
      <c r="C13">
        <v>0</v>
      </c>
      <c r="D13">
        <v>0</v>
      </c>
      <c r="E13">
        <v>0.49</v>
      </c>
      <c r="F13">
        <v>358.14</v>
      </c>
      <c r="R13" s="27" t="s">
        <v>48</v>
      </c>
      <c r="S13" s="27">
        <v>28.81</v>
      </c>
      <c r="T13" s="72">
        <v>0.28999999999999998</v>
      </c>
      <c r="U13" s="72">
        <v>63249.27</v>
      </c>
      <c r="V13" s="73">
        <v>2124.61</v>
      </c>
    </row>
    <row r="14" spans="1:22" x14ac:dyDescent="0.25">
      <c r="A14" t="s">
        <v>157</v>
      </c>
      <c r="B14" t="s">
        <v>12</v>
      </c>
      <c r="C14">
        <v>48.52335205</v>
      </c>
      <c r="D14">
        <v>23762.0978</v>
      </c>
      <c r="E14">
        <v>37.970860479999999</v>
      </c>
      <c r="F14">
        <v>8778.2517270000008</v>
      </c>
      <c r="R14" s="27" t="s">
        <v>52</v>
      </c>
      <c r="S14" s="27">
        <v>14.16</v>
      </c>
      <c r="T14" s="72">
        <v>0.12</v>
      </c>
      <c r="U14" s="72">
        <v>488.64</v>
      </c>
      <c r="V14" s="73">
        <v>63.39</v>
      </c>
    </row>
    <row r="15" spans="1:22" ht="15.75" thickBot="1" x14ac:dyDescent="0.3">
      <c r="A15" t="s">
        <v>158</v>
      </c>
      <c r="B15" t="s">
        <v>12</v>
      </c>
      <c r="C15">
        <v>48.52335205</v>
      </c>
      <c r="D15">
        <v>23762.0978</v>
      </c>
      <c r="E15">
        <v>38.667226599999999</v>
      </c>
      <c r="F15">
        <v>9652.1428390000001</v>
      </c>
      <c r="R15" s="35"/>
      <c r="S15" s="35">
        <v>26.78</v>
      </c>
      <c r="T15" s="74"/>
      <c r="U15" s="74">
        <v>25809.5075</v>
      </c>
      <c r="V15" s="75"/>
    </row>
    <row r="16" spans="1:22" x14ac:dyDescent="0.25">
      <c r="A16" t="s">
        <v>159</v>
      </c>
      <c r="B16" t="s">
        <v>12</v>
      </c>
      <c r="C16">
        <v>48.52335205</v>
      </c>
      <c r="D16">
        <v>23762.0978</v>
      </c>
      <c r="E16">
        <v>37.894077109999998</v>
      </c>
      <c r="F16">
        <v>8787.2496410000003</v>
      </c>
    </row>
    <row r="17" spans="1:6" x14ac:dyDescent="0.25">
      <c r="A17" t="s">
        <v>160</v>
      </c>
      <c r="B17" t="s">
        <v>12</v>
      </c>
      <c r="C17">
        <v>48.52335205</v>
      </c>
      <c r="D17">
        <v>23762.0978</v>
      </c>
      <c r="E17">
        <v>37.99283981</v>
      </c>
      <c r="F17">
        <v>9036.0740499999993</v>
      </c>
    </row>
    <row r="18" spans="1:6" x14ac:dyDescent="0.25">
      <c r="A18" t="s">
        <v>161</v>
      </c>
      <c r="B18" t="s">
        <v>12</v>
      </c>
      <c r="C18">
        <v>48.52335205</v>
      </c>
      <c r="D18">
        <v>23762.0978</v>
      </c>
      <c r="E18">
        <v>37.767810249999997</v>
      </c>
      <c r="F18">
        <v>8657.1168089999992</v>
      </c>
    </row>
    <row r="19" spans="1:6" x14ac:dyDescent="0.25">
      <c r="A19" t="s">
        <v>162</v>
      </c>
      <c r="B19" t="s">
        <v>12</v>
      </c>
      <c r="C19">
        <v>48.52335205</v>
      </c>
      <c r="D19">
        <v>23762.0978</v>
      </c>
      <c r="E19">
        <v>37.608259390000001</v>
      </c>
      <c r="F19">
        <v>8373.1791410000005</v>
      </c>
    </row>
    <row r="20" spans="1:6" x14ac:dyDescent="0.25">
      <c r="A20" t="s">
        <v>163</v>
      </c>
      <c r="B20" t="s">
        <v>12</v>
      </c>
      <c r="C20">
        <v>48.52335205</v>
      </c>
      <c r="D20">
        <v>23762.0978</v>
      </c>
      <c r="E20">
        <v>38.270220180000003</v>
      </c>
      <c r="F20">
        <v>9247.1925329999995</v>
      </c>
    </row>
    <row r="21" spans="1:6" x14ac:dyDescent="0.25">
      <c r="A21" t="s">
        <v>164</v>
      </c>
      <c r="B21" t="s">
        <v>12</v>
      </c>
      <c r="C21">
        <v>48.52335205</v>
      </c>
      <c r="D21">
        <v>23762.0978</v>
      </c>
      <c r="E21">
        <v>37.887878039999997</v>
      </c>
      <c r="F21">
        <v>8716.9491849999995</v>
      </c>
    </row>
    <row r="22" spans="1:6" x14ac:dyDescent="0.25">
      <c r="A22" t="s">
        <v>165</v>
      </c>
      <c r="B22" t="s">
        <v>12</v>
      </c>
      <c r="C22">
        <v>48.52335205</v>
      </c>
      <c r="D22">
        <v>23762.0978</v>
      </c>
      <c r="E22">
        <v>38.104312520000001</v>
      </c>
      <c r="F22">
        <v>9142.9516199999998</v>
      </c>
    </row>
    <row r="23" spans="1:6" x14ac:dyDescent="0.25">
      <c r="A23" t="s">
        <v>166</v>
      </c>
      <c r="B23" t="s">
        <v>12</v>
      </c>
      <c r="C23">
        <v>48.52335205</v>
      </c>
      <c r="D23">
        <v>23762.0978</v>
      </c>
      <c r="E23">
        <v>38.004938510000002</v>
      </c>
      <c r="F23">
        <v>8941.3188750000008</v>
      </c>
    </row>
    <row r="24" spans="1:6" x14ac:dyDescent="0.25">
      <c r="A24" t="s">
        <v>167</v>
      </c>
      <c r="B24">
        <v>0</v>
      </c>
      <c r="C24">
        <v>0</v>
      </c>
      <c r="D24">
        <v>0</v>
      </c>
      <c r="E24">
        <v>38.020000000000003</v>
      </c>
      <c r="F24">
        <v>8933.24</v>
      </c>
    </row>
    <row r="25" spans="1:6" x14ac:dyDescent="0.25">
      <c r="A25" t="s">
        <v>168</v>
      </c>
      <c r="B25">
        <v>0</v>
      </c>
      <c r="C25">
        <v>0</v>
      </c>
      <c r="D25">
        <v>0</v>
      </c>
      <c r="E25">
        <v>0.28000000000000003</v>
      </c>
      <c r="F25">
        <v>339.42</v>
      </c>
    </row>
    <row r="26" spans="1:6" x14ac:dyDescent="0.25">
      <c r="A26" t="s">
        <v>157</v>
      </c>
      <c r="B26" t="s">
        <v>16</v>
      </c>
      <c r="C26">
        <v>34.147515949999999</v>
      </c>
      <c r="D26">
        <v>12518.81861</v>
      </c>
      <c r="E26">
        <v>32.46505363</v>
      </c>
      <c r="F26">
        <v>13549.462579999999</v>
      </c>
    </row>
    <row r="27" spans="1:6" x14ac:dyDescent="0.25">
      <c r="A27" t="s">
        <v>158</v>
      </c>
      <c r="B27" t="s">
        <v>16</v>
      </c>
      <c r="C27">
        <v>34.147515949999999</v>
      </c>
      <c r="D27">
        <v>12518.81861</v>
      </c>
      <c r="E27">
        <v>32.321344910000001</v>
      </c>
      <c r="F27">
        <v>16255.37635</v>
      </c>
    </row>
    <row r="28" spans="1:6" x14ac:dyDescent="0.25">
      <c r="A28" t="s">
        <v>159</v>
      </c>
      <c r="B28" t="s">
        <v>16</v>
      </c>
      <c r="C28">
        <v>34.147515949999999</v>
      </c>
      <c r="D28">
        <v>12518.81861</v>
      </c>
      <c r="E28">
        <v>32.374911879999999</v>
      </c>
      <c r="F28">
        <v>14381.71811</v>
      </c>
    </row>
    <row r="29" spans="1:6" x14ac:dyDescent="0.25">
      <c r="A29" t="s">
        <v>160</v>
      </c>
      <c r="B29" t="s">
        <v>16</v>
      </c>
      <c r="C29">
        <v>34.147515949999999</v>
      </c>
      <c r="D29">
        <v>12518.81861</v>
      </c>
      <c r="E29">
        <v>32.697491679999999</v>
      </c>
      <c r="F29">
        <v>15968.898939999999</v>
      </c>
    </row>
    <row r="30" spans="1:6" x14ac:dyDescent="0.25">
      <c r="A30" t="s">
        <v>161</v>
      </c>
      <c r="B30" t="s">
        <v>16</v>
      </c>
      <c r="C30">
        <v>34.147515949999999</v>
      </c>
      <c r="D30">
        <v>12518.81861</v>
      </c>
      <c r="E30">
        <v>32.497274859999997</v>
      </c>
      <c r="F30">
        <v>15888.41516</v>
      </c>
    </row>
    <row r="31" spans="1:6" x14ac:dyDescent="0.25">
      <c r="A31" t="s">
        <v>162</v>
      </c>
      <c r="B31" t="s">
        <v>16</v>
      </c>
      <c r="C31">
        <v>34.147515949999999</v>
      </c>
      <c r="D31">
        <v>12518.81861</v>
      </c>
      <c r="E31">
        <v>32.219132999999999</v>
      </c>
      <c r="F31">
        <v>16023.583979999999</v>
      </c>
    </row>
    <row r="32" spans="1:6" x14ac:dyDescent="0.25">
      <c r="A32" t="s">
        <v>163</v>
      </c>
      <c r="B32" t="s">
        <v>16</v>
      </c>
      <c r="C32">
        <v>34.147515949999999</v>
      </c>
      <c r="D32">
        <v>12518.81861</v>
      </c>
      <c r="E32">
        <v>31.678540040000001</v>
      </c>
      <c r="F32">
        <v>14742.00621</v>
      </c>
    </row>
    <row r="33" spans="1:9" x14ac:dyDescent="0.25">
      <c r="A33" t="s">
        <v>164</v>
      </c>
      <c r="B33" t="s">
        <v>16</v>
      </c>
      <c r="C33">
        <v>34.147515949999999</v>
      </c>
      <c r="D33">
        <v>12518.81861</v>
      </c>
      <c r="E33">
        <v>32.536534580000001</v>
      </c>
      <c r="F33">
        <v>14450.46391</v>
      </c>
    </row>
    <row r="34" spans="1:9" x14ac:dyDescent="0.25">
      <c r="A34" t="s">
        <v>165</v>
      </c>
      <c r="B34" t="s">
        <v>16</v>
      </c>
      <c r="C34">
        <v>34.147515949999999</v>
      </c>
      <c r="D34">
        <v>12518.81861</v>
      </c>
      <c r="E34">
        <v>32.020509259999997</v>
      </c>
      <c r="F34">
        <v>15997.28722</v>
      </c>
    </row>
    <row r="35" spans="1:9" x14ac:dyDescent="0.25">
      <c r="A35" t="s">
        <v>166</v>
      </c>
      <c r="B35" t="s">
        <v>16</v>
      </c>
      <c r="C35">
        <v>34.147515949999999</v>
      </c>
      <c r="D35">
        <v>12518.81861</v>
      </c>
      <c r="E35">
        <v>32.27636261</v>
      </c>
      <c r="F35">
        <v>12363.504150000001</v>
      </c>
    </row>
    <row r="36" spans="1:9" x14ac:dyDescent="0.25">
      <c r="A36" t="s">
        <v>167</v>
      </c>
      <c r="B36">
        <v>0</v>
      </c>
      <c r="C36">
        <v>0</v>
      </c>
      <c r="D36">
        <v>0</v>
      </c>
      <c r="E36">
        <v>32.31</v>
      </c>
      <c r="F36">
        <v>14962.07</v>
      </c>
      <c r="H36">
        <v>20.766313960000002</v>
      </c>
      <c r="I36">
        <v>5065.6746800000001</v>
      </c>
    </row>
    <row r="37" spans="1:9" x14ac:dyDescent="0.25">
      <c r="A37" t="s">
        <v>168</v>
      </c>
      <c r="B37">
        <v>0</v>
      </c>
      <c r="C37">
        <v>0</v>
      </c>
      <c r="D37">
        <v>0</v>
      </c>
      <c r="E37">
        <v>0.28000000000000003</v>
      </c>
      <c r="F37">
        <v>1230.3599999999999</v>
      </c>
      <c r="H37">
        <v>48.52335205</v>
      </c>
      <c r="I37">
        <v>23762.0978</v>
      </c>
    </row>
    <row r="38" spans="1:9" x14ac:dyDescent="0.25">
      <c r="A38" t="s">
        <v>157</v>
      </c>
      <c r="B38" t="s">
        <v>20</v>
      </c>
      <c r="C38">
        <v>15.479499390000001</v>
      </c>
      <c r="D38">
        <v>657.21639119999998</v>
      </c>
      <c r="E38">
        <v>13.97209492</v>
      </c>
      <c r="F38">
        <v>373.12110419999999</v>
      </c>
      <c r="H38">
        <v>34.147515949999999</v>
      </c>
      <c r="I38">
        <v>12518.81861</v>
      </c>
    </row>
    <row r="39" spans="1:9" x14ac:dyDescent="0.25">
      <c r="A39" t="s">
        <v>158</v>
      </c>
      <c r="B39" t="s">
        <v>20</v>
      </c>
      <c r="C39">
        <v>15.479499390000001</v>
      </c>
      <c r="D39">
        <v>657.21639119999998</v>
      </c>
      <c r="E39">
        <v>13.944024990000001</v>
      </c>
      <c r="F39">
        <v>335.34199899999999</v>
      </c>
      <c r="H39">
        <v>15.479499390000001</v>
      </c>
      <c r="I39">
        <v>657.21639119999998</v>
      </c>
    </row>
    <row r="40" spans="1:9" x14ac:dyDescent="0.25">
      <c r="A40" t="s">
        <v>159</v>
      </c>
      <c r="B40" t="s">
        <v>20</v>
      </c>
      <c r="C40">
        <v>15.479499390000001</v>
      </c>
      <c r="D40">
        <v>657.21639119999998</v>
      </c>
      <c r="E40">
        <v>13.63783293</v>
      </c>
      <c r="F40">
        <v>323.89871419999997</v>
      </c>
      <c r="H40">
        <v>34.147515949999999</v>
      </c>
      <c r="I40">
        <v>12518.81861</v>
      </c>
    </row>
    <row r="41" spans="1:9" x14ac:dyDescent="0.25">
      <c r="A41" t="s">
        <v>160</v>
      </c>
      <c r="B41" t="s">
        <v>20</v>
      </c>
      <c r="C41">
        <v>15.479499390000001</v>
      </c>
      <c r="D41">
        <v>657.21639119999998</v>
      </c>
      <c r="E41">
        <v>13.68310065</v>
      </c>
      <c r="F41">
        <v>327.94998500000003</v>
      </c>
      <c r="H41">
        <v>15.479499390000001</v>
      </c>
      <c r="I41">
        <v>657.21639119999998</v>
      </c>
    </row>
    <row r="42" spans="1:9" x14ac:dyDescent="0.25">
      <c r="A42" t="s">
        <v>161</v>
      </c>
      <c r="B42" t="s">
        <v>20</v>
      </c>
      <c r="C42">
        <v>15.479499390000001</v>
      </c>
      <c r="D42">
        <v>657.21639119999998</v>
      </c>
      <c r="E42">
        <v>13.899704120000001</v>
      </c>
      <c r="F42">
        <v>339.35195210000001</v>
      </c>
      <c r="H42">
        <v>33.026779750000003</v>
      </c>
      <c r="I42">
        <v>34538.467120000001</v>
      </c>
    </row>
    <row r="43" spans="1:9" x14ac:dyDescent="0.25">
      <c r="A43" t="s">
        <v>162</v>
      </c>
      <c r="B43" t="s">
        <v>20</v>
      </c>
      <c r="C43">
        <v>15.479499390000001</v>
      </c>
      <c r="D43">
        <v>657.21639119999998</v>
      </c>
      <c r="E43">
        <v>13.81631966</v>
      </c>
      <c r="F43">
        <v>374.93033170000001</v>
      </c>
      <c r="H43">
        <v>33.006812539999999</v>
      </c>
      <c r="I43">
        <v>270078.3787</v>
      </c>
    </row>
    <row r="44" spans="1:9" x14ac:dyDescent="0.25">
      <c r="A44" t="s">
        <v>163</v>
      </c>
      <c r="B44" t="s">
        <v>20</v>
      </c>
      <c r="C44">
        <v>15.479499390000001</v>
      </c>
      <c r="D44">
        <v>657.21639119999998</v>
      </c>
      <c r="E44">
        <v>13.84160028</v>
      </c>
      <c r="F44">
        <v>352.95863059999999</v>
      </c>
      <c r="H44">
        <v>27.106182</v>
      </c>
      <c r="I44">
        <v>113835.0558</v>
      </c>
    </row>
    <row r="45" spans="1:9" x14ac:dyDescent="0.25">
      <c r="A45" t="s">
        <v>164</v>
      </c>
      <c r="B45" t="s">
        <v>20</v>
      </c>
      <c r="C45">
        <v>15.479499390000001</v>
      </c>
      <c r="D45">
        <v>657.21639119999998</v>
      </c>
      <c r="E45">
        <v>14.12729702</v>
      </c>
      <c r="F45">
        <v>333.1770363</v>
      </c>
      <c r="H45">
        <v>39.299793430000001</v>
      </c>
      <c r="I45">
        <v>161724.26759999999</v>
      </c>
    </row>
    <row r="46" spans="1:9" x14ac:dyDescent="0.25">
      <c r="A46" t="s">
        <v>165</v>
      </c>
      <c r="B46" t="s">
        <v>20</v>
      </c>
      <c r="C46">
        <v>15.479499390000001</v>
      </c>
      <c r="D46">
        <v>657.21639119999998</v>
      </c>
      <c r="E46">
        <v>13.900089360000001</v>
      </c>
      <c r="F46">
        <v>335.1638375</v>
      </c>
      <c r="H46">
        <v>31.31064525</v>
      </c>
      <c r="I46">
        <v>96527.063500000004</v>
      </c>
    </row>
    <row r="47" spans="1:9" x14ac:dyDescent="0.25">
      <c r="A47" t="s">
        <v>166</v>
      </c>
      <c r="B47" t="s">
        <v>20</v>
      </c>
      <c r="C47">
        <v>15.479499390000001</v>
      </c>
      <c r="D47">
        <v>657.21639119999998</v>
      </c>
      <c r="E47">
        <v>13.96746192</v>
      </c>
      <c r="F47">
        <v>382.0844702</v>
      </c>
      <c r="H47">
        <v>19.259139820000001</v>
      </c>
      <c r="I47">
        <v>1861.005545</v>
      </c>
    </row>
    <row r="48" spans="1:9" x14ac:dyDescent="0.25">
      <c r="A48" t="s">
        <v>167</v>
      </c>
      <c r="B48">
        <v>0</v>
      </c>
      <c r="C48">
        <v>0</v>
      </c>
      <c r="D48">
        <v>0</v>
      </c>
      <c r="E48">
        <v>13.88</v>
      </c>
      <c r="F48">
        <v>347.8</v>
      </c>
    </row>
    <row r="49" spans="1:6" x14ac:dyDescent="0.25">
      <c r="A49" t="s">
        <v>168</v>
      </c>
      <c r="B49">
        <v>0</v>
      </c>
      <c r="C49">
        <v>0</v>
      </c>
      <c r="D49">
        <v>0</v>
      </c>
      <c r="E49">
        <v>0.14000000000000001</v>
      </c>
      <c r="F49">
        <v>20.36</v>
      </c>
    </row>
    <row r="50" spans="1:6" x14ac:dyDescent="0.25">
      <c r="A50" t="s">
        <v>157</v>
      </c>
      <c r="B50" t="s">
        <v>24</v>
      </c>
      <c r="C50">
        <v>33.987485890000002</v>
      </c>
      <c r="D50">
        <v>3504.4727929999999</v>
      </c>
      <c r="E50">
        <v>30.852111820000001</v>
      </c>
      <c r="F50">
        <v>3096.038188</v>
      </c>
    </row>
    <row r="51" spans="1:6" x14ac:dyDescent="0.25">
      <c r="A51" t="s">
        <v>158</v>
      </c>
      <c r="B51" t="s">
        <v>24</v>
      </c>
      <c r="C51">
        <v>33.987485890000002</v>
      </c>
      <c r="D51">
        <v>3504.4727929999999</v>
      </c>
      <c r="E51">
        <v>33.782435419999999</v>
      </c>
      <c r="F51">
        <v>5034.5222629999998</v>
      </c>
    </row>
    <row r="52" spans="1:6" x14ac:dyDescent="0.25">
      <c r="A52" t="s">
        <v>159</v>
      </c>
      <c r="B52" t="s">
        <v>24</v>
      </c>
      <c r="C52">
        <v>33.987485890000002</v>
      </c>
      <c r="D52">
        <v>3504.4727929999999</v>
      </c>
      <c r="E52">
        <v>32.65859966</v>
      </c>
      <c r="F52">
        <v>4129.4956620000003</v>
      </c>
    </row>
    <row r="53" spans="1:6" x14ac:dyDescent="0.25">
      <c r="A53" t="s">
        <v>160</v>
      </c>
      <c r="B53" t="s">
        <v>24</v>
      </c>
      <c r="C53">
        <v>33.987485890000002</v>
      </c>
      <c r="D53">
        <v>3504.4727929999999</v>
      </c>
      <c r="E53">
        <v>32.372298620000002</v>
      </c>
      <c r="F53">
        <v>3960.3785469999998</v>
      </c>
    </row>
    <row r="54" spans="1:6" x14ac:dyDescent="0.25">
      <c r="A54" t="s">
        <v>161</v>
      </c>
      <c r="B54" t="s">
        <v>24</v>
      </c>
      <c r="C54">
        <v>33.987485890000002</v>
      </c>
      <c r="D54">
        <v>3504.4727929999999</v>
      </c>
      <c r="E54">
        <v>31.68448429</v>
      </c>
      <c r="F54">
        <v>3812.2773269999998</v>
      </c>
    </row>
    <row r="55" spans="1:6" x14ac:dyDescent="0.25">
      <c r="A55" t="s">
        <v>162</v>
      </c>
      <c r="B55" t="s">
        <v>24</v>
      </c>
      <c r="C55">
        <v>33.987485890000002</v>
      </c>
      <c r="D55">
        <v>3504.4727929999999</v>
      </c>
      <c r="E55">
        <v>32.328247640000001</v>
      </c>
      <c r="F55">
        <v>3604.4089709999998</v>
      </c>
    </row>
    <row r="56" spans="1:6" x14ac:dyDescent="0.25">
      <c r="A56" t="s">
        <v>163</v>
      </c>
      <c r="B56" t="s">
        <v>24</v>
      </c>
      <c r="C56">
        <v>33.987485890000002</v>
      </c>
      <c r="D56">
        <v>3504.4727929999999</v>
      </c>
      <c r="E56">
        <v>32.399185750000001</v>
      </c>
      <c r="F56">
        <v>4129.5162179999998</v>
      </c>
    </row>
    <row r="57" spans="1:6" x14ac:dyDescent="0.25">
      <c r="A57" t="s">
        <v>164</v>
      </c>
      <c r="B57" t="s">
        <v>24</v>
      </c>
      <c r="C57">
        <v>33.987485890000002</v>
      </c>
      <c r="D57">
        <v>3504.4727929999999</v>
      </c>
      <c r="E57">
        <v>33.235719490000001</v>
      </c>
      <c r="F57">
        <v>4734.4161789999998</v>
      </c>
    </row>
    <row r="58" spans="1:6" x14ac:dyDescent="0.25">
      <c r="A58" t="s">
        <v>165</v>
      </c>
      <c r="B58" t="s">
        <v>24</v>
      </c>
      <c r="C58">
        <v>33.987485890000002</v>
      </c>
      <c r="D58">
        <v>3504.4727929999999</v>
      </c>
      <c r="E58">
        <v>31.451197430000001</v>
      </c>
      <c r="F58">
        <v>3437.7295829999998</v>
      </c>
    </row>
    <row r="59" spans="1:6" x14ac:dyDescent="0.25">
      <c r="A59" t="s">
        <v>166</v>
      </c>
      <c r="B59" t="s">
        <v>24</v>
      </c>
      <c r="C59">
        <v>33.987485890000002</v>
      </c>
      <c r="D59">
        <v>3504.4727929999999</v>
      </c>
      <c r="E59">
        <v>32.807664109999997</v>
      </c>
      <c r="F59">
        <v>4614.8085090000004</v>
      </c>
    </row>
    <row r="60" spans="1:6" x14ac:dyDescent="0.25">
      <c r="A60" t="s">
        <v>167</v>
      </c>
      <c r="B60">
        <v>0</v>
      </c>
      <c r="C60">
        <v>0</v>
      </c>
      <c r="D60">
        <v>0</v>
      </c>
      <c r="E60">
        <v>32.36</v>
      </c>
      <c r="F60">
        <v>4055.36</v>
      </c>
    </row>
    <row r="61" spans="1:6" x14ac:dyDescent="0.25">
      <c r="A61" t="s">
        <v>168</v>
      </c>
      <c r="B61">
        <v>0</v>
      </c>
      <c r="C61">
        <v>0</v>
      </c>
      <c r="D61">
        <v>0</v>
      </c>
      <c r="E61">
        <v>0.81</v>
      </c>
      <c r="F61">
        <v>575.94000000000005</v>
      </c>
    </row>
    <row r="62" spans="1:6" x14ac:dyDescent="0.25">
      <c r="A62" t="s">
        <v>157</v>
      </c>
      <c r="B62" t="s">
        <v>28</v>
      </c>
      <c r="C62">
        <v>36.08407425</v>
      </c>
      <c r="D62">
        <v>12715.06422</v>
      </c>
      <c r="E62">
        <v>33.563009950000001</v>
      </c>
      <c r="F62">
        <v>13074.77275</v>
      </c>
    </row>
    <row r="63" spans="1:6" x14ac:dyDescent="0.25">
      <c r="A63" t="s">
        <v>158</v>
      </c>
      <c r="B63" t="s">
        <v>28</v>
      </c>
      <c r="C63">
        <v>36.08407425</v>
      </c>
      <c r="D63">
        <v>12715.06422</v>
      </c>
      <c r="E63">
        <v>34.557058869999999</v>
      </c>
      <c r="F63">
        <v>15426.38615</v>
      </c>
    </row>
    <row r="64" spans="1:6" x14ac:dyDescent="0.25">
      <c r="A64" t="s">
        <v>159</v>
      </c>
      <c r="B64" t="s">
        <v>28</v>
      </c>
      <c r="C64">
        <v>36.08407425</v>
      </c>
      <c r="D64">
        <v>12715.06422</v>
      </c>
      <c r="E64">
        <v>32.305558779999998</v>
      </c>
      <c r="F64">
        <v>10105.65192</v>
      </c>
    </row>
    <row r="65" spans="1:6" x14ac:dyDescent="0.25">
      <c r="A65" t="s">
        <v>160</v>
      </c>
      <c r="B65" t="s">
        <v>28</v>
      </c>
      <c r="C65">
        <v>36.08407425</v>
      </c>
      <c r="D65">
        <v>12715.06422</v>
      </c>
      <c r="E65">
        <v>32.693581770000002</v>
      </c>
      <c r="F65">
        <v>10793.59669</v>
      </c>
    </row>
    <row r="66" spans="1:6" x14ac:dyDescent="0.25">
      <c r="A66" t="s">
        <v>161</v>
      </c>
      <c r="B66" t="s">
        <v>28</v>
      </c>
      <c r="C66">
        <v>36.08407425</v>
      </c>
      <c r="D66">
        <v>12715.06422</v>
      </c>
      <c r="E66">
        <v>34.567815629999998</v>
      </c>
      <c r="F66">
        <v>15817.468440000001</v>
      </c>
    </row>
    <row r="67" spans="1:6" x14ac:dyDescent="0.25">
      <c r="A67" t="s">
        <v>162</v>
      </c>
      <c r="B67" t="s">
        <v>28</v>
      </c>
      <c r="C67">
        <v>36.08407425</v>
      </c>
      <c r="D67">
        <v>12715.06422</v>
      </c>
      <c r="E67">
        <v>33.062325129999998</v>
      </c>
      <c r="F67">
        <v>12670.500319999999</v>
      </c>
    </row>
    <row r="68" spans="1:6" x14ac:dyDescent="0.25">
      <c r="A68" t="s">
        <v>163</v>
      </c>
      <c r="B68" t="s">
        <v>28</v>
      </c>
      <c r="C68">
        <v>36.08407425</v>
      </c>
      <c r="D68">
        <v>12715.06422</v>
      </c>
      <c r="E68">
        <v>33.834036099999999</v>
      </c>
      <c r="F68">
        <v>14644.78635</v>
      </c>
    </row>
    <row r="69" spans="1:6" x14ac:dyDescent="0.25">
      <c r="A69" t="s">
        <v>164</v>
      </c>
      <c r="B69" t="s">
        <v>28</v>
      </c>
      <c r="C69">
        <v>36.08407425</v>
      </c>
      <c r="D69">
        <v>12715.06422</v>
      </c>
      <c r="E69">
        <v>33.049799579999998</v>
      </c>
      <c r="F69">
        <v>11660.769200000001</v>
      </c>
    </row>
    <row r="70" spans="1:6" x14ac:dyDescent="0.25">
      <c r="A70" t="s">
        <v>165</v>
      </c>
      <c r="B70" t="s">
        <v>28</v>
      </c>
      <c r="C70">
        <v>36.08407425</v>
      </c>
      <c r="D70">
        <v>12715.06422</v>
      </c>
      <c r="E70">
        <v>34.465878519999997</v>
      </c>
      <c r="F70">
        <v>15617.291080000001</v>
      </c>
    </row>
    <row r="71" spans="1:6" x14ac:dyDescent="0.25">
      <c r="A71" t="s">
        <v>166</v>
      </c>
      <c r="B71" t="s">
        <v>28</v>
      </c>
      <c r="C71">
        <v>36.08407425</v>
      </c>
      <c r="D71">
        <v>12715.06422</v>
      </c>
      <c r="E71">
        <v>33.318398129999999</v>
      </c>
      <c r="F71">
        <v>13381.887769999999</v>
      </c>
    </row>
    <row r="72" spans="1:6" x14ac:dyDescent="0.25">
      <c r="A72" t="s">
        <v>167</v>
      </c>
      <c r="B72">
        <v>0</v>
      </c>
      <c r="C72">
        <v>0</v>
      </c>
      <c r="D72">
        <v>0</v>
      </c>
      <c r="E72">
        <v>33.54</v>
      </c>
      <c r="F72">
        <v>13319.31</v>
      </c>
    </row>
    <row r="73" spans="1:6" x14ac:dyDescent="0.25">
      <c r="A73" t="s">
        <v>168</v>
      </c>
      <c r="B73">
        <v>0</v>
      </c>
      <c r="C73">
        <v>0</v>
      </c>
      <c r="D73">
        <v>0</v>
      </c>
      <c r="E73">
        <v>0.76</v>
      </c>
      <c r="F73">
        <v>1940.63</v>
      </c>
    </row>
    <row r="74" spans="1:6" x14ac:dyDescent="0.25">
      <c r="A74" t="s">
        <v>157</v>
      </c>
      <c r="B74" t="s">
        <v>32</v>
      </c>
      <c r="C74">
        <v>33.026779750000003</v>
      </c>
      <c r="D74">
        <v>34538.467120000001</v>
      </c>
      <c r="E74">
        <v>18.805211929999999</v>
      </c>
      <c r="F74">
        <v>1153.670873</v>
      </c>
    </row>
    <row r="75" spans="1:6" x14ac:dyDescent="0.25">
      <c r="A75" t="s">
        <v>158</v>
      </c>
      <c r="B75" t="s">
        <v>32</v>
      </c>
      <c r="C75">
        <v>33.026779750000003</v>
      </c>
      <c r="D75">
        <v>34538.467120000001</v>
      </c>
      <c r="E75">
        <v>18.767235280000001</v>
      </c>
      <c r="F75">
        <v>1135.482587</v>
      </c>
    </row>
    <row r="76" spans="1:6" x14ac:dyDescent="0.25">
      <c r="A76" t="s">
        <v>159</v>
      </c>
      <c r="B76" t="s">
        <v>32</v>
      </c>
      <c r="C76">
        <v>33.026779750000003</v>
      </c>
      <c r="D76">
        <v>34538.467120000001</v>
      </c>
      <c r="E76">
        <v>20.315381429999999</v>
      </c>
      <c r="F76">
        <v>1394.889774</v>
      </c>
    </row>
    <row r="77" spans="1:6" x14ac:dyDescent="0.25">
      <c r="A77" t="s">
        <v>160</v>
      </c>
      <c r="B77" t="s">
        <v>32</v>
      </c>
      <c r="C77">
        <v>33.026779750000003</v>
      </c>
      <c r="D77">
        <v>34538.467120000001</v>
      </c>
      <c r="E77">
        <v>19.668279080000001</v>
      </c>
      <c r="F77">
        <v>1322.9516329999999</v>
      </c>
    </row>
    <row r="78" spans="1:6" x14ac:dyDescent="0.25">
      <c r="A78" t="s">
        <v>161</v>
      </c>
      <c r="B78" t="s">
        <v>32</v>
      </c>
      <c r="C78">
        <v>33.026779750000003</v>
      </c>
      <c r="D78">
        <v>34538.467120000001</v>
      </c>
      <c r="E78">
        <v>18.521665380000002</v>
      </c>
      <c r="F78">
        <v>1094.6501510000001</v>
      </c>
    </row>
    <row r="79" spans="1:6" x14ac:dyDescent="0.25">
      <c r="A79" t="s">
        <v>162</v>
      </c>
      <c r="B79" t="s">
        <v>32</v>
      </c>
      <c r="C79">
        <v>33.026779750000003</v>
      </c>
      <c r="D79">
        <v>34538.467120000001</v>
      </c>
      <c r="E79">
        <v>19.10092964</v>
      </c>
      <c r="F79">
        <v>1201.4833619999999</v>
      </c>
    </row>
    <row r="80" spans="1:6" x14ac:dyDescent="0.25">
      <c r="A80" t="s">
        <v>163</v>
      </c>
      <c r="B80" t="s">
        <v>32</v>
      </c>
      <c r="C80">
        <v>33.026779750000003</v>
      </c>
      <c r="D80">
        <v>34538.467120000001</v>
      </c>
      <c r="E80">
        <v>19.134574319999999</v>
      </c>
      <c r="F80">
        <v>1226.4568220000001</v>
      </c>
    </row>
    <row r="81" spans="1:6" x14ac:dyDescent="0.25">
      <c r="A81" t="s">
        <v>164</v>
      </c>
      <c r="B81" t="s">
        <v>32</v>
      </c>
      <c r="C81">
        <v>33.026779750000003</v>
      </c>
      <c r="D81">
        <v>34538.467120000001</v>
      </c>
      <c r="E81">
        <v>21.498075870000001</v>
      </c>
      <c r="F81">
        <v>1824.284774</v>
      </c>
    </row>
    <row r="82" spans="1:6" x14ac:dyDescent="0.25">
      <c r="A82" t="s">
        <v>165</v>
      </c>
      <c r="B82" t="s">
        <v>32</v>
      </c>
      <c r="C82">
        <v>33.026779750000003</v>
      </c>
      <c r="D82">
        <v>34538.467120000001</v>
      </c>
      <c r="E82">
        <v>21.201021770000001</v>
      </c>
      <c r="F82">
        <v>1713.4218080000001</v>
      </c>
    </row>
    <row r="83" spans="1:6" x14ac:dyDescent="0.25">
      <c r="A83" t="s">
        <v>166</v>
      </c>
      <c r="B83" t="s">
        <v>32</v>
      </c>
      <c r="C83">
        <v>33.026779750000003</v>
      </c>
      <c r="D83">
        <v>34538.467120000001</v>
      </c>
      <c r="E83">
        <v>20.500673290000002</v>
      </c>
      <c r="F83">
        <v>1527.906606</v>
      </c>
    </row>
    <row r="84" spans="1:6" x14ac:dyDescent="0.25">
      <c r="A84" t="s">
        <v>167</v>
      </c>
      <c r="B84">
        <v>0</v>
      </c>
      <c r="C84">
        <v>0</v>
      </c>
      <c r="D84">
        <v>0</v>
      </c>
      <c r="E84">
        <v>19.75</v>
      </c>
      <c r="F84">
        <v>1359.52</v>
      </c>
    </row>
    <row r="85" spans="1:6" x14ac:dyDescent="0.25">
      <c r="A85" t="s">
        <v>168</v>
      </c>
      <c r="B85">
        <v>0</v>
      </c>
      <c r="C85">
        <v>0</v>
      </c>
      <c r="D85">
        <v>0</v>
      </c>
      <c r="E85">
        <v>1.01</v>
      </c>
      <c r="F85">
        <v>240.33</v>
      </c>
    </row>
    <row r="86" spans="1:6" x14ac:dyDescent="0.25">
      <c r="A86" t="s">
        <v>157</v>
      </c>
      <c r="B86" t="s">
        <v>36</v>
      </c>
      <c r="C86">
        <v>33.006812539999999</v>
      </c>
      <c r="D86">
        <v>270078.3787</v>
      </c>
      <c r="E86">
        <v>23.5184368</v>
      </c>
      <c r="F86">
        <v>21937.1345</v>
      </c>
    </row>
    <row r="87" spans="1:6" x14ac:dyDescent="0.25">
      <c r="A87" t="s">
        <v>158</v>
      </c>
      <c r="B87" t="s">
        <v>36</v>
      </c>
      <c r="C87">
        <v>33.006812539999999</v>
      </c>
      <c r="D87">
        <v>270078.3787</v>
      </c>
      <c r="E87">
        <v>23.836292490000002</v>
      </c>
      <c r="F87">
        <v>17385.244879999998</v>
      </c>
    </row>
    <row r="88" spans="1:6" x14ac:dyDescent="0.25">
      <c r="A88" t="s">
        <v>159</v>
      </c>
      <c r="B88" t="s">
        <v>36</v>
      </c>
      <c r="C88">
        <v>33.006812539999999</v>
      </c>
      <c r="D88">
        <v>270078.3787</v>
      </c>
      <c r="E88">
        <v>23.635958410000001</v>
      </c>
      <c r="F88">
        <v>17995.93794</v>
      </c>
    </row>
    <row r="89" spans="1:6" x14ac:dyDescent="0.25">
      <c r="A89" t="s">
        <v>160</v>
      </c>
      <c r="B89" t="s">
        <v>36</v>
      </c>
      <c r="C89">
        <v>33.006812539999999</v>
      </c>
      <c r="D89">
        <v>270078.3787</v>
      </c>
      <c r="E89">
        <v>25.632281930000001</v>
      </c>
      <c r="F89">
        <v>13302.61699</v>
      </c>
    </row>
    <row r="90" spans="1:6" x14ac:dyDescent="0.25">
      <c r="A90" t="s">
        <v>161</v>
      </c>
      <c r="B90" t="s">
        <v>36</v>
      </c>
      <c r="C90">
        <v>33.006812539999999</v>
      </c>
      <c r="D90">
        <v>270078.3787</v>
      </c>
      <c r="E90">
        <v>23.634535499999998</v>
      </c>
      <c r="F90">
        <v>18401.355940000001</v>
      </c>
    </row>
    <row r="91" spans="1:6" x14ac:dyDescent="0.25">
      <c r="A91" t="s">
        <v>162</v>
      </c>
      <c r="B91" t="s">
        <v>36</v>
      </c>
      <c r="C91">
        <v>33.006812539999999</v>
      </c>
      <c r="D91">
        <v>270078.3787</v>
      </c>
      <c r="E91">
        <v>24.093729280000002</v>
      </c>
      <c r="F91">
        <v>17552.55098</v>
      </c>
    </row>
    <row r="92" spans="1:6" x14ac:dyDescent="0.25">
      <c r="A92" t="s">
        <v>163</v>
      </c>
      <c r="B92" t="s">
        <v>36</v>
      </c>
      <c r="C92">
        <v>33.006812539999999</v>
      </c>
      <c r="D92">
        <v>270078.3787</v>
      </c>
      <c r="E92">
        <v>23.969140199999998</v>
      </c>
      <c r="F92">
        <v>16249.423940000001</v>
      </c>
    </row>
    <row r="93" spans="1:6" x14ac:dyDescent="0.25">
      <c r="A93" t="s">
        <v>164</v>
      </c>
      <c r="B93" t="s">
        <v>36</v>
      </c>
      <c r="C93">
        <v>33.006812539999999</v>
      </c>
      <c r="D93">
        <v>270078.3787</v>
      </c>
      <c r="E93">
        <v>23.344111550000001</v>
      </c>
      <c r="F93">
        <v>21114.361089999999</v>
      </c>
    </row>
    <row r="94" spans="1:6" x14ac:dyDescent="0.25">
      <c r="A94" t="s">
        <v>165</v>
      </c>
      <c r="B94" t="s">
        <v>36</v>
      </c>
      <c r="C94">
        <v>33.006812539999999</v>
      </c>
      <c r="D94">
        <v>270078.3787</v>
      </c>
      <c r="E94">
        <v>24.458269820000002</v>
      </c>
      <c r="F94">
        <v>16065.64817</v>
      </c>
    </row>
    <row r="95" spans="1:6" x14ac:dyDescent="0.25">
      <c r="A95" t="s">
        <v>166</v>
      </c>
      <c r="B95" t="s">
        <v>36</v>
      </c>
      <c r="C95">
        <v>33.006812539999999</v>
      </c>
      <c r="D95">
        <v>270078.3787</v>
      </c>
      <c r="E95">
        <v>26.629377179999999</v>
      </c>
      <c r="F95">
        <v>75294.7886</v>
      </c>
    </row>
    <row r="96" spans="1:6" x14ac:dyDescent="0.25">
      <c r="A96" t="s">
        <v>167</v>
      </c>
      <c r="B96">
        <v>0</v>
      </c>
      <c r="C96">
        <v>0</v>
      </c>
      <c r="D96">
        <v>0</v>
      </c>
      <c r="E96">
        <v>24.28</v>
      </c>
      <c r="F96">
        <v>23529.91</v>
      </c>
    </row>
    <row r="97" spans="1:6" x14ac:dyDescent="0.25">
      <c r="A97" t="s">
        <v>168</v>
      </c>
      <c r="B97">
        <v>0</v>
      </c>
      <c r="C97">
        <v>0</v>
      </c>
      <c r="D97">
        <v>0</v>
      </c>
      <c r="E97">
        <v>1</v>
      </c>
      <c r="F97">
        <v>17411.79</v>
      </c>
    </row>
    <row r="98" spans="1:6" x14ac:dyDescent="0.25">
      <c r="A98" t="s">
        <v>157</v>
      </c>
      <c r="B98" t="s">
        <v>40</v>
      </c>
      <c r="C98">
        <v>27.106182</v>
      </c>
      <c r="D98">
        <v>113835.0558</v>
      </c>
      <c r="E98">
        <v>26.704989699999999</v>
      </c>
      <c r="F98">
        <v>29727.011490000001</v>
      </c>
    </row>
    <row r="99" spans="1:6" x14ac:dyDescent="0.25">
      <c r="A99" t="s">
        <v>158</v>
      </c>
      <c r="B99" t="s">
        <v>40</v>
      </c>
      <c r="C99">
        <v>27.106182</v>
      </c>
      <c r="D99">
        <v>113835.0558</v>
      </c>
      <c r="E99">
        <v>26.347284510000001</v>
      </c>
      <c r="F99">
        <v>21912.10757</v>
      </c>
    </row>
    <row r="100" spans="1:6" x14ac:dyDescent="0.25">
      <c r="A100" t="s">
        <v>159</v>
      </c>
      <c r="B100" t="s">
        <v>40</v>
      </c>
      <c r="C100">
        <v>27.106182</v>
      </c>
      <c r="D100">
        <v>113835.0558</v>
      </c>
      <c r="E100">
        <v>26.325684200000001</v>
      </c>
      <c r="F100">
        <v>81253.122019999995</v>
      </c>
    </row>
    <row r="101" spans="1:6" x14ac:dyDescent="0.25">
      <c r="A101" t="s">
        <v>160</v>
      </c>
      <c r="B101" t="s">
        <v>40</v>
      </c>
      <c r="C101">
        <v>27.106182</v>
      </c>
      <c r="D101">
        <v>113835.0558</v>
      </c>
      <c r="E101">
        <v>26.402664909999999</v>
      </c>
      <c r="F101">
        <v>49044.061289999998</v>
      </c>
    </row>
    <row r="102" spans="1:6" x14ac:dyDescent="0.25">
      <c r="A102" t="s">
        <v>161</v>
      </c>
      <c r="B102" t="s">
        <v>40</v>
      </c>
      <c r="C102">
        <v>27.106182</v>
      </c>
      <c r="D102">
        <v>113835.0558</v>
      </c>
      <c r="E102">
        <v>26.037561870000001</v>
      </c>
      <c r="F102">
        <v>59520.866840000002</v>
      </c>
    </row>
    <row r="103" spans="1:6" x14ac:dyDescent="0.25">
      <c r="A103" t="s">
        <v>162</v>
      </c>
      <c r="B103" t="s">
        <v>40</v>
      </c>
      <c r="C103">
        <v>27.106182</v>
      </c>
      <c r="D103">
        <v>113835.0558</v>
      </c>
      <c r="E103">
        <v>26.183293840000001</v>
      </c>
      <c r="F103">
        <v>66595.724149999995</v>
      </c>
    </row>
    <row r="104" spans="1:6" x14ac:dyDescent="0.25">
      <c r="A104" t="s">
        <v>163</v>
      </c>
      <c r="B104" t="s">
        <v>40</v>
      </c>
      <c r="C104">
        <v>27.106182</v>
      </c>
      <c r="D104">
        <v>113835.0558</v>
      </c>
      <c r="E104">
        <v>26.316694529999999</v>
      </c>
      <c r="F104">
        <v>58677.951269999998</v>
      </c>
    </row>
    <row r="105" spans="1:6" x14ac:dyDescent="0.25">
      <c r="A105" t="s">
        <v>164</v>
      </c>
      <c r="B105" t="s">
        <v>40</v>
      </c>
      <c r="C105">
        <v>27.106182</v>
      </c>
      <c r="D105">
        <v>113835.0558</v>
      </c>
      <c r="E105">
        <v>26.824414440000002</v>
      </c>
      <c r="F105">
        <v>36112.757799999999</v>
      </c>
    </row>
    <row r="106" spans="1:6" x14ac:dyDescent="0.25">
      <c r="A106" t="s">
        <v>165</v>
      </c>
      <c r="B106" t="s">
        <v>40</v>
      </c>
      <c r="C106">
        <v>27.106182</v>
      </c>
      <c r="D106">
        <v>113835.0558</v>
      </c>
      <c r="E106">
        <v>26.346645200000001</v>
      </c>
      <c r="F106">
        <v>82843.893790000002</v>
      </c>
    </row>
    <row r="107" spans="1:6" x14ac:dyDescent="0.25">
      <c r="A107" t="s">
        <v>166</v>
      </c>
      <c r="B107" t="s">
        <v>40</v>
      </c>
      <c r="C107">
        <v>27.106182</v>
      </c>
      <c r="D107">
        <v>113835.0558</v>
      </c>
      <c r="E107">
        <v>26.15434204</v>
      </c>
      <c r="F107">
        <v>47904.374730000003</v>
      </c>
    </row>
    <row r="108" spans="1:6" x14ac:dyDescent="0.25">
      <c r="A108" t="s">
        <v>167</v>
      </c>
      <c r="B108">
        <v>0</v>
      </c>
      <c r="C108">
        <v>0</v>
      </c>
      <c r="D108">
        <v>0</v>
      </c>
      <c r="E108">
        <v>26.36</v>
      </c>
      <c r="F108">
        <v>53359.19</v>
      </c>
    </row>
    <row r="109" spans="1:6" x14ac:dyDescent="0.25">
      <c r="A109" t="s">
        <v>168</v>
      </c>
      <c r="B109">
        <v>0</v>
      </c>
      <c r="C109">
        <v>0</v>
      </c>
      <c r="D109">
        <v>0</v>
      </c>
      <c r="E109">
        <v>0.23</v>
      </c>
      <c r="F109">
        <v>19447.61</v>
      </c>
    </row>
    <row r="110" spans="1:6" x14ac:dyDescent="0.25">
      <c r="A110" t="s">
        <v>157</v>
      </c>
      <c r="B110" t="s">
        <v>44</v>
      </c>
      <c r="C110">
        <v>39.299793430000001</v>
      </c>
      <c r="D110">
        <v>161724.26759999999</v>
      </c>
      <c r="E110">
        <v>37.679367640000002</v>
      </c>
      <c r="F110">
        <v>118380.0748</v>
      </c>
    </row>
    <row r="111" spans="1:6" x14ac:dyDescent="0.25">
      <c r="A111" t="s">
        <v>158</v>
      </c>
      <c r="B111" t="s">
        <v>44</v>
      </c>
      <c r="C111">
        <v>39.299793430000001</v>
      </c>
      <c r="D111">
        <v>161724.26759999999</v>
      </c>
      <c r="E111">
        <v>37.805564500000003</v>
      </c>
      <c r="F111">
        <v>120098.3273</v>
      </c>
    </row>
    <row r="112" spans="1:6" x14ac:dyDescent="0.25">
      <c r="A112" t="s">
        <v>159</v>
      </c>
      <c r="B112" t="s">
        <v>44</v>
      </c>
      <c r="C112">
        <v>39.299793430000001</v>
      </c>
      <c r="D112">
        <v>161724.26759999999</v>
      </c>
      <c r="E112">
        <v>37.762499239999997</v>
      </c>
      <c r="F112">
        <v>122529.0613</v>
      </c>
    </row>
    <row r="113" spans="1:6" x14ac:dyDescent="0.25">
      <c r="A113" t="s">
        <v>160</v>
      </c>
      <c r="B113" t="s">
        <v>44</v>
      </c>
      <c r="C113">
        <v>39.299793430000001</v>
      </c>
      <c r="D113">
        <v>161724.26759999999</v>
      </c>
      <c r="E113">
        <v>37.838101199999997</v>
      </c>
      <c r="F113">
        <v>121769.9222</v>
      </c>
    </row>
    <row r="114" spans="1:6" x14ac:dyDescent="0.25">
      <c r="A114" t="s">
        <v>161</v>
      </c>
      <c r="B114" t="s">
        <v>44</v>
      </c>
      <c r="C114">
        <v>39.299793430000001</v>
      </c>
      <c r="D114">
        <v>161724.26759999999</v>
      </c>
      <c r="E114">
        <v>38.057891269999999</v>
      </c>
      <c r="F114">
        <v>125220.49490000001</v>
      </c>
    </row>
    <row r="115" spans="1:6" x14ac:dyDescent="0.25">
      <c r="A115" t="s">
        <v>162</v>
      </c>
      <c r="B115" t="s">
        <v>44</v>
      </c>
      <c r="C115">
        <v>39.299793430000001</v>
      </c>
      <c r="D115">
        <v>161724.26759999999</v>
      </c>
      <c r="E115">
        <v>37.913176159999999</v>
      </c>
      <c r="F115">
        <v>120773.35400000001</v>
      </c>
    </row>
    <row r="116" spans="1:6" x14ac:dyDescent="0.25">
      <c r="A116" t="s">
        <v>163</v>
      </c>
      <c r="B116" t="s">
        <v>44</v>
      </c>
      <c r="C116">
        <v>39.299793430000001</v>
      </c>
      <c r="D116">
        <v>161724.26759999999</v>
      </c>
      <c r="E116">
        <v>38.046142199999998</v>
      </c>
      <c r="F116">
        <v>123840.7461</v>
      </c>
    </row>
    <row r="117" spans="1:6" x14ac:dyDescent="0.25">
      <c r="A117" t="s">
        <v>164</v>
      </c>
      <c r="B117" t="s">
        <v>44</v>
      </c>
      <c r="C117">
        <v>39.299793430000001</v>
      </c>
      <c r="D117">
        <v>161724.26759999999</v>
      </c>
      <c r="E117">
        <v>37.925592229999999</v>
      </c>
      <c r="F117">
        <v>124949.46249999999</v>
      </c>
    </row>
    <row r="118" spans="1:6" x14ac:dyDescent="0.25">
      <c r="A118" t="s">
        <v>165</v>
      </c>
      <c r="B118" t="s">
        <v>44</v>
      </c>
      <c r="C118">
        <v>39.299793430000001</v>
      </c>
      <c r="D118">
        <v>161724.26759999999</v>
      </c>
      <c r="E118">
        <v>37.810841369999999</v>
      </c>
      <c r="F118">
        <v>119637.53939999999</v>
      </c>
    </row>
    <row r="119" spans="1:6" x14ac:dyDescent="0.25">
      <c r="A119" t="s">
        <v>166</v>
      </c>
      <c r="B119" t="s">
        <v>44</v>
      </c>
      <c r="C119">
        <v>39.299793430000001</v>
      </c>
      <c r="D119">
        <v>161724.26759999999</v>
      </c>
      <c r="E119">
        <v>37.840222740000002</v>
      </c>
      <c r="F119">
        <v>121277.41559999999</v>
      </c>
    </row>
    <row r="120" spans="1:6" x14ac:dyDescent="0.25">
      <c r="A120" t="s">
        <v>167</v>
      </c>
      <c r="B120">
        <v>0</v>
      </c>
      <c r="C120">
        <v>0</v>
      </c>
      <c r="D120">
        <v>0</v>
      </c>
      <c r="E120">
        <v>37.869999999999997</v>
      </c>
      <c r="F120">
        <v>121847.64</v>
      </c>
    </row>
    <row r="121" spans="1:6" x14ac:dyDescent="0.25">
      <c r="A121" t="s">
        <v>168</v>
      </c>
      <c r="B121">
        <v>0</v>
      </c>
      <c r="C121">
        <v>0</v>
      </c>
      <c r="D121">
        <v>0</v>
      </c>
      <c r="E121">
        <v>0.11</v>
      </c>
      <c r="F121">
        <v>2165.37</v>
      </c>
    </row>
    <row r="122" spans="1:6" x14ac:dyDescent="0.25">
      <c r="A122" t="s">
        <v>157</v>
      </c>
      <c r="B122" t="s">
        <v>48</v>
      </c>
      <c r="C122">
        <v>31.31064525</v>
      </c>
      <c r="D122">
        <v>96527.063500000004</v>
      </c>
      <c r="E122">
        <v>28.693871940000001</v>
      </c>
      <c r="F122">
        <v>63332.385170000001</v>
      </c>
    </row>
    <row r="123" spans="1:6" x14ac:dyDescent="0.25">
      <c r="A123" t="s">
        <v>158</v>
      </c>
      <c r="B123" t="s">
        <v>48</v>
      </c>
      <c r="C123">
        <v>31.31064525</v>
      </c>
      <c r="D123">
        <v>96527.063500000004</v>
      </c>
      <c r="E123">
        <v>28.949157270000001</v>
      </c>
      <c r="F123">
        <v>69181.268590000007</v>
      </c>
    </row>
    <row r="124" spans="1:6" x14ac:dyDescent="0.25">
      <c r="A124" t="s">
        <v>159</v>
      </c>
      <c r="B124" t="s">
        <v>48</v>
      </c>
      <c r="C124">
        <v>31.31064525</v>
      </c>
      <c r="D124">
        <v>96527.063500000004</v>
      </c>
      <c r="E124">
        <v>28.99746983</v>
      </c>
      <c r="F124">
        <v>62024.68187</v>
      </c>
    </row>
    <row r="125" spans="1:6" x14ac:dyDescent="0.25">
      <c r="A125" t="s">
        <v>160</v>
      </c>
      <c r="B125" t="s">
        <v>48</v>
      </c>
      <c r="C125">
        <v>31.31064525</v>
      </c>
      <c r="D125">
        <v>96527.063500000004</v>
      </c>
      <c r="E125">
        <v>28.378326269999999</v>
      </c>
      <c r="F125">
        <v>62353.437749999997</v>
      </c>
    </row>
    <row r="126" spans="1:6" x14ac:dyDescent="0.25">
      <c r="A126" t="s">
        <v>161</v>
      </c>
      <c r="B126" t="s">
        <v>48</v>
      </c>
      <c r="C126">
        <v>31.31064525</v>
      </c>
      <c r="D126">
        <v>96527.063500000004</v>
      </c>
      <c r="E126">
        <v>28.851118159999999</v>
      </c>
      <c r="F126">
        <v>63150.321020000003</v>
      </c>
    </row>
    <row r="127" spans="1:6" x14ac:dyDescent="0.25">
      <c r="A127" t="s">
        <v>162</v>
      </c>
      <c r="B127" t="s">
        <v>48</v>
      </c>
      <c r="C127">
        <v>31.31064525</v>
      </c>
      <c r="D127">
        <v>96527.063500000004</v>
      </c>
      <c r="E127">
        <v>28.64997314</v>
      </c>
      <c r="F127">
        <v>61003.590409999997</v>
      </c>
    </row>
    <row r="128" spans="1:6" x14ac:dyDescent="0.25">
      <c r="A128" t="s">
        <v>163</v>
      </c>
      <c r="B128" t="s">
        <v>48</v>
      </c>
      <c r="C128">
        <v>31.31064525</v>
      </c>
      <c r="D128">
        <v>96527.063500000004</v>
      </c>
      <c r="E128">
        <v>28.377670869999999</v>
      </c>
      <c r="F128">
        <v>61680.506150000001</v>
      </c>
    </row>
    <row r="129" spans="1:6" x14ac:dyDescent="0.25">
      <c r="A129" t="s">
        <v>164</v>
      </c>
      <c r="B129" t="s">
        <v>48</v>
      </c>
      <c r="C129">
        <v>31.31064525</v>
      </c>
      <c r="D129">
        <v>96527.063500000004</v>
      </c>
      <c r="E129">
        <v>28.812324960000002</v>
      </c>
      <c r="F129">
        <v>63052.853629999998</v>
      </c>
    </row>
    <row r="130" spans="1:6" x14ac:dyDescent="0.25">
      <c r="A130" t="s">
        <v>165</v>
      </c>
      <c r="B130" t="s">
        <v>48</v>
      </c>
      <c r="C130">
        <v>31.31064525</v>
      </c>
      <c r="D130">
        <v>96527.063500000004</v>
      </c>
      <c r="E130">
        <v>29.088535090000001</v>
      </c>
      <c r="F130">
        <v>63538.958039999998</v>
      </c>
    </row>
    <row r="131" spans="1:6" x14ac:dyDescent="0.25">
      <c r="A131" t="s">
        <v>166</v>
      </c>
      <c r="B131" t="s">
        <v>48</v>
      </c>
      <c r="C131">
        <v>31.31064525</v>
      </c>
      <c r="D131">
        <v>96527.063500000004</v>
      </c>
      <c r="E131">
        <v>29.326788319999999</v>
      </c>
      <c r="F131">
        <v>63174.706129999999</v>
      </c>
    </row>
    <row r="132" spans="1:6" x14ac:dyDescent="0.25">
      <c r="A132" t="s">
        <v>167</v>
      </c>
      <c r="B132">
        <v>0</v>
      </c>
      <c r="C132">
        <v>0</v>
      </c>
      <c r="D132">
        <v>0</v>
      </c>
      <c r="E132">
        <v>28.81</v>
      </c>
      <c r="F132">
        <v>63249.27</v>
      </c>
    </row>
    <row r="133" spans="1:6" x14ac:dyDescent="0.25">
      <c r="A133" t="s">
        <v>168</v>
      </c>
      <c r="B133">
        <v>0</v>
      </c>
      <c r="C133">
        <v>0</v>
      </c>
      <c r="D133">
        <v>0</v>
      </c>
      <c r="E133">
        <v>0.28999999999999998</v>
      </c>
      <c r="F133">
        <v>2124.61</v>
      </c>
    </row>
    <row r="134" spans="1:6" x14ac:dyDescent="0.25">
      <c r="A134" t="s">
        <v>157</v>
      </c>
      <c r="B134" t="s">
        <v>52</v>
      </c>
      <c r="C134">
        <v>19.259139820000001</v>
      </c>
      <c r="D134">
        <v>1861.005545</v>
      </c>
      <c r="E134">
        <v>14.085261819999999</v>
      </c>
      <c r="F134">
        <v>464.72976390000002</v>
      </c>
    </row>
    <row r="135" spans="1:6" x14ac:dyDescent="0.25">
      <c r="A135" t="s">
        <v>158</v>
      </c>
      <c r="B135" t="s">
        <v>52</v>
      </c>
      <c r="C135">
        <v>19.259139820000001</v>
      </c>
      <c r="D135">
        <v>1861.005545</v>
      </c>
      <c r="E135">
        <v>13.91843414</v>
      </c>
      <c r="F135">
        <v>420.65818669999999</v>
      </c>
    </row>
    <row r="136" spans="1:6" x14ac:dyDescent="0.25">
      <c r="A136" t="s">
        <v>159</v>
      </c>
      <c r="B136" t="s">
        <v>52</v>
      </c>
      <c r="C136">
        <v>19.259139820000001</v>
      </c>
      <c r="D136">
        <v>1861.005545</v>
      </c>
      <c r="E136">
        <v>14.24428558</v>
      </c>
      <c r="F136">
        <v>623.74423090000005</v>
      </c>
    </row>
    <row r="137" spans="1:6" x14ac:dyDescent="0.25">
      <c r="A137" t="s">
        <v>160</v>
      </c>
      <c r="B137" t="s">
        <v>52</v>
      </c>
      <c r="C137">
        <v>19.259139820000001</v>
      </c>
      <c r="D137">
        <v>1861.005545</v>
      </c>
      <c r="E137">
        <v>14.2121666</v>
      </c>
      <c r="F137">
        <v>517.13273149999998</v>
      </c>
    </row>
    <row r="138" spans="1:6" x14ac:dyDescent="0.25">
      <c r="A138" t="s">
        <v>161</v>
      </c>
      <c r="B138" t="s">
        <v>52</v>
      </c>
      <c r="C138">
        <v>19.259139820000001</v>
      </c>
      <c r="D138">
        <v>1861.005545</v>
      </c>
      <c r="E138">
        <v>14.142814919999999</v>
      </c>
      <c r="F138">
        <v>444.1889132</v>
      </c>
    </row>
    <row r="139" spans="1:6" x14ac:dyDescent="0.25">
      <c r="A139" t="s">
        <v>162</v>
      </c>
      <c r="B139" t="s">
        <v>52</v>
      </c>
      <c r="C139">
        <v>19.259139820000001</v>
      </c>
      <c r="D139">
        <v>1861.005545</v>
      </c>
      <c r="E139">
        <v>14.26681595</v>
      </c>
      <c r="F139">
        <v>584.45257770000001</v>
      </c>
    </row>
    <row r="140" spans="1:6" x14ac:dyDescent="0.25">
      <c r="A140" t="s">
        <v>163</v>
      </c>
      <c r="B140" t="s">
        <v>52</v>
      </c>
      <c r="C140">
        <v>19.259139820000001</v>
      </c>
      <c r="D140">
        <v>1861.005545</v>
      </c>
      <c r="E140">
        <v>14.29723349</v>
      </c>
      <c r="F140">
        <v>444.65505780000001</v>
      </c>
    </row>
    <row r="141" spans="1:6" x14ac:dyDescent="0.25">
      <c r="A141" t="s">
        <v>164</v>
      </c>
      <c r="B141" t="s">
        <v>52</v>
      </c>
      <c r="C141">
        <v>19.259139820000001</v>
      </c>
      <c r="D141">
        <v>1861.005545</v>
      </c>
      <c r="E141">
        <v>13.991356469999999</v>
      </c>
      <c r="F141">
        <v>440.65714580000002</v>
      </c>
    </row>
    <row r="142" spans="1:6" x14ac:dyDescent="0.25">
      <c r="A142" t="s">
        <v>165</v>
      </c>
      <c r="B142" t="s">
        <v>52</v>
      </c>
      <c r="C142">
        <v>19.259139820000001</v>
      </c>
      <c r="D142">
        <v>1861.005545</v>
      </c>
      <c r="E142">
        <v>14.23197813</v>
      </c>
      <c r="F142">
        <v>478.20884860000001</v>
      </c>
    </row>
    <row r="143" spans="1:6" x14ac:dyDescent="0.25">
      <c r="A143" t="s">
        <v>166</v>
      </c>
      <c r="B143" t="s">
        <v>52</v>
      </c>
      <c r="C143">
        <v>19.259139820000001</v>
      </c>
      <c r="D143">
        <v>1861.005545</v>
      </c>
      <c r="E143">
        <v>14.22379055</v>
      </c>
      <c r="F143">
        <v>467.96431080000002</v>
      </c>
    </row>
    <row r="144" spans="1:6" x14ac:dyDescent="0.25">
      <c r="A144" t="s">
        <v>167</v>
      </c>
      <c r="B144">
        <v>0</v>
      </c>
      <c r="C144">
        <v>0</v>
      </c>
      <c r="D144">
        <v>0</v>
      </c>
      <c r="E144">
        <v>14.16</v>
      </c>
      <c r="F144">
        <v>488.64</v>
      </c>
    </row>
    <row r="145" spans="1:11" x14ac:dyDescent="0.25">
      <c r="A145" t="s">
        <v>168</v>
      </c>
      <c r="B145">
        <v>0</v>
      </c>
      <c r="C145">
        <v>0</v>
      </c>
      <c r="D145">
        <v>0</v>
      </c>
      <c r="E145">
        <v>0.12</v>
      </c>
      <c r="F145">
        <v>63.39</v>
      </c>
    </row>
    <row r="146" spans="1:11" x14ac:dyDescent="0.25">
      <c r="A146" t="s">
        <v>8</v>
      </c>
      <c r="B146" t="s">
        <v>152</v>
      </c>
      <c r="C146" t="s">
        <v>169</v>
      </c>
      <c r="I146" t="s">
        <v>73</v>
      </c>
      <c r="K146" t="s">
        <v>170</v>
      </c>
    </row>
    <row r="147" spans="1:11" x14ac:dyDescent="0.25">
      <c r="A147" t="s">
        <v>8</v>
      </c>
      <c r="B147" t="s">
        <v>7</v>
      </c>
      <c r="C147" t="s">
        <v>171</v>
      </c>
      <c r="I147" t="s">
        <v>80</v>
      </c>
      <c r="K147" t="s">
        <v>172</v>
      </c>
    </row>
    <row r="148" spans="1:11" x14ac:dyDescent="0.25">
      <c r="A148" t="s">
        <v>12</v>
      </c>
      <c r="B148" t="s">
        <v>152</v>
      </c>
      <c r="C148" t="s">
        <v>173</v>
      </c>
      <c r="I148" t="s">
        <v>87</v>
      </c>
      <c r="K148" t="s">
        <v>174</v>
      </c>
    </row>
    <row r="149" spans="1:11" x14ac:dyDescent="0.25">
      <c r="A149" t="s">
        <v>12</v>
      </c>
      <c r="B149" t="s">
        <v>7</v>
      </c>
      <c r="C149" t="s">
        <v>175</v>
      </c>
      <c r="I149" t="s">
        <v>94</v>
      </c>
      <c r="K149" t="s">
        <v>176</v>
      </c>
    </row>
    <row r="150" spans="1:11" x14ac:dyDescent="0.25">
      <c r="A150" t="s">
        <v>16</v>
      </c>
      <c r="B150" t="s">
        <v>152</v>
      </c>
      <c r="C150" t="s">
        <v>177</v>
      </c>
      <c r="I150" t="s">
        <v>101</v>
      </c>
      <c r="K150" t="s">
        <v>178</v>
      </c>
    </row>
    <row r="151" spans="1:11" x14ac:dyDescent="0.25">
      <c r="A151" t="s">
        <v>16</v>
      </c>
      <c r="B151" t="s">
        <v>7</v>
      </c>
      <c r="C151" t="s">
        <v>179</v>
      </c>
      <c r="I151" t="s">
        <v>108</v>
      </c>
      <c r="K151" t="s">
        <v>180</v>
      </c>
    </row>
    <row r="152" spans="1:11" x14ac:dyDescent="0.25">
      <c r="A152" t="s">
        <v>20</v>
      </c>
      <c r="B152" t="s">
        <v>152</v>
      </c>
      <c r="C152" t="s">
        <v>181</v>
      </c>
      <c r="I152" t="s">
        <v>115</v>
      </c>
      <c r="K152" t="s">
        <v>182</v>
      </c>
    </row>
    <row r="153" spans="1:11" x14ac:dyDescent="0.25">
      <c r="A153" t="s">
        <v>20</v>
      </c>
      <c r="B153" t="s">
        <v>7</v>
      </c>
      <c r="C153" t="s">
        <v>183</v>
      </c>
      <c r="I153" t="s">
        <v>122</v>
      </c>
      <c r="K153" t="s">
        <v>184</v>
      </c>
    </row>
    <row r="154" spans="1:11" x14ac:dyDescent="0.25">
      <c r="A154" t="s">
        <v>24</v>
      </c>
      <c r="B154" t="s">
        <v>152</v>
      </c>
      <c r="C154" t="s">
        <v>185</v>
      </c>
      <c r="I154" t="s">
        <v>129</v>
      </c>
      <c r="K154" t="s">
        <v>186</v>
      </c>
    </row>
    <row r="155" spans="1:11" x14ac:dyDescent="0.25">
      <c r="A155" t="s">
        <v>24</v>
      </c>
      <c r="B155" t="s">
        <v>7</v>
      </c>
      <c r="C155" t="s">
        <v>187</v>
      </c>
      <c r="I155" t="s">
        <v>136</v>
      </c>
      <c r="K155" t="s">
        <v>188</v>
      </c>
    </row>
    <row r="156" spans="1:11" x14ac:dyDescent="0.25">
      <c r="A156" t="s">
        <v>28</v>
      </c>
      <c r="B156" t="s">
        <v>152</v>
      </c>
      <c r="C156" t="s">
        <v>189</v>
      </c>
      <c r="I156" t="s">
        <v>143</v>
      </c>
      <c r="K156" t="s">
        <v>190</v>
      </c>
    </row>
    <row r="157" spans="1:11" x14ac:dyDescent="0.25">
      <c r="A157" t="s">
        <v>28</v>
      </c>
      <c r="B157" t="s">
        <v>7</v>
      </c>
      <c r="C157" t="s">
        <v>191</v>
      </c>
      <c r="I157" t="s">
        <v>150</v>
      </c>
      <c r="K157" t="s">
        <v>192</v>
      </c>
    </row>
    <row r="158" spans="1:11" x14ac:dyDescent="0.25">
      <c r="A158" t="s">
        <v>32</v>
      </c>
      <c r="B158" t="s">
        <v>152</v>
      </c>
      <c r="C158" t="s">
        <v>193</v>
      </c>
    </row>
    <row r="159" spans="1:11" x14ac:dyDescent="0.25">
      <c r="A159" t="s">
        <v>32</v>
      </c>
      <c r="B159" t="s">
        <v>7</v>
      </c>
      <c r="C159" t="s">
        <v>194</v>
      </c>
    </row>
    <row r="160" spans="1:11" x14ac:dyDescent="0.25">
      <c r="A160" t="s">
        <v>36</v>
      </c>
      <c r="B160" t="s">
        <v>152</v>
      </c>
      <c r="C160" t="s">
        <v>195</v>
      </c>
    </row>
    <row r="161" spans="1:17" x14ac:dyDescent="0.25">
      <c r="A161" t="s">
        <v>36</v>
      </c>
      <c r="B161" t="s">
        <v>7</v>
      </c>
      <c r="C161" t="s">
        <v>196</v>
      </c>
    </row>
    <row r="162" spans="1:17" x14ac:dyDescent="0.25">
      <c r="A162" t="s">
        <v>40</v>
      </c>
      <c r="B162" t="s">
        <v>152</v>
      </c>
      <c r="C162" t="s">
        <v>197</v>
      </c>
    </row>
    <row r="163" spans="1:17" x14ac:dyDescent="0.25">
      <c r="A163" t="s">
        <v>40</v>
      </c>
      <c r="B163" t="s">
        <v>7</v>
      </c>
      <c r="C163" t="s">
        <v>198</v>
      </c>
    </row>
    <row r="164" spans="1:17" x14ac:dyDescent="0.25">
      <c r="A164" t="s">
        <v>44</v>
      </c>
      <c r="B164" t="s">
        <v>152</v>
      </c>
      <c r="C164" t="s">
        <v>199</v>
      </c>
    </row>
    <row r="165" spans="1:17" x14ac:dyDescent="0.25">
      <c r="A165" t="s">
        <v>44</v>
      </c>
      <c r="B165" t="s">
        <v>7</v>
      </c>
      <c r="C165" t="s">
        <v>200</v>
      </c>
    </row>
    <row r="166" spans="1:17" x14ac:dyDescent="0.25">
      <c r="A166" t="s">
        <v>48</v>
      </c>
      <c r="B166" t="s">
        <v>152</v>
      </c>
      <c r="C166" t="s">
        <v>201</v>
      </c>
    </row>
    <row r="167" spans="1:17" x14ac:dyDescent="0.25">
      <c r="A167" t="s">
        <v>48</v>
      </c>
      <c r="B167" t="s">
        <v>7</v>
      </c>
      <c r="C167" t="s">
        <v>202</v>
      </c>
    </row>
    <row r="168" spans="1:17" x14ac:dyDescent="0.25">
      <c r="A168" t="s">
        <v>52</v>
      </c>
      <c r="B168" t="s">
        <v>152</v>
      </c>
      <c r="C168" t="s">
        <v>203</v>
      </c>
    </row>
    <row r="169" spans="1:17" x14ac:dyDescent="0.25">
      <c r="A169" t="s">
        <v>52</v>
      </c>
      <c r="B169" t="s">
        <v>7</v>
      </c>
      <c r="C169" t="s">
        <v>204</v>
      </c>
    </row>
    <row r="170" spans="1:17" x14ac:dyDescent="0.25">
      <c r="A170" t="s">
        <v>8</v>
      </c>
      <c r="B170">
        <v>20.02</v>
      </c>
      <c r="C170">
        <v>0.49</v>
      </c>
      <c r="D170">
        <v>4262.1400000000003</v>
      </c>
      <c r="E170">
        <v>358.14</v>
      </c>
      <c r="P170" t="s">
        <v>8</v>
      </c>
      <c r="Q170">
        <v>20.02</v>
      </c>
    </row>
    <row r="171" spans="1:17" x14ac:dyDescent="0.25">
      <c r="A171" t="s">
        <v>12</v>
      </c>
      <c r="B171">
        <v>38.020000000000003</v>
      </c>
      <c r="C171">
        <v>0.28000000000000003</v>
      </c>
      <c r="D171">
        <v>8933.24</v>
      </c>
      <c r="E171">
        <v>339.42</v>
      </c>
      <c r="P171" t="s">
        <v>12</v>
      </c>
      <c r="Q171">
        <v>38.020000000000003</v>
      </c>
    </row>
    <row r="172" spans="1:17" x14ac:dyDescent="0.25">
      <c r="A172" t="s">
        <v>16</v>
      </c>
      <c r="B172">
        <v>32.31</v>
      </c>
      <c r="C172">
        <v>0.28000000000000003</v>
      </c>
      <c r="D172">
        <v>14962.07</v>
      </c>
      <c r="E172">
        <v>1230.3599999999999</v>
      </c>
      <c r="P172" t="s">
        <v>16</v>
      </c>
      <c r="Q172">
        <v>32.31</v>
      </c>
    </row>
    <row r="173" spans="1:17" x14ac:dyDescent="0.25">
      <c r="A173" t="s">
        <v>20</v>
      </c>
      <c r="B173">
        <v>13.88</v>
      </c>
      <c r="C173">
        <v>0.14000000000000001</v>
      </c>
      <c r="D173">
        <v>347.8</v>
      </c>
      <c r="E173">
        <v>20.36</v>
      </c>
      <c r="P173" t="s">
        <v>20</v>
      </c>
      <c r="Q173">
        <v>13.88</v>
      </c>
    </row>
    <row r="174" spans="1:17" x14ac:dyDescent="0.25">
      <c r="A174" t="s">
        <v>24</v>
      </c>
      <c r="B174">
        <v>32.36</v>
      </c>
      <c r="C174">
        <v>0.81</v>
      </c>
      <c r="D174">
        <v>4055.36</v>
      </c>
      <c r="E174">
        <v>575.94000000000005</v>
      </c>
      <c r="P174" t="s">
        <v>24</v>
      </c>
      <c r="Q174">
        <v>32.36</v>
      </c>
    </row>
    <row r="175" spans="1:17" x14ac:dyDescent="0.25">
      <c r="A175" t="s">
        <v>28</v>
      </c>
      <c r="B175">
        <v>33.54</v>
      </c>
      <c r="C175">
        <v>0.76</v>
      </c>
      <c r="D175">
        <v>13319.31</v>
      </c>
      <c r="E175">
        <v>1940.63</v>
      </c>
      <c r="P175" t="s">
        <v>28</v>
      </c>
      <c r="Q175">
        <v>33.54</v>
      </c>
    </row>
    <row r="176" spans="1:17" x14ac:dyDescent="0.25">
      <c r="A176" t="s">
        <v>32</v>
      </c>
      <c r="B176">
        <v>19.75</v>
      </c>
      <c r="C176">
        <v>1.01</v>
      </c>
      <c r="D176">
        <v>1359.52</v>
      </c>
      <c r="E176">
        <v>240.33</v>
      </c>
      <c r="P176" t="s">
        <v>32</v>
      </c>
      <c r="Q176">
        <v>19.75</v>
      </c>
    </row>
    <row r="177" spans="1:17" x14ac:dyDescent="0.25">
      <c r="A177" t="s">
        <v>36</v>
      </c>
      <c r="B177">
        <v>24.28</v>
      </c>
      <c r="C177">
        <v>1</v>
      </c>
      <c r="D177">
        <v>23529.91</v>
      </c>
      <c r="E177">
        <v>17411.79</v>
      </c>
      <c r="P177" t="s">
        <v>36</v>
      </c>
      <c r="Q177">
        <v>24.28</v>
      </c>
    </row>
    <row r="178" spans="1:17" x14ac:dyDescent="0.25">
      <c r="A178" t="s">
        <v>40</v>
      </c>
      <c r="B178">
        <v>26.36</v>
      </c>
      <c r="C178">
        <v>0.23</v>
      </c>
      <c r="D178">
        <v>53359.19</v>
      </c>
      <c r="E178">
        <v>19447.61</v>
      </c>
      <c r="P178" t="s">
        <v>40</v>
      </c>
      <c r="Q178">
        <v>26.36</v>
      </c>
    </row>
    <row r="179" spans="1:17" x14ac:dyDescent="0.25">
      <c r="A179" t="s">
        <v>44</v>
      </c>
      <c r="B179">
        <v>37.869999999999997</v>
      </c>
      <c r="C179">
        <v>0.11</v>
      </c>
      <c r="D179">
        <v>121847.64</v>
      </c>
      <c r="E179">
        <v>2165.37</v>
      </c>
      <c r="P179" t="s">
        <v>44</v>
      </c>
      <c r="Q179">
        <v>37.869999999999997</v>
      </c>
    </row>
    <row r="180" spans="1:17" x14ac:dyDescent="0.25">
      <c r="A180" t="s">
        <v>48</v>
      </c>
      <c r="B180">
        <v>28.81</v>
      </c>
      <c r="C180">
        <v>0.28999999999999998</v>
      </c>
      <c r="D180">
        <v>63249.27</v>
      </c>
      <c r="E180">
        <v>2124.61</v>
      </c>
      <c r="P180" t="s">
        <v>48</v>
      </c>
      <c r="Q180">
        <v>28.81</v>
      </c>
    </row>
    <row r="181" spans="1:17" x14ac:dyDescent="0.25">
      <c r="A181" t="s">
        <v>52</v>
      </c>
      <c r="B181">
        <v>14.16</v>
      </c>
      <c r="C181">
        <v>0.12</v>
      </c>
      <c r="D181">
        <v>488.64</v>
      </c>
      <c r="E181">
        <v>63.39</v>
      </c>
      <c r="P181" t="s">
        <v>52</v>
      </c>
      <c r="Q181">
        <v>14.16</v>
      </c>
    </row>
    <row r="182" spans="1:17" x14ac:dyDescent="0.25">
      <c r="B182">
        <v>26.78</v>
      </c>
      <c r="D182">
        <v>25809.5075</v>
      </c>
    </row>
    <row r="185" spans="1:17" x14ac:dyDescent="0.25">
      <c r="L185" t="s">
        <v>8</v>
      </c>
      <c r="M185">
        <v>4262.1400000000003</v>
      </c>
    </row>
    <row r="186" spans="1:17" x14ac:dyDescent="0.25">
      <c r="L186" t="s">
        <v>12</v>
      </c>
      <c r="M186">
        <v>8933.24</v>
      </c>
    </row>
    <row r="187" spans="1:17" x14ac:dyDescent="0.25">
      <c r="L187" t="s">
        <v>16</v>
      </c>
      <c r="M187">
        <v>14962.07</v>
      </c>
    </row>
    <row r="188" spans="1:17" x14ac:dyDescent="0.25">
      <c r="L188" t="s">
        <v>20</v>
      </c>
      <c r="M188">
        <v>347.8</v>
      </c>
    </row>
    <row r="189" spans="1:17" x14ac:dyDescent="0.25">
      <c r="L189" t="s">
        <v>24</v>
      </c>
      <c r="M189">
        <v>4055.36</v>
      </c>
    </row>
    <row r="190" spans="1:17" x14ac:dyDescent="0.25">
      <c r="L190" t="s">
        <v>28</v>
      </c>
      <c r="M190">
        <v>13319.31</v>
      </c>
    </row>
    <row r="191" spans="1:17" x14ac:dyDescent="0.25">
      <c r="L191" t="s">
        <v>32</v>
      </c>
      <c r="M191">
        <v>1359.52</v>
      </c>
    </row>
    <row r="192" spans="1:17" x14ac:dyDescent="0.25">
      <c r="L192" t="s">
        <v>36</v>
      </c>
      <c r="M192">
        <v>23529.91</v>
      </c>
    </row>
    <row r="193" spans="12:13" x14ac:dyDescent="0.25">
      <c r="L193" t="s">
        <v>40</v>
      </c>
      <c r="M193">
        <v>53359.19</v>
      </c>
    </row>
    <row r="194" spans="12:13" x14ac:dyDescent="0.25">
      <c r="L194" t="s">
        <v>44</v>
      </c>
      <c r="M194">
        <v>121847.64</v>
      </c>
    </row>
    <row r="195" spans="12:13" x14ac:dyDescent="0.25">
      <c r="L195" t="s">
        <v>48</v>
      </c>
      <c r="M195">
        <v>63249.27</v>
      </c>
    </row>
    <row r="196" spans="12:13" x14ac:dyDescent="0.25">
      <c r="L196" t="s">
        <v>52</v>
      </c>
      <c r="M196">
        <v>488.64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13" workbookViewId="0">
      <selection activeCell="K46" sqref="K46"/>
    </sheetView>
  </sheetViews>
  <sheetFormatPr defaultRowHeight="15" x14ac:dyDescent="0.25"/>
  <cols>
    <col min="5" max="5" width="27.85546875" bestFit="1" customWidth="1"/>
    <col min="6" max="6" width="17.7109375" customWidth="1"/>
    <col min="7" max="7" width="7.85546875" customWidth="1"/>
    <col min="14" max="14" width="17.28515625" customWidth="1"/>
    <col min="15" max="16" width="12" bestFit="1" customWidth="1"/>
  </cols>
  <sheetData>
    <row r="1" spans="1:17" x14ac:dyDescent="0.25">
      <c r="A1" t="s">
        <v>8</v>
      </c>
      <c r="B1">
        <v>20.766313960000002</v>
      </c>
      <c r="C1">
        <v>5065.6746800000001</v>
      </c>
      <c r="D1">
        <v>20.13493905</v>
      </c>
      <c r="E1">
        <v>4133.6832469999999</v>
      </c>
      <c r="G1" t="s">
        <v>12</v>
      </c>
      <c r="H1">
        <v>48.52335205</v>
      </c>
      <c r="I1">
        <v>23762.0978</v>
      </c>
      <c r="J1">
        <v>39.50320206</v>
      </c>
      <c r="K1">
        <v>10320.1258</v>
      </c>
      <c r="M1" t="s">
        <v>16</v>
      </c>
      <c r="N1">
        <v>34.147515949999999</v>
      </c>
      <c r="O1">
        <v>12518.81861</v>
      </c>
      <c r="P1">
        <v>32.423177870000004</v>
      </c>
      <c r="Q1">
        <v>14057.074619999999</v>
      </c>
    </row>
    <row r="2" spans="1:17" x14ac:dyDescent="0.25">
      <c r="A2" t="s">
        <v>8</v>
      </c>
      <c r="B2">
        <v>20.766313960000002</v>
      </c>
      <c r="C2">
        <v>5065.6746800000001</v>
      </c>
      <c r="D2">
        <v>19.63016404</v>
      </c>
      <c r="E2">
        <v>4537.1478909999996</v>
      </c>
      <c r="G2" t="s">
        <v>12</v>
      </c>
      <c r="H2">
        <v>48.52335205</v>
      </c>
      <c r="I2">
        <v>23762.0978</v>
      </c>
      <c r="J2">
        <v>40.257792090000002</v>
      </c>
      <c r="K2">
        <v>11459.77002</v>
      </c>
      <c r="M2" t="s">
        <v>16</v>
      </c>
      <c r="N2">
        <v>34.147515949999999</v>
      </c>
      <c r="O2">
        <v>12518.81861</v>
      </c>
      <c r="P2">
        <v>31.579175110000001</v>
      </c>
      <c r="Q2">
        <v>11173.54009</v>
      </c>
    </row>
    <row r="3" spans="1:17" x14ac:dyDescent="0.25">
      <c r="A3" t="s">
        <v>8</v>
      </c>
      <c r="B3">
        <v>20.766313960000002</v>
      </c>
      <c r="C3">
        <v>5065.6746800000001</v>
      </c>
      <c r="D3">
        <v>20.112938840000002</v>
      </c>
      <c r="E3">
        <v>4283.8279940000002</v>
      </c>
      <c r="G3" t="s">
        <v>12</v>
      </c>
      <c r="H3">
        <v>48.52335205</v>
      </c>
      <c r="I3">
        <v>23762.0978</v>
      </c>
      <c r="J3">
        <v>39.685251809999997</v>
      </c>
      <c r="K3">
        <v>10434.016089999999</v>
      </c>
      <c r="M3" t="s">
        <v>16</v>
      </c>
      <c r="N3">
        <v>34.147515949999999</v>
      </c>
      <c r="O3">
        <v>12518.81861</v>
      </c>
      <c r="P3">
        <v>31.647066880000001</v>
      </c>
      <c r="Q3">
        <v>12732.19088</v>
      </c>
    </row>
    <row r="4" spans="1:17" x14ac:dyDescent="0.25">
      <c r="A4" t="s">
        <v>8</v>
      </c>
      <c r="B4">
        <v>20.766313960000002</v>
      </c>
      <c r="C4">
        <v>5065.6746800000001</v>
      </c>
      <c r="D4">
        <v>19.931229040000002</v>
      </c>
      <c r="E4">
        <v>4106.1749600000003</v>
      </c>
      <c r="G4" t="s">
        <v>12</v>
      </c>
      <c r="H4">
        <v>48.52335205</v>
      </c>
      <c r="I4">
        <v>23762.0978</v>
      </c>
      <c r="J4">
        <v>39.823459239999998</v>
      </c>
      <c r="K4">
        <v>11017.049010000001</v>
      </c>
      <c r="M4" t="s">
        <v>16</v>
      </c>
      <c r="N4">
        <v>34.147515949999999</v>
      </c>
      <c r="O4">
        <v>12518.81861</v>
      </c>
      <c r="P4">
        <v>31.584077910000001</v>
      </c>
      <c r="Q4">
        <v>11368.639859999999</v>
      </c>
    </row>
    <row r="5" spans="1:17" x14ac:dyDescent="0.25">
      <c r="A5" t="s">
        <v>8</v>
      </c>
      <c r="B5">
        <v>20.766313960000002</v>
      </c>
      <c r="C5">
        <v>5065.6746800000001</v>
      </c>
      <c r="D5">
        <v>19.556391829999999</v>
      </c>
      <c r="E5">
        <v>5069.2652609999996</v>
      </c>
      <c r="G5" t="s">
        <v>12</v>
      </c>
      <c r="H5">
        <v>48.52335205</v>
      </c>
      <c r="I5">
        <v>23762.0978</v>
      </c>
      <c r="J5">
        <v>39.454116820000003</v>
      </c>
      <c r="K5">
        <v>10326.32156</v>
      </c>
      <c r="M5" t="s">
        <v>16</v>
      </c>
      <c r="N5">
        <v>34.147515949999999</v>
      </c>
      <c r="O5">
        <v>12518.81861</v>
      </c>
      <c r="P5">
        <v>31.66704674</v>
      </c>
      <c r="Q5">
        <v>12513.928900000001</v>
      </c>
    </row>
    <row r="6" spans="1:17" x14ac:dyDescent="0.25">
      <c r="D6">
        <v>19.87</v>
      </c>
      <c r="E6">
        <v>4426.0198710000004</v>
      </c>
      <c r="J6">
        <v>39.74</v>
      </c>
      <c r="K6">
        <v>10711.4565</v>
      </c>
      <c r="P6">
        <v>31.78</v>
      </c>
      <c r="Q6">
        <v>12369.07487</v>
      </c>
    </row>
    <row r="7" spans="1:17" x14ac:dyDescent="0.25">
      <c r="D7">
        <v>0.27</v>
      </c>
      <c r="E7">
        <v>398.15011870000001</v>
      </c>
      <c r="J7">
        <v>0.32</v>
      </c>
      <c r="K7">
        <v>507.88820909999998</v>
      </c>
      <c r="P7">
        <v>0.36</v>
      </c>
      <c r="Q7">
        <v>1165.370402</v>
      </c>
    </row>
    <row r="8" spans="1:17" x14ac:dyDescent="0.25">
      <c r="A8" t="s">
        <v>20</v>
      </c>
      <c r="B8">
        <v>15.479499390000001</v>
      </c>
      <c r="C8">
        <v>657.21639119999998</v>
      </c>
      <c r="D8">
        <v>14.313609789999999</v>
      </c>
      <c r="E8">
        <v>458.56823050000003</v>
      </c>
      <c r="G8" t="s">
        <v>24</v>
      </c>
      <c r="H8">
        <v>33.987485890000002</v>
      </c>
      <c r="I8">
        <v>3504.4727929999999</v>
      </c>
      <c r="J8">
        <v>33.122710230000003</v>
      </c>
      <c r="K8">
        <v>3848.9332869999998</v>
      </c>
      <c r="M8" t="s">
        <v>28</v>
      </c>
      <c r="N8">
        <v>36.08407425</v>
      </c>
      <c r="O8">
        <v>12715.06422</v>
      </c>
      <c r="P8">
        <v>34.526224749999997</v>
      </c>
      <c r="Q8">
        <v>12790.195019999999</v>
      </c>
    </row>
    <row r="9" spans="1:17" x14ac:dyDescent="0.25">
      <c r="A9" t="s">
        <v>20</v>
      </c>
      <c r="B9">
        <v>15.479499390000001</v>
      </c>
      <c r="C9">
        <v>657.21639119999998</v>
      </c>
      <c r="D9">
        <v>14.394464729999999</v>
      </c>
      <c r="E9">
        <v>456.57664879999999</v>
      </c>
      <c r="G9" t="s">
        <v>24</v>
      </c>
      <c r="H9">
        <v>33.987485890000002</v>
      </c>
      <c r="I9">
        <v>3504.4727929999999</v>
      </c>
      <c r="J9">
        <v>32.240658379999999</v>
      </c>
      <c r="K9">
        <v>3246.0748039999999</v>
      </c>
      <c r="M9" t="s">
        <v>28</v>
      </c>
      <c r="N9">
        <v>36.08407425</v>
      </c>
      <c r="O9">
        <v>12715.06422</v>
      </c>
      <c r="P9">
        <v>34.141075819999998</v>
      </c>
      <c r="Q9">
        <v>12007.74063</v>
      </c>
    </row>
    <row r="10" spans="1:17" x14ac:dyDescent="0.25">
      <c r="A10" t="s">
        <v>20</v>
      </c>
      <c r="B10">
        <v>15.479499390000001</v>
      </c>
      <c r="C10">
        <v>657.21639119999998</v>
      </c>
      <c r="D10">
        <v>14.37480688</v>
      </c>
      <c r="E10">
        <v>461.97680780000002</v>
      </c>
      <c r="G10" t="s">
        <v>24</v>
      </c>
      <c r="H10">
        <v>33.987485890000002</v>
      </c>
      <c r="I10">
        <v>3504.4727929999999</v>
      </c>
      <c r="J10">
        <v>32.559751130000002</v>
      </c>
      <c r="K10">
        <v>3425.2417740000001</v>
      </c>
      <c r="M10" t="s">
        <v>28</v>
      </c>
      <c r="N10">
        <v>36.08407425</v>
      </c>
      <c r="O10">
        <v>12715.06422</v>
      </c>
      <c r="P10">
        <v>33.98250298</v>
      </c>
      <c r="Q10">
        <v>11147.169669999999</v>
      </c>
    </row>
    <row r="11" spans="1:17" x14ac:dyDescent="0.25">
      <c r="A11" t="s">
        <v>20</v>
      </c>
      <c r="B11">
        <v>15.479499390000001</v>
      </c>
      <c r="C11">
        <v>657.21639119999998</v>
      </c>
      <c r="D11">
        <v>14.464854620000001</v>
      </c>
      <c r="E11">
        <v>473.7743203</v>
      </c>
      <c r="G11" t="s">
        <v>24</v>
      </c>
      <c r="H11">
        <v>33.987485890000002</v>
      </c>
      <c r="I11">
        <v>3504.4727929999999</v>
      </c>
      <c r="J11">
        <v>32.22020054</v>
      </c>
      <c r="K11">
        <v>3280.308458</v>
      </c>
      <c r="M11" t="s">
        <v>28</v>
      </c>
      <c r="N11">
        <v>36.08407425</v>
      </c>
      <c r="O11">
        <v>12715.06422</v>
      </c>
      <c r="P11">
        <v>33.688318860000003</v>
      </c>
      <c r="Q11">
        <v>10942.449640000001</v>
      </c>
    </row>
    <row r="12" spans="1:17" x14ac:dyDescent="0.25">
      <c r="A12" t="s">
        <v>20</v>
      </c>
      <c r="B12">
        <v>15.479499390000001</v>
      </c>
      <c r="C12">
        <v>657.21639119999998</v>
      </c>
      <c r="D12">
        <v>14.10999765</v>
      </c>
      <c r="E12">
        <v>425.18499329999997</v>
      </c>
      <c r="G12" t="s">
        <v>24</v>
      </c>
      <c r="H12">
        <v>33.987485890000002</v>
      </c>
      <c r="I12">
        <v>3504.4727929999999</v>
      </c>
      <c r="J12">
        <v>32.846184919999999</v>
      </c>
      <c r="K12">
        <v>3445.4734149999999</v>
      </c>
      <c r="M12" t="s">
        <v>28</v>
      </c>
      <c r="N12">
        <v>36.08407425</v>
      </c>
      <c r="O12">
        <v>12715.06422</v>
      </c>
      <c r="P12">
        <v>35.41367279</v>
      </c>
      <c r="Q12">
        <v>14246.596509999999</v>
      </c>
    </row>
    <row r="13" spans="1:17" x14ac:dyDescent="0.25">
      <c r="D13">
        <v>14.33</v>
      </c>
      <c r="E13">
        <v>455.21620009999998</v>
      </c>
      <c r="J13">
        <v>32.6</v>
      </c>
      <c r="K13">
        <v>3449.2063480000002</v>
      </c>
      <c r="P13">
        <v>34.35</v>
      </c>
      <c r="Q13">
        <v>12226.83029</v>
      </c>
    </row>
    <row r="14" spans="1:17" x14ac:dyDescent="0.25">
      <c r="D14">
        <v>0.14000000000000001</v>
      </c>
      <c r="E14">
        <v>18.06287596</v>
      </c>
      <c r="J14">
        <v>0.39</v>
      </c>
      <c r="K14">
        <v>239.87433290000001</v>
      </c>
      <c r="P14">
        <v>0.67</v>
      </c>
      <c r="Q14">
        <v>1347.2320139999999</v>
      </c>
    </row>
    <row r="15" spans="1:17" x14ac:dyDescent="0.25">
      <c r="A15" t="s">
        <v>32</v>
      </c>
      <c r="B15">
        <v>33.026779750000003</v>
      </c>
      <c r="C15">
        <v>34538.467120000001</v>
      </c>
      <c r="D15">
        <v>19.869930360000001</v>
      </c>
      <c r="E15">
        <v>1331.509726</v>
      </c>
      <c r="G15" t="s">
        <v>36</v>
      </c>
      <c r="H15">
        <v>33.006812539999999</v>
      </c>
      <c r="I15">
        <v>270078.3787</v>
      </c>
      <c r="J15">
        <v>23.166421849999999</v>
      </c>
      <c r="K15">
        <v>23285.941610000002</v>
      </c>
      <c r="M15" t="s">
        <v>40</v>
      </c>
      <c r="N15">
        <v>27.106182</v>
      </c>
      <c r="O15">
        <v>113835.0558</v>
      </c>
      <c r="P15">
        <v>25.733322789999999</v>
      </c>
      <c r="Q15">
        <v>38393.239979999998</v>
      </c>
    </row>
    <row r="16" spans="1:17" x14ac:dyDescent="0.25">
      <c r="A16" t="s">
        <v>32</v>
      </c>
      <c r="B16">
        <v>33.026779750000003</v>
      </c>
      <c r="C16">
        <v>34538.467120000001</v>
      </c>
      <c r="D16">
        <v>19.611665630000001</v>
      </c>
      <c r="E16">
        <v>1323.0009829999999</v>
      </c>
      <c r="G16" t="s">
        <v>36</v>
      </c>
      <c r="H16">
        <v>33.006812539999999</v>
      </c>
      <c r="I16">
        <v>270078.3787</v>
      </c>
      <c r="J16">
        <v>23.057773000000001</v>
      </c>
      <c r="K16">
        <v>19920.037349999999</v>
      </c>
      <c r="M16" t="s">
        <v>40</v>
      </c>
      <c r="N16">
        <v>27.106182</v>
      </c>
      <c r="O16">
        <v>113835.0558</v>
      </c>
      <c r="P16">
        <v>25.631016729999999</v>
      </c>
      <c r="Q16">
        <v>42308.770929999999</v>
      </c>
    </row>
    <row r="17" spans="1:17" x14ac:dyDescent="0.25">
      <c r="A17" t="s">
        <v>32</v>
      </c>
      <c r="B17">
        <v>33.026779750000003</v>
      </c>
      <c r="C17">
        <v>34538.467120000001</v>
      </c>
      <c r="D17">
        <v>20.38371506</v>
      </c>
      <c r="E17">
        <v>1485.935984</v>
      </c>
      <c r="G17" t="s">
        <v>36</v>
      </c>
      <c r="H17">
        <v>33.006812539999999</v>
      </c>
      <c r="I17">
        <v>270078.3787</v>
      </c>
      <c r="J17">
        <v>23.23489567</v>
      </c>
      <c r="K17">
        <v>21242.788369999998</v>
      </c>
      <c r="M17" t="s">
        <v>40</v>
      </c>
      <c r="N17">
        <v>27.106182</v>
      </c>
      <c r="O17">
        <v>113835.0558</v>
      </c>
      <c r="P17">
        <v>26.666615140000001</v>
      </c>
      <c r="Q17">
        <v>90420.933659999995</v>
      </c>
    </row>
    <row r="18" spans="1:17" x14ac:dyDescent="0.25">
      <c r="A18" t="s">
        <v>32</v>
      </c>
      <c r="B18">
        <v>33.026779750000003</v>
      </c>
      <c r="C18">
        <v>34538.467120000001</v>
      </c>
      <c r="D18">
        <v>19.48160257</v>
      </c>
      <c r="E18">
        <v>1302.137383</v>
      </c>
      <c r="G18" t="s">
        <v>36</v>
      </c>
      <c r="H18">
        <v>33.006812539999999</v>
      </c>
      <c r="I18">
        <v>270078.3787</v>
      </c>
      <c r="J18">
        <v>23.350852889999999</v>
      </c>
      <c r="K18">
        <v>19870.657380000001</v>
      </c>
      <c r="M18" t="s">
        <v>40</v>
      </c>
      <c r="N18">
        <v>27.106182</v>
      </c>
      <c r="O18">
        <v>113835.0558</v>
      </c>
      <c r="P18">
        <v>27.717230489999999</v>
      </c>
      <c r="Q18">
        <v>16731.844140000001</v>
      </c>
    </row>
    <row r="19" spans="1:17" x14ac:dyDescent="0.25">
      <c r="A19" t="s">
        <v>32</v>
      </c>
      <c r="B19">
        <v>33.026779750000003</v>
      </c>
      <c r="C19">
        <v>34538.467120000001</v>
      </c>
      <c r="D19">
        <v>20.48810349</v>
      </c>
      <c r="E19">
        <v>1510.004696</v>
      </c>
      <c r="G19" t="s">
        <v>36</v>
      </c>
      <c r="H19">
        <v>33.006812539999999</v>
      </c>
      <c r="I19">
        <v>270078.3787</v>
      </c>
      <c r="J19">
        <v>24.552490339999999</v>
      </c>
      <c r="K19">
        <v>19499.753270000001</v>
      </c>
      <c r="M19" t="s">
        <v>40</v>
      </c>
      <c r="N19">
        <v>27.106182</v>
      </c>
      <c r="O19">
        <v>113835.0558</v>
      </c>
      <c r="P19">
        <v>25.895753819999999</v>
      </c>
      <c r="Q19">
        <v>55884.563849999999</v>
      </c>
    </row>
    <row r="20" spans="1:17" x14ac:dyDescent="0.25">
      <c r="D20">
        <v>19.97</v>
      </c>
      <c r="E20">
        <v>1390.517754</v>
      </c>
      <c r="J20">
        <v>23.47</v>
      </c>
      <c r="K20">
        <v>20763.835599999999</v>
      </c>
      <c r="P20">
        <v>26.33</v>
      </c>
      <c r="Q20">
        <v>48747.870510000001</v>
      </c>
    </row>
    <row r="21" spans="1:17" x14ac:dyDescent="0.25">
      <c r="D21">
        <v>0.45180083300000001</v>
      </c>
      <c r="E21">
        <v>99.037013020000003</v>
      </c>
      <c r="J21">
        <v>0.61</v>
      </c>
      <c r="K21">
        <v>1557.0871420000001</v>
      </c>
      <c r="P21">
        <v>0.88</v>
      </c>
      <c r="Q21">
        <v>27208.835449999999</v>
      </c>
    </row>
    <row r="22" spans="1:17" x14ac:dyDescent="0.25">
      <c r="A22" t="s">
        <v>44</v>
      </c>
      <c r="B22">
        <v>39.299793430000001</v>
      </c>
      <c r="C22">
        <v>161724.26759999999</v>
      </c>
      <c r="D22">
        <v>37.659999999999997</v>
      </c>
      <c r="E22">
        <v>118598.59910000001</v>
      </c>
      <c r="G22" t="s">
        <v>48</v>
      </c>
      <c r="H22">
        <v>31.31064525</v>
      </c>
      <c r="I22">
        <v>96527.063500000004</v>
      </c>
      <c r="J22">
        <v>28.802133779999998</v>
      </c>
      <c r="K22">
        <v>61105.279499999997</v>
      </c>
      <c r="M22" t="s">
        <v>52</v>
      </c>
      <c r="N22">
        <v>19.259139820000001</v>
      </c>
      <c r="O22">
        <v>1861.005545</v>
      </c>
      <c r="P22">
        <v>14.02</v>
      </c>
      <c r="Q22">
        <v>537.63740310000003</v>
      </c>
    </row>
    <row r="23" spans="1:17" x14ac:dyDescent="0.25">
      <c r="A23" t="s">
        <v>44</v>
      </c>
      <c r="B23">
        <v>39.299793430000001</v>
      </c>
      <c r="C23">
        <v>161724.26759999999</v>
      </c>
      <c r="D23">
        <v>37.985732650000003</v>
      </c>
      <c r="E23">
        <v>122266.508</v>
      </c>
      <c r="G23" t="s">
        <v>48</v>
      </c>
      <c r="H23">
        <v>31.31064525</v>
      </c>
      <c r="I23">
        <v>96527.063500000004</v>
      </c>
      <c r="J23">
        <v>29.233453600000001</v>
      </c>
      <c r="K23">
        <v>62685.592819999998</v>
      </c>
      <c r="M23" t="s">
        <v>52</v>
      </c>
      <c r="N23">
        <v>19.259139820000001</v>
      </c>
      <c r="O23">
        <v>1861.005545</v>
      </c>
      <c r="P23">
        <v>14.355893139999999</v>
      </c>
      <c r="Q23">
        <v>540.78768209999998</v>
      </c>
    </row>
    <row r="24" spans="1:17" x14ac:dyDescent="0.25">
      <c r="A24" t="s">
        <v>44</v>
      </c>
      <c r="B24">
        <v>39.299793430000001</v>
      </c>
      <c r="C24">
        <v>161724.26759999999</v>
      </c>
      <c r="D24">
        <v>37.911660189999999</v>
      </c>
      <c r="E24">
        <v>122101.1765</v>
      </c>
      <c r="G24" t="s">
        <v>48</v>
      </c>
      <c r="H24">
        <v>31.31064525</v>
      </c>
      <c r="I24">
        <v>96527.063500000004</v>
      </c>
      <c r="J24">
        <v>28.497606860000001</v>
      </c>
      <c r="K24">
        <v>62547.706409999999</v>
      </c>
      <c r="M24" t="s">
        <v>52</v>
      </c>
      <c r="N24">
        <v>19.259139820000001</v>
      </c>
      <c r="O24">
        <v>1861.005545</v>
      </c>
      <c r="P24">
        <v>14.26240177</v>
      </c>
      <c r="Q24">
        <v>638.46184010000002</v>
      </c>
    </row>
    <row r="25" spans="1:17" x14ac:dyDescent="0.25">
      <c r="A25" t="s">
        <v>44</v>
      </c>
      <c r="B25">
        <v>39.299793430000001</v>
      </c>
      <c r="C25">
        <v>161724.26759999999</v>
      </c>
      <c r="D25">
        <v>38.093376159999998</v>
      </c>
      <c r="E25">
        <v>125059.7264</v>
      </c>
      <c r="G25" t="s">
        <v>48</v>
      </c>
      <c r="H25">
        <v>31.31064525</v>
      </c>
      <c r="I25">
        <v>96527.063500000004</v>
      </c>
      <c r="J25">
        <v>28.382105459999998</v>
      </c>
      <c r="K25">
        <v>60102.372840000004</v>
      </c>
      <c r="M25" t="s">
        <v>52</v>
      </c>
      <c r="N25">
        <v>19.259139820000001</v>
      </c>
      <c r="O25">
        <v>1861.005545</v>
      </c>
      <c r="P25">
        <v>14.05527191</v>
      </c>
      <c r="Q25">
        <v>530.36524410000004</v>
      </c>
    </row>
    <row r="26" spans="1:17" x14ac:dyDescent="0.25">
      <c r="A26" t="s">
        <v>44</v>
      </c>
      <c r="B26">
        <v>39.299793430000001</v>
      </c>
      <c r="C26">
        <v>161724.26759999999</v>
      </c>
      <c r="D26">
        <v>37.796643639999999</v>
      </c>
      <c r="E26">
        <v>120357.3616</v>
      </c>
      <c r="G26" t="s">
        <v>48</v>
      </c>
      <c r="H26">
        <v>31.31064525</v>
      </c>
      <c r="I26">
        <v>96527.063500000004</v>
      </c>
      <c r="J26">
        <v>28.930775499999999</v>
      </c>
      <c r="K26">
        <v>64634.248619999998</v>
      </c>
      <c r="M26" t="s">
        <v>52</v>
      </c>
      <c r="N26">
        <v>19.259139820000001</v>
      </c>
      <c r="O26">
        <v>1861.005545</v>
      </c>
      <c r="P26">
        <v>13.982612899999999</v>
      </c>
      <c r="Q26">
        <v>439.2016175</v>
      </c>
    </row>
    <row r="27" spans="1:17" x14ac:dyDescent="0.25">
      <c r="D27">
        <v>37.89</v>
      </c>
      <c r="E27">
        <v>121676.6743</v>
      </c>
      <c r="J27">
        <v>28.77</v>
      </c>
      <c r="K27">
        <v>62215.04004</v>
      </c>
      <c r="P27">
        <v>14.14</v>
      </c>
      <c r="Q27">
        <v>537.29075739999996</v>
      </c>
    </row>
    <row r="28" spans="1:17" x14ac:dyDescent="0.25">
      <c r="D28">
        <v>0.17</v>
      </c>
      <c r="E28">
        <v>2407.7105409999999</v>
      </c>
      <c r="J28">
        <v>0.34</v>
      </c>
      <c r="K28">
        <v>1723.3389179999999</v>
      </c>
      <c r="P28">
        <v>0.16</v>
      </c>
      <c r="Q28">
        <v>70.564471800000007</v>
      </c>
    </row>
    <row r="30" spans="1:17" ht="15.75" thickBot="1" x14ac:dyDescent="0.3"/>
    <row r="31" spans="1:17" ht="15.75" thickBot="1" x14ac:dyDescent="0.3">
      <c r="F31" s="127" t="s">
        <v>213</v>
      </c>
      <c r="G31" s="128"/>
      <c r="H31" s="128"/>
      <c r="I31" s="128"/>
      <c r="J31" s="129"/>
      <c r="K31" s="115"/>
      <c r="L31" s="115"/>
      <c r="N31" s="127" t="s">
        <v>213</v>
      </c>
      <c r="O31" s="128"/>
      <c r="P31" s="129"/>
    </row>
    <row r="32" spans="1:17" x14ac:dyDescent="0.25">
      <c r="F32" s="133" t="s">
        <v>5</v>
      </c>
      <c r="G32" s="127" t="s">
        <v>6</v>
      </c>
      <c r="H32" s="129"/>
      <c r="I32" s="127" t="s">
        <v>7</v>
      </c>
      <c r="J32" s="129"/>
      <c r="K32" s="115"/>
      <c r="L32" s="115"/>
      <c r="N32" s="132"/>
      <c r="O32" s="19"/>
      <c r="P32" s="122"/>
    </row>
    <row r="33" spans="6:16" ht="15.75" thickBot="1" x14ac:dyDescent="0.3">
      <c r="F33" s="134"/>
      <c r="G33" s="131" t="s">
        <v>209</v>
      </c>
      <c r="H33" s="75" t="s">
        <v>214</v>
      </c>
      <c r="I33" s="131" t="s">
        <v>209</v>
      </c>
      <c r="J33" s="75" t="s">
        <v>214</v>
      </c>
      <c r="N33" s="130"/>
      <c r="O33" s="72" t="s">
        <v>6</v>
      </c>
      <c r="P33" s="73" t="s">
        <v>7</v>
      </c>
    </row>
    <row r="34" spans="6:16" x14ac:dyDescent="0.25">
      <c r="F34" s="132" t="s">
        <v>8</v>
      </c>
      <c r="G34" s="132">
        <v>19.87</v>
      </c>
      <c r="H34" s="122">
        <v>0.27</v>
      </c>
      <c r="I34" s="132">
        <v>4426</v>
      </c>
      <c r="J34" s="122">
        <v>398</v>
      </c>
      <c r="N34" s="130" t="s">
        <v>8</v>
      </c>
      <c r="O34" s="72" t="s">
        <v>215</v>
      </c>
      <c r="P34" s="73" t="s">
        <v>216</v>
      </c>
    </row>
    <row r="35" spans="6:16" x14ac:dyDescent="0.25">
      <c r="F35" s="132" t="s">
        <v>12</v>
      </c>
      <c r="G35" s="132">
        <v>39.74</v>
      </c>
      <c r="H35" s="122">
        <v>0.32</v>
      </c>
      <c r="I35" s="132">
        <v>10711</v>
      </c>
      <c r="J35" s="122">
        <v>508</v>
      </c>
      <c r="N35" s="130" t="s">
        <v>12</v>
      </c>
      <c r="O35" s="72" t="s">
        <v>217</v>
      </c>
      <c r="P35" s="73" t="s">
        <v>218</v>
      </c>
    </row>
    <row r="36" spans="6:16" x14ac:dyDescent="0.25">
      <c r="F36" s="132" t="s">
        <v>16</v>
      </c>
      <c r="G36" s="132">
        <v>31.78</v>
      </c>
      <c r="H36" s="122">
        <v>0.36</v>
      </c>
      <c r="I36" s="132">
        <v>12369</v>
      </c>
      <c r="J36" s="122">
        <v>1165</v>
      </c>
      <c r="N36" s="130" t="s">
        <v>16</v>
      </c>
      <c r="O36" s="72" t="s">
        <v>219</v>
      </c>
      <c r="P36" s="73" t="s">
        <v>220</v>
      </c>
    </row>
    <row r="37" spans="6:16" x14ac:dyDescent="0.25">
      <c r="F37" s="132" t="s">
        <v>20</v>
      </c>
      <c r="G37" s="132">
        <v>14.33</v>
      </c>
      <c r="H37" s="122">
        <v>0.14000000000000001</v>
      </c>
      <c r="I37" s="132">
        <v>455</v>
      </c>
      <c r="J37" s="122">
        <v>18</v>
      </c>
      <c r="N37" s="130" t="s">
        <v>20</v>
      </c>
      <c r="O37" s="72" t="s">
        <v>221</v>
      </c>
      <c r="P37" s="73" t="s">
        <v>222</v>
      </c>
    </row>
    <row r="38" spans="6:16" x14ac:dyDescent="0.25">
      <c r="F38" s="132" t="s">
        <v>24</v>
      </c>
      <c r="G38" s="132">
        <v>32.6</v>
      </c>
      <c r="H38" s="122">
        <v>0.39</v>
      </c>
      <c r="I38" s="132">
        <v>3449</v>
      </c>
      <c r="J38" s="122">
        <v>240</v>
      </c>
      <c r="N38" s="130" t="s">
        <v>24</v>
      </c>
      <c r="O38" s="72" t="s">
        <v>223</v>
      </c>
      <c r="P38" s="73" t="s">
        <v>224</v>
      </c>
    </row>
    <row r="39" spans="6:16" x14ac:dyDescent="0.25">
      <c r="F39" s="132" t="s">
        <v>28</v>
      </c>
      <c r="G39" s="132">
        <v>34.35</v>
      </c>
      <c r="H39" s="122">
        <v>0.67</v>
      </c>
      <c r="I39" s="132">
        <v>12227</v>
      </c>
      <c r="J39" s="122">
        <v>1347</v>
      </c>
      <c r="N39" s="130" t="s">
        <v>28</v>
      </c>
      <c r="O39" s="72" t="s">
        <v>225</v>
      </c>
      <c r="P39" s="73" t="s">
        <v>226</v>
      </c>
    </row>
    <row r="40" spans="6:16" x14ac:dyDescent="0.25">
      <c r="F40" s="132" t="s">
        <v>32</v>
      </c>
      <c r="G40" s="132">
        <v>19.97</v>
      </c>
      <c r="H40" s="122">
        <v>0.45</v>
      </c>
      <c r="I40" s="132">
        <v>1391</v>
      </c>
      <c r="J40" s="122">
        <v>99</v>
      </c>
      <c r="N40" s="130" t="s">
        <v>32</v>
      </c>
      <c r="O40" s="72" t="s">
        <v>227</v>
      </c>
      <c r="P40" s="73" t="s">
        <v>228</v>
      </c>
    </row>
    <row r="41" spans="6:16" x14ac:dyDescent="0.25">
      <c r="F41" s="132" t="s">
        <v>36</v>
      </c>
      <c r="G41" s="132">
        <v>23.47</v>
      </c>
      <c r="H41" s="122">
        <v>0.61</v>
      </c>
      <c r="I41" s="132">
        <v>20764</v>
      </c>
      <c r="J41" s="122">
        <v>1557</v>
      </c>
      <c r="N41" s="130" t="s">
        <v>36</v>
      </c>
      <c r="O41" s="72" t="s">
        <v>229</v>
      </c>
      <c r="P41" s="73" t="s">
        <v>230</v>
      </c>
    </row>
    <row r="42" spans="6:16" x14ac:dyDescent="0.25">
      <c r="F42" s="132" t="s">
        <v>40</v>
      </c>
      <c r="G42" s="132">
        <v>26.33</v>
      </c>
      <c r="H42" s="122">
        <v>0.88</v>
      </c>
      <c r="I42" s="132">
        <v>48748</v>
      </c>
      <c r="J42" s="122">
        <v>27209</v>
      </c>
      <c r="N42" s="130" t="s">
        <v>40</v>
      </c>
      <c r="O42" s="72" t="s">
        <v>231</v>
      </c>
      <c r="P42" s="73" t="s">
        <v>232</v>
      </c>
    </row>
    <row r="43" spans="6:16" x14ac:dyDescent="0.25">
      <c r="F43" s="132" t="s">
        <v>44</v>
      </c>
      <c r="G43" s="132">
        <v>37.89</v>
      </c>
      <c r="H43" s="122">
        <v>0.17</v>
      </c>
      <c r="I43" s="132">
        <v>121677</v>
      </c>
      <c r="J43" s="122">
        <v>2408</v>
      </c>
      <c r="N43" s="130" t="s">
        <v>44</v>
      </c>
      <c r="O43" s="72" t="s">
        <v>233</v>
      </c>
      <c r="P43" s="73" t="s">
        <v>234</v>
      </c>
    </row>
    <row r="44" spans="6:16" x14ac:dyDescent="0.25">
      <c r="F44" s="132" t="s">
        <v>48</v>
      </c>
      <c r="G44" s="132">
        <v>28.77</v>
      </c>
      <c r="H44" s="122">
        <v>0.34</v>
      </c>
      <c r="I44" s="132">
        <v>62215</v>
      </c>
      <c r="J44" s="122">
        <v>1723</v>
      </c>
      <c r="N44" s="130" t="s">
        <v>48</v>
      </c>
      <c r="O44" s="72" t="s">
        <v>235</v>
      </c>
      <c r="P44" s="73" t="s">
        <v>236</v>
      </c>
    </row>
    <row r="45" spans="6:16" ht="15.75" thickBot="1" x14ac:dyDescent="0.3">
      <c r="F45" s="132" t="s">
        <v>52</v>
      </c>
      <c r="G45" s="135">
        <v>14.13</v>
      </c>
      <c r="H45" s="136">
        <v>0.16</v>
      </c>
      <c r="I45" s="135">
        <v>537</v>
      </c>
      <c r="J45" s="136">
        <v>71</v>
      </c>
      <c r="N45" s="131" t="s">
        <v>52</v>
      </c>
      <c r="O45" s="74" t="s">
        <v>237</v>
      </c>
      <c r="P45" s="75" t="s">
        <v>238</v>
      </c>
    </row>
    <row r="46" spans="6:16" ht="15.75" thickBot="1" x14ac:dyDescent="0.3">
      <c r="F46" s="68" t="s">
        <v>209</v>
      </c>
      <c r="G46" s="50">
        <f>AVERAGE(G34:G45)</f>
        <v>26.935833333333331</v>
      </c>
      <c r="H46" s="50"/>
      <c r="I46" s="50">
        <f>AVERAGE(I34:I45)</f>
        <v>24914.083333333332</v>
      </c>
      <c r="J46" s="76"/>
    </row>
    <row r="50" spans="7:7" x14ac:dyDescent="0.25">
      <c r="G50" s="126">
        <f>(40339-24914)/40339*100</f>
        <v>38.238429311584319</v>
      </c>
    </row>
  </sheetData>
  <mergeCells count="5">
    <mergeCell ref="F31:J31"/>
    <mergeCell ref="N31:P31"/>
    <mergeCell ref="F32:F33"/>
    <mergeCell ref="G32:H32"/>
    <mergeCell ref="I32:J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DARUL VS SOTA</vt:lpstr>
      <vt:lpstr>paper_results</vt:lpstr>
      <vt:lpstr>Same_Domain</vt:lpstr>
      <vt:lpstr>Full Results</vt:lpstr>
      <vt:lpstr>Last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#MOHAMED RAGAB MOHAMED ADAM#</dc:creator>
  <cp:lastModifiedBy>#MOHAMED RAGAB MOHAMED ADAM#</cp:lastModifiedBy>
  <dcterms:created xsi:type="dcterms:W3CDTF">2015-06-05T18:17:20Z</dcterms:created>
  <dcterms:modified xsi:type="dcterms:W3CDTF">2020-01-26T02:40:38Z</dcterms:modified>
</cp:coreProperties>
</file>