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eterangan" sheetId="1" state="visible" r:id="rId2"/>
    <sheet name="Ringkasan_ODR1_original" sheetId="2" state="visible" r:id="rId3"/>
    <sheet name="Ringkasan_ORD2_original" sheetId="3" state="visible" r:id="rId4"/>
    <sheet name="Ringkasan_QUALITATIF_purity" sheetId="4" state="visible" r:id="rId5"/>
    <sheet name="table_ord1_original" sheetId="5" state="visible" r:id="rId6"/>
    <sheet name="table_ord2_original" sheetId="6" state="visible" r:id="rId7"/>
    <sheet name="table_qual_purity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<sst xmlns="http://schemas.openxmlformats.org/spreadsheetml/2006/main" count="872" uniqueCount="409">
  <si>
    <t xml:space="preserve">No</t>
  </si>
  <si>
    <t xml:space="preserve">Code</t>
  </si>
  <si>
    <t xml:space="preserve">Parameter</t>
  </si>
  <si>
    <t xml:space="preserve">Unit</t>
  </si>
  <si>
    <t xml:space="preserve">Y1PRF_STG_BW</t>
  </si>
  <si>
    <t xml:space="preserve">Body Weight Starter </t>
  </si>
  <si>
    <t xml:space="preserve">gram</t>
  </si>
  <si>
    <t xml:space="preserve">Y2PRF_STG_ADG</t>
  </si>
  <si>
    <t xml:space="preserve">Average Daily Gain Starter </t>
  </si>
  <si>
    <t xml:space="preserve">gram/head/day</t>
  </si>
  <si>
    <t xml:space="preserve">Y3PRF_STG_DFI</t>
  </si>
  <si>
    <t xml:space="preserve">Daily Feed Intake Starter </t>
  </si>
  <si>
    <t xml:space="preserve">Y4PRF_STG_FCR</t>
  </si>
  <si>
    <t xml:space="preserve">Feed Conversion Ratio Starter </t>
  </si>
  <si>
    <t xml:space="preserve">Y5PRF_FNS_BW</t>
  </si>
  <si>
    <t xml:space="preserve">Body Weight Finisher </t>
  </si>
  <si>
    <t xml:space="preserve">Y6PRF_FNS_ADG</t>
  </si>
  <si>
    <t xml:space="preserve">Average Daily Gain Finisher </t>
  </si>
  <si>
    <t xml:space="preserve">Y7PRF_FNS_DFI</t>
  </si>
  <si>
    <t xml:space="preserve">Daily Feed Intake Finisher </t>
  </si>
  <si>
    <t xml:space="preserve">Y8PRF_FNS_FCR</t>
  </si>
  <si>
    <t xml:space="preserve">Feed Conversion Ratio Finisher </t>
  </si>
  <si>
    <t xml:space="preserve">Y9PRF_TTL_BW</t>
  </si>
  <si>
    <t xml:space="preserve">Body Weight Total </t>
  </si>
  <si>
    <t xml:space="preserve">Y10PRF_TTL_ADG</t>
  </si>
  <si>
    <t xml:space="preserve">Average Daily Gain Total </t>
  </si>
  <si>
    <t xml:space="preserve">Y11PRF_TTL_DFI</t>
  </si>
  <si>
    <t xml:space="preserve">Daily Feed Intake Total </t>
  </si>
  <si>
    <t xml:space="preserve">Y12PRF_TTL_FCR</t>
  </si>
  <si>
    <t xml:space="preserve">Feed Conversion Ratio Total </t>
  </si>
  <si>
    <t xml:space="preserve">Y13PRF_TTL_MRT</t>
  </si>
  <si>
    <t xml:space="preserve">Mortality Rate </t>
  </si>
  <si>
    <t xml:space="preserve">%</t>
  </si>
  <si>
    <t xml:space="preserve">Y14RET_STG_DM</t>
  </si>
  <si>
    <t xml:space="preserve">Dry Matter Retention Starter</t>
  </si>
  <si>
    <t xml:space="preserve">Y15RET_STG_CP</t>
  </si>
  <si>
    <t xml:space="preserve">Crude Protein Retention Starter</t>
  </si>
  <si>
    <t xml:space="preserve">Y16RET_STG_GE</t>
  </si>
  <si>
    <t xml:space="preserve">Gross Energy Retention Starter</t>
  </si>
  <si>
    <t xml:space="preserve">Y17RET_FNS_DM</t>
  </si>
  <si>
    <t xml:space="preserve">Dry Matter Retention Finisher</t>
  </si>
  <si>
    <t xml:space="preserve">Y18RET_FNS_CP</t>
  </si>
  <si>
    <t xml:space="preserve">Crude Protein Retention Finisher</t>
  </si>
  <si>
    <t xml:space="preserve">Y19RET_FNS_GE</t>
  </si>
  <si>
    <t xml:space="preserve">Gross Energy Retention Finisher</t>
  </si>
  <si>
    <t xml:space="preserve">Y20BAC_STG_ILL_CLF</t>
  </si>
  <si>
    <t xml:space="preserve">Coliform</t>
  </si>
  <si>
    <t xml:space="preserve">Log 10 cfu/gram</t>
  </si>
  <si>
    <t xml:space="preserve">Y21BAC_STG_ILL_CLS</t>
  </si>
  <si>
    <t xml:space="preserve">Clostridium</t>
  </si>
  <si>
    <t xml:space="preserve">Y22BAC_STG_ILL_TAB</t>
  </si>
  <si>
    <t xml:space="preserve">Total Aerobic Bacteria</t>
  </si>
  <si>
    <t xml:space="preserve">Y23BAC_STG_CEC_CLF</t>
  </si>
  <si>
    <t xml:space="preserve">Y24BAC_STG_CEC_CLS</t>
  </si>
  <si>
    <t xml:space="preserve">Y25BAC_STG_CEC_ECO</t>
  </si>
  <si>
    <t xml:space="preserve">Escherichia coli</t>
  </si>
  <si>
    <t xml:space="preserve">Y26BAC_STG_CEC_LAB</t>
  </si>
  <si>
    <t xml:space="preserve">Lactic Acid Bacteria</t>
  </si>
  <si>
    <t xml:space="preserve">Y27BAC_STG_CEC_TAB</t>
  </si>
  <si>
    <t xml:space="preserve">Y28BAC_STG_EXC_CLF</t>
  </si>
  <si>
    <t xml:space="preserve">Y29BAC_STG_EXC_CLS</t>
  </si>
  <si>
    <t xml:space="preserve">Y30BAC_STG_EXC_TAB</t>
  </si>
  <si>
    <t xml:space="preserve">Y31BAC_FNS_ILL_CLF</t>
  </si>
  <si>
    <t xml:space="preserve">Y32BAC_FNS_ILL_CLS</t>
  </si>
  <si>
    <t xml:space="preserve">Y33BAC_FNS_ILL_TAB</t>
  </si>
  <si>
    <t xml:space="preserve">Y34BAC_FNS_CEC_CLF</t>
  </si>
  <si>
    <t xml:space="preserve">Y35BAC_FNS_CEC_CLS</t>
  </si>
  <si>
    <t xml:space="preserve">Y36CEC_FNS_CEC_ECO</t>
  </si>
  <si>
    <t xml:space="preserve">Y37BAC_FNS_CEC_LAB</t>
  </si>
  <si>
    <t xml:space="preserve">Y38BAC_FNS_CEC_TAB</t>
  </si>
  <si>
    <t xml:space="preserve">Y39BAC_FNS_EXC_CLF</t>
  </si>
  <si>
    <t xml:space="preserve">Y40BAC_FNS_EXC_CLS</t>
  </si>
  <si>
    <t xml:space="preserve">Y41BAC_FNS_EXC_TAB</t>
  </si>
  <si>
    <t xml:space="preserve">Y42MOR_VHI_DUO</t>
  </si>
  <si>
    <t xml:space="preserve">Villus Height</t>
  </si>
  <si>
    <t xml:space="preserve">mikrometer</t>
  </si>
  <si>
    <t xml:space="preserve">Y43MOR_VHI_JEJ</t>
  </si>
  <si>
    <t xml:space="preserve">Y44MOR_VHI_ILL</t>
  </si>
  <si>
    <t xml:space="preserve">Y45MOR_MCS_DUO</t>
  </si>
  <si>
    <t xml:space="preserve">Mucosa Thickness</t>
  </si>
  <si>
    <t xml:space="preserve">Y46MOR_MCS_JEJ</t>
  </si>
  <si>
    <t xml:space="preserve">Y47MOR_MCS_ILL</t>
  </si>
  <si>
    <t xml:space="preserve">Y48MOR_CRD_DUO</t>
  </si>
  <si>
    <t xml:space="preserve">Crypt Depth</t>
  </si>
  <si>
    <t xml:space="preserve">Y49MOR_CRD_JEJ</t>
  </si>
  <si>
    <t xml:space="preserve">Y50MOR_CRD_ILL</t>
  </si>
  <si>
    <t xml:space="preserve">Y51MOR_VHI_CRD_DUO</t>
  </si>
  <si>
    <t xml:space="preserve">Ratio VH/CD</t>
  </si>
  <si>
    <t xml:space="preserve">Y52MOR_VHI_CRD_JEJ</t>
  </si>
  <si>
    <t xml:space="preserve">Y53MOR_VHI_CRD_ILL</t>
  </si>
  <si>
    <t xml:space="preserve">Y54CRC_PRT</t>
  </si>
  <si>
    <t xml:space="preserve">Carcass  </t>
  </si>
  <si>
    <t xml:space="preserve">% of Fresh Weight</t>
  </si>
  <si>
    <t xml:space="preserve">Y55CRC_BRS</t>
  </si>
  <si>
    <t xml:space="preserve">Breast  </t>
  </si>
  <si>
    <t xml:space="preserve">Y56CRC_LEG</t>
  </si>
  <si>
    <t xml:space="preserve">Legs  </t>
  </si>
  <si>
    <t xml:space="preserve">Y57CRC_FPD</t>
  </si>
  <si>
    <t xml:space="preserve">Fat Pad </t>
  </si>
  <si>
    <t xml:space="preserve">Y58IMN_IGA</t>
  </si>
  <si>
    <t xml:space="preserve">Immunoglobulin A </t>
  </si>
  <si>
    <t xml:space="preserve">gram/Liter</t>
  </si>
  <si>
    <t xml:space="preserve">Y59IMN_IGM</t>
  </si>
  <si>
    <t xml:space="preserve">Immunoglobulin M </t>
  </si>
  <si>
    <t xml:space="preserve">Y60IMN_IGG</t>
  </si>
  <si>
    <t xml:space="preserve">Immunoglobulin G </t>
  </si>
  <si>
    <t xml:space="preserve">Y6IMN_1C3</t>
  </si>
  <si>
    <t xml:space="preserve">C3  </t>
  </si>
  <si>
    <t xml:space="preserve">Y62IMN_C4</t>
  </si>
  <si>
    <t xml:space="preserve">C4  </t>
  </si>
  <si>
    <t xml:space="preserve">Y63OKS_SOD</t>
  </si>
  <si>
    <t xml:space="preserve">Superoxide dismutase  </t>
  </si>
  <si>
    <t xml:space="preserve">% of Inhibition</t>
  </si>
  <si>
    <t xml:space="preserve">Y64OKS_LYS</t>
  </si>
  <si>
    <t xml:space="preserve">Lysozyme  </t>
  </si>
  <si>
    <t xml:space="preserve">Mikrogram/Mililiter</t>
  </si>
  <si>
    <t xml:space="preserve">Y65PH_CRP</t>
  </si>
  <si>
    <t xml:space="preserve">pH Crop </t>
  </si>
  <si>
    <t xml:space="preserve">Y66PH_ILE</t>
  </si>
  <si>
    <t xml:space="preserve">pH Illeum </t>
  </si>
  <si>
    <t xml:space="preserve">Y67PH_CAE </t>
  </si>
  <si>
    <t xml:space="preserve">pH Cecum </t>
  </si>
  <si>
    <t xml:space="preserve">Y68HI_STG</t>
  </si>
  <si>
    <t xml:space="preserve">HI</t>
  </si>
  <si>
    <t xml:space="preserve">Log 2 N</t>
  </si>
  <si>
    <t xml:space="preserve">Y69ANA_STG</t>
  </si>
  <si>
    <t xml:space="preserve">ANAE</t>
  </si>
  <si>
    <t xml:space="preserve">Y70HI_FNS</t>
  </si>
  <si>
    <t xml:space="preserve">Y71ANA_FNS</t>
  </si>
  <si>
    <t xml:space="preserve">Y72BIX_STG</t>
  </si>
  <si>
    <t xml:space="preserve">Bursal Index</t>
  </si>
  <si>
    <t xml:space="preserve">Y73SIX_STG</t>
  </si>
  <si>
    <t xml:space="preserve">Spleen Index</t>
  </si>
  <si>
    <t xml:space="preserve">Y74TIX_STG</t>
  </si>
  <si>
    <t xml:space="preserve">Thymus Index</t>
  </si>
  <si>
    <t xml:space="preserve">Y75BIX_FNS</t>
  </si>
  <si>
    <t xml:space="preserve">Y76SIX_FNS</t>
  </si>
  <si>
    <t xml:space="preserve">Y77TIX_FNS</t>
  </si>
  <si>
    <t xml:space="preserve">Y78FET_PDS</t>
  </si>
  <si>
    <t xml:space="preserve">Foot Pad Lesion </t>
  </si>
  <si>
    <t xml:space="preserve">RMSEL</t>
  </si>
  <si>
    <t xml:space="preserve">AICL</t>
  </si>
  <si>
    <t xml:space="preserve">BICL</t>
  </si>
  <si>
    <t xml:space="preserve">n</t>
  </si>
  <si>
    <t xml:space="preserve">Intercept</t>
  </si>
  <si>
    <t xml:space="preserve">SE Intercept</t>
  </si>
  <si>
    <t xml:space="preserve">Slope</t>
  </si>
  <si>
    <t xml:space="preserve">SE Slope</t>
  </si>
  <si>
    <t xml:space="preserve">P-Value</t>
  </si>
  <si>
    <t xml:space="preserve">Sig.</t>
  </si>
  <si>
    <t xml:space="preserve">Tren</t>
  </si>
  <si>
    <t xml:space="preserve">RMSEQ</t>
  </si>
  <si>
    <t xml:space="preserve">AICQ</t>
  </si>
  <si>
    <t xml:space="preserve">BICQ</t>
  </si>
  <si>
    <t xml:space="preserve">Slope^2</t>
  </si>
  <si>
    <t xml:space="preserve">SE Slope^2</t>
  </si>
  <si>
    <t xml:space="preserve">P-Value^2</t>
  </si>
  <si>
    <t xml:space="preserve">Sig.^2</t>
  </si>
  <si>
    <t xml:space="preserve">RMSELvsRMSEQ</t>
  </si>
  <si>
    <t xml:space="preserve">AICLvsAICQ</t>
  </si>
  <si>
    <t xml:space="preserve">BICLvsBICQ</t>
  </si>
  <si>
    <t xml:space="preserve">1=a</t>
  </si>
  <si>
    <t xml:space="preserve">2=b</t>
  </si>
  <si>
    <t xml:space="preserve">12=ab</t>
  </si>
  <si>
    <t xml:space="preserve">head_table_metal_or1</t>
  </si>
  <si>
    <t xml:space="preserve">rmse_metal</t>
  </si>
  <si>
    <t xml:space="preserve">nobs_metal</t>
  </si>
  <si>
    <t xml:space="preserve">AIC_metal</t>
  </si>
  <si>
    <t xml:space="preserve">BIC_metal</t>
  </si>
  <si>
    <t xml:space="preserve">coefs_metal..4..</t>
  </si>
  <si>
    <t xml:space="preserve">Value_.Intercept.</t>
  </si>
  <si>
    <t xml:space="preserve">Value_lvl</t>
  </si>
  <si>
    <t xml:space="preserve">Std.Error_.Intercept.</t>
  </si>
  <si>
    <t xml:space="preserve">Std.Error_lvl</t>
  </si>
  <si>
    <t xml:space="preserve">p.value_.Intercept.</t>
  </si>
  <si>
    <t xml:space="preserve">p.value_lvl</t>
  </si>
  <si>
    <t xml:space="preserve">t.value_.Intercept.</t>
  </si>
  <si>
    <t xml:space="preserve">t.value_lvl</t>
  </si>
  <si>
    <t xml:space="preserve">DF_.Intercept.</t>
  </si>
  <si>
    <t xml:space="preserve">DF_lvl</t>
  </si>
  <si>
    <t xml:space="preserve">X2.25605789800492</t>
  </si>
  <si>
    <t xml:space="preserve">X2.38512155573794</t>
  </si>
  <si>
    <t xml:space="preserve">X1.91687705112981</t>
  </si>
  <si>
    <t xml:space="preserve">X2.0390548955155</t>
  </si>
  <si>
    <t xml:space="preserve">X1.854018240011</t>
  </si>
  <si>
    <t xml:space="preserve">X1.42747622029496</t>
  </si>
  <si>
    <t xml:space="preserve">X1.76916902594865</t>
  </si>
  <si>
    <t xml:space="preserve">X2.32976329876509</t>
  </si>
  <si>
    <t xml:space="preserve">X1.96861108647769</t>
  </si>
  <si>
    <t xml:space="preserve">X1.60037810284683</t>
  </si>
  <si>
    <t xml:space="preserve">X1.8581637822617</t>
  </si>
  <si>
    <t xml:space="preserve">X2.20322714473098</t>
  </si>
  <si>
    <t xml:space="preserve">X1.11333155907938</t>
  </si>
  <si>
    <t xml:space="preserve">X1.303858700641</t>
  </si>
  <si>
    <t xml:space="preserve">X1.13742835516944</t>
  </si>
  <si>
    <t xml:space="preserve">X0.77598885590087</t>
  </si>
  <si>
    <t xml:space="preserve">X1.42864118861929</t>
  </si>
  <si>
    <t xml:space="preserve">X1.50646842204399</t>
  </si>
  <si>
    <t xml:space="preserve">X0.859817256331815</t>
  </si>
  <si>
    <t xml:space="preserve">X0.819454040519062</t>
  </si>
  <si>
    <t xml:space="preserve">X1.10900710024182</t>
  </si>
  <si>
    <t xml:space="preserve">X0.951798747800152</t>
  </si>
  <si>
    <t xml:space="preserve">X0.84779601813418</t>
  </si>
  <si>
    <t xml:space="preserve">X1.26000209989094</t>
  </si>
  <si>
    <t xml:space="preserve">X1.24494781339557</t>
  </si>
  <si>
    <t xml:space="preserve">X1.58578919307202</t>
  </si>
  <si>
    <t xml:space="preserve">X1.20725363500586</t>
  </si>
  <si>
    <t xml:space="preserve">X0.880287437593831</t>
  </si>
  <si>
    <t xml:space="preserve">X1.5798087824141</t>
  </si>
  <si>
    <t xml:space="preserve">X1.29740060322097</t>
  </si>
  <si>
    <t xml:space="preserve">X0.92042441023895</t>
  </si>
  <si>
    <t xml:space="preserve">X1.00737288238655</t>
  </si>
  <si>
    <t xml:space="preserve">X1.28738756731117</t>
  </si>
  <si>
    <t xml:space="preserve">X1.28077599395637</t>
  </si>
  <si>
    <t xml:space="preserve">X0.886607689752645</t>
  </si>
  <si>
    <t xml:space="preserve">X1.50425761157956</t>
  </si>
  <si>
    <t xml:space="preserve">X1.14234049151461</t>
  </si>
  <si>
    <t xml:space="preserve">X1.5058621813478</t>
  </si>
  <si>
    <t xml:space="preserve">X1.16730443491932</t>
  </si>
  <si>
    <t xml:space="preserve">X1.93905585789294</t>
  </si>
  <si>
    <t xml:space="preserve">X1.52701733673174</t>
  </si>
  <si>
    <t xml:space="preserve">X0.999999999999998</t>
  </si>
  <si>
    <t xml:space="preserve">X0.999999999999999</t>
  </si>
  <si>
    <t xml:space="preserve">X1.38013161555781</t>
  </si>
  <si>
    <t xml:space="preserve">X1.29482330599425</t>
  </si>
  <si>
    <t xml:space="preserve">X1.52104827152875</t>
  </si>
  <si>
    <t xml:space="preserve">X1.43551137546016</t>
  </si>
  <si>
    <t xml:space="preserve">X1.55172690262481</t>
  </si>
  <si>
    <t xml:space="preserve">X1.37796762703234</t>
  </si>
  <si>
    <t xml:space="preserve">X1.08942842177537</t>
  </si>
  <si>
    <t xml:space="preserve">X1.08655350175123</t>
  </si>
  <si>
    <t xml:space="preserve">X1.00842802585675</t>
  </si>
  <si>
    <t xml:space="preserve">X0.978075893018788</t>
  </si>
  <si>
    <t xml:space="preserve">X0.914986309473241</t>
  </si>
  <si>
    <t xml:space="preserve">X0.851469318296364</t>
  </si>
  <si>
    <t xml:space="preserve">X0.851469318296317</t>
  </si>
  <si>
    <t xml:space="preserve">X0.851469318296313</t>
  </si>
  <si>
    <t xml:space="preserve">X1</t>
  </si>
  <si>
    <t xml:space="preserve">X1.1</t>
  </si>
  <si>
    <t xml:space="preserve">X1.29094791345858</t>
  </si>
  <si>
    <t xml:space="preserve">X1.18228169664575</t>
  </si>
  <si>
    <t xml:space="preserve">X1.17905342443034</t>
  </si>
  <si>
    <t xml:space="preserve">Y67PH_CAE</t>
  </si>
  <si>
    <t xml:space="preserve">X1.31884872777978</t>
  </si>
  <si>
    <t xml:space="preserve">X1.28566269589031</t>
  </si>
  <si>
    <t xml:space="preserve">X1.28046579707636</t>
  </si>
  <si>
    <t xml:space="preserve">X1.29478338882016</t>
  </si>
  <si>
    <t xml:space="preserve">X1.33346413682662</t>
  </si>
  <si>
    <t xml:space="preserve">X1.34976893416265</t>
  </si>
  <si>
    <t xml:space="preserve">X1.29147204284371</t>
  </si>
  <si>
    <t xml:space="preserve">X1.38241304447104</t>
  </si>
  <si>
    <t xml:space="preserve">X1.32922614277696</t>
  </si>
  <si>
    <t xml:space="preserve">X1.31208971432092</t>
  </si>
  <si>
    <t xml:space="preserve">X1.01383274763263</t>
  </si>
  <si>
    <t xml:space="preserve">head_table_metal_or2</t>
  </si>
  <si>
    <t xml:space="preserve">Value_I.lvl.2.</t>
  </si>
  <si>
    <t xml:space="preserve">Std.Error_I.lvl.2.</t>
  </si>
  <si>
    <t xml:space="preserve">p.value_I.lvl.2.</t>
  </si>
  <si>
    <t xml:space="preserve">t.value_I.lvl.2.</t>
  </si>
  <si>
    <t xml:space="preserve">DF_I.lvl.2.</t>
  </si>
  <si>
    <t xml:space="preserve">X2.31039372698875</t>
  </si>
  <si>
    <t xml:space="preserve">X2.43517074370856</t>
  </si>
  <si>
    <t xml:space="preserve">X1.9787075013819</t>
  </si>
  <si>
    <t xml:space="preserve">X2.04382209017456</t>
  </si>
  <si>
    <t xml:space="preserve">X1.9136394841602</t>
  </si>
  <si>
    <t xml:space="preserve">X1.46877072545234</t>
  </si>
  <si>
    <t xml:space="preserve">X1.66342384906264</t>
  </si>
  <si>
    <t xml:space="preserve">X2.32980237681561</t>
  </si>
  <si>
    <t xml:space="preserve">X2.03367579301814</t>
  </si>
  <si>
    <t xml:space="preserve">X1.65471004642476</t>
  </si>
  <si>
    <t xml:space="preserve">X1.93315531708614</t>
  </si>
  <si>
    <t xml:space="preserve">X2.20657215417851</t>
  </si>
  <si>
    <t xml:space="preserve">X1.0691416128157</t>
  </si>
  <si>
    <t xml:space="preserve">X1.2976407767313</t>
  </si>
  <si>
    <t xml:space="preserve">X1.14115280554381</t>
  </si>
  <si>
    <t xml:space="preserve">X0.774720214063628</t>
  </si>
  <si>
    <t xml:space="preserve">X1.42808203267864</t>
  </si>
  <si>
    <t xml:space="preserve">X1.51662856976815</t>
  </si>
  <si>
    <t xml:space="preserve">X0.885960613838581</t>
  </si>
  <si>
    <t xml:space="preserve">X0.962306718933624</t>
  </si>
  <si>
    <t xml:space="preserve">X0.953703267896405</t>
  </si>
  <si>
    <t xml:space="preserve">X0.809289053085796</t>
  </si>
  <si>
    <t xml:space="preserve">X1.21670463198539</t>
  </si>
  <si>
    <t xml:space="preserve">X1.0793303156225</t>
  </si>
  <si>
    <t xml:space="preserve">X1.57452658193927</t>
  </si>
  <si>
    <t xml:space="preserve">X1.19080321632081</t>
  </si>
  <si>
    <t xml:space="preserve">X0.963724215032458</t>
  </si>
  <si>
    <t xml:space="preserve">X1.57994667214957</t>
  </si>
  <si>
    <t xml:space="preserve">X1.11806041513501</t>
  </si>
  <si>
    <t xml:space="preserve">X0.939683098576122</t>
  </si>
  <si>
    <t xml:space="preserve">X0.92731310485319</t>
  </si>
  <si>
    <t xml:space="preserve">X1.18861574653829</t>
  </si>
  <si>
    <t xml:space="preserve">X1.05320679360824</t>
  </si>
  <si>
    <t xml:space="preserve">X0.89171830865786</t>
  </si>
  <si>
    <t xml:space="preserve">X1.50306388059032</t>
  </si>
  <si>
    <t xml:space="preserve">X1.06368614555845</t>
  </si>
  <si>
    <t xml:space="preserve">X1.51048655854734</t>
  </si>
  <si>
    <t xml:space="preserve">X1.15481247913975</t>
  </si>
  <si>
    <t xml:space="preserve">X1.94113470937576</t>
  </si>
  <si>
    <t xml:space="preserve">X1.5224741727633</t>
  </si>
  <si>
    <t xml:space="preserve">X1.3812300702124</t>
  </si>
  <si>
    <t xml:space="preserve">X1.29534178338726</t>
  </si>
  <si>
    <t xml:space="preserve">X1.51872833319661</t>
  </si>
  <si>
    <t xml:space="preserve">X1.43607542440557</t>
  </si>
  <si>
    <t xml:space="preserve">X1.56106964026899</t>
  </si>
  <si>
    <t xml:space="preserve">X1.39505983179725</t>
  </si>
  <si>
    <t xml:space="preserve">X1.23002673765715</t>
  </si>
  <si>
    <t xml:space="preserve">X1.0753889813175</t>
  </si>
  <si>
    <t xml:space="preserve">X1.13450842879191</t>
  </si>
  <si>
    <t xml:space="preserve">X0.950144335622379</t>
  </si>
  <si>
    <t xml:space="preserve">X0.932427794815977</t>
  </si>
  <si>
    <t xml:space="preserve">X1.2</t>
  </si>
  <si>
    <t xml:space="preserve">X1.3</t>
  </si>
  <si>
    <t xml:space="preserve">X1.23406920808365</t>
  </si>
  <si>
    <t xml:space="preserve">X1.24364977175847</t>
  </si>
  <si>
    <t xml:space="preserve">X1.20154240963306</t>
  </si>
  <si>
    <t xml:space="preserve">X1.22942116060058</t>
  </si>
  <si>
    <t xml:space="preserve">X1.24426349886377</t>
  </si>
  <si>
    <t xml:space="preserve">X1.22579960873715</t>
  </si>
  <si>
    <t xml:space="preserve">X1.23987226014413</t>
  </si>
  <si>
    <t xml:space="preserve">X1.31763224914666</t>
  </si>
  <si>
    <t xml:space="preserve">X1.30811718840721</t>
  </si>
  <si>
    <t xml:space="preserve">X1.20694794370892</t>
  </si>
  <si>
    <t xml:space="preserve">X1.31310173613925</t>
  </si>
  <si>
    <t xml:space="preserve">X1.29047372919741</t>
  </si>
  <si>
    <t xml:space="preserve">X1.3332172922908</t>
  </si>
  <si>
    <t xml:space="preserve">X1.01082159815554</t>
  </si>
  <si>
    <t xml:space="preserve">variable</t>
  </si>
  <si>
    <t xml:space="preserve">control</t>
  </si>
  <si>
    <t xml:space="preserve">crude_peptide</t>
  </si>
  <si>
    <t xml:space="preserve">peptide</t>
  </si>
  <si>
    <t xml:space="preserve">L1</t>
  </si>
  <si>
    <t xml:space="preserve">Sum.Sq</t>
  </si>
  <si>
    <t xml:space="preserve">Mean.Sq</t>
  </si>
  <si>
    <t xml:space="preserve">NumDF</t>
  </si>
  <si>
    <t xml:space="preserve">DenDF</t>
  </si>
  <si>
    <t xml:space="preserve">F.value</t>
  </si>
  <si>
    <t xml:space="preserve">Pr..F.</t>
  </si>
  <si>
    <t xml:space="preserve">L1.1</t>
  </si>
  <si>
    <t xml:space="preserve">control.1</t>
  </si>
  <si>
    <t xml:space="preserve">crude_peptide.1</t>
  </si>
  <si>
    <t xml:space="preserve">peptide.1</t>
  </si>
  <si>
    <t xml:space="preserve">1</t>
  </si>
  <si>
    <t xml:space="preserve"> 1 </t>
  </si>
  <si>
    <t xml:space="preserve">  2</t>
  </si>
  <si>
    <t xml:space="preserve">2</t>
  </si>
  <si>
    <t xml:space="preserve">3</t>
  </si>
  <si>
    <t xml:space="preserve"> 1</t>
  </si>
  <si>
    <t xml:space="preserve">4</t>
  </si>
  <si>
    <t xml:space="preserve">5</t>
  </si>
  <si>
    <t xml:space="preserve"> 1  </t>
  </si>
  <si>
    <t xml:space="preserve">  2 </t>
  </si>
  <si>
    <t xml:space="preserve">   3</t>
  </si>
  <si>
    <t xml:space="preserve">6</t>
  </si>
  <si>
    <t xml:space="preserve">7</t>
  </si>
  <si>
    <t xml:space="preserve"> 12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</si>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</sst>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0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4000"/>
        <bgColor rgb="FFFF0000"/>
      </patternFill>
    </fill>
    <fill>
      <patternFill patternType="solid">
        <fgColor rgb="FFFF0000"/>
        <bgColor rgb="FFCC0000"/>
      </patternFill>
    </fill>
    <fill>
      <patternFill patternType="solid">
        <fgColor rgb="FFBF0041"/>
        <bgColor rgb="FFCC0000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</cellStyles>
  <dxfs count="9"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color rgb="FF000000"/>
      </font>
      <fill>
        <patternFill>
          <bgColor rgb="FFFF4000"/>
        </patternFill>
      </fill>
    </dxf>
    <dxf>
      <font>
        <name val="Arial"/>
        <charset val="1"/>
        <family val="2"/>
        <color rgb="FFFFFFFF"/>
      </font>
      <fill>
        <patternFill>
          <bgColor rgb="FF2A6099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23.98"/>
    <col collapsed="false" customWidth="true" hidden="false" outlineLevel="0" max="3" min="3" style="0" width="29.37"/>
    <col collapsed="false" customWidth="true" hidden="false" outlineLevel="0" max="4" min="4" style="0" width="16.9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n">
        <v>1</v>
      </c>
      <c r="B2" s="3" t="s">
        <v>4</v>
      </c>
      <c r="C2" s="3" t="s">
        <v>5</v>
      </c>
      <c r="D2" s="3" t="s">
        <v>6</v>
      </c>
    </row>
    <row r="3" customFormat="false" ht="12.8" hidden="false" customHeight="false" outlineLevel="0" collapsed="false">
      <c r="A3" s="0" t="n">
        <v>2</v>
      </c>
      <c r="B3" s="3" t="s">
        <v>7</v>
      </c>
      <c r="C3" s="3" t="s">
        <v>8</v>
      </c>
      <c r="D3" s="3" t="s">
        <v>9</v>
      </c>
    </row>
    <row r="4" customFormat="false" ht="12.8" hidden="false" customHeight="false" outlineLevel="0" collapsed="false">
      <c r="A4" s="0" t="n">
        <v>3</v>
      </c>
      <c r="B4" s="3" t="s">
        <v>10</v>
      </c>
      <c r="C4" s="3" t="s">
        <v>11</v>
      </c>
      <c r="D4" s="3" t="s">
        <v>9</v>
      </c>
    </row>
    <row r="5" customFormat="false" ht="12.8" hidden="false" customHeight="false" outlineLevel="0" collapsed="false">
      <c r="A5" s="0" t="n">
        <v>4</v>
      </c>
      <c r="B5" s="3" t="s">
        <v>12</v>
      </c>
      <c r="C5" s="3" t="s">
        <v>13</v>
      </c>
      <c r="D5" s="3"/>
    </row>
    <row r="6" customFormat="false" ht="12.8" hidden="false" customHeight="false" outlineLevel="0" collapsed="false">
      <c r="A6" s="0" t="n">
        <v>5</v>
      </c>
      <c r="B6" s="3" t="s">
        <v>14</v>
      </c>
      <c r="C6" s="3" t="s">
        <v>15</v>
      </c>
      <c r="D6" s="3" t="s">
        <v>6</v>
      </c>
    </row>
    <row r="7" customFormat="false" ht="12.8" hidden="false" customHeight="false" outlineLevel="0" collapsed="false">
      <c r="A7" s="0" t="n">
        <v>6</v>
      </c>
      <c r="B7" s="3" t="s">
        <v>16</v>
      </c>
      <c r="C7" s="3" t="s">
        <v>17</v>
      </c>
      <c r="D7" s="3" t="s">
        <v>9</v>
      </c>
    </row>
    <row r="8" customFormat="false" ht="12.8" hidden="false" customHeight="false" outlineLevel="0" collapsed="false">
      <c r="A8" s="0" t="n">
        <v>7</v>
      </c>
      <c r="B8" s="3" t="s">
        <v>18</v>
      </c>
      <c r="C8" s="3" t="s">
        <v>19</v>
      </c>
      <c r="D8" s="3" t="s">
        <v>9</v>
      </c>
    </row>
    <row r="9" customFormat="false" ht="12.8" hidden="false" customHeight="false" outlineLevel="0" collapsed="false">
      <c r="A9" s="0" t="n">
        <v>8</v>
      </c>
      <c r="B9" s="3" t="s">
        <v>20</v>
      </c>
      <c r="C9" s="3" t="s">
        <v>21</v>
      </c>
      <c r="D9" s="3"/>
    </row>
    <row r="10" customFormat="false" ht="12.8" hidden="false" customHeight="false" outlineLevel="0" collapsed="false">
      <c r="A10" s="0" t="n">
        <v>9</v>
      </c>
      <c r="B10" s="3" t="s">
        <v>22</v>
      </c>
      <c r="C10" s="3" t="s">
        <v>23</v>
      </c>
      <c r="D10" s="3" t="s">
        <v>6</v>
      </c>
    </row>
    <row r="11" customFormat="false" ht="12.8" hidden="false" customHeight="false" outlineLevel="0" collapsed="false">
      <c r="A11" s="0" t="n">
        <v>10</v>
      </c>
      <c r="B11" s="3" t="s">
        <v>24</v>
      </c>
      <c r="C11" s="3" t="s">
        <v>25</v>
      </c>
      <c r="D11" s="3" t="s">
        <v>9</v>
      </c>
    </row>
    <row r="12" customFormat="false" ht="12.8" hidden="false" customHeight="false" outlineLevel="0" collapsed="false">
      <c r="A12" s="0" t="n">
        <v>11</v>
      </c>
      <c r="B12" s="3" t="s">
        <v>26</v>
      </c>
      <c r="C12" s="3" t="s">
        <v>27</v>
      </c>
      <c r="D12" s="3" t="s">
        <v>9</v>
      </c>
    </row>
    <row r="13" customFormat="false" ht="12.8" hidden="false" customHeight="false" outlineLevel="0" collapsed="false">
      <c r="A13" s="0" t="n">
        <v>12</v>
      </c>
      <c r="B13" s="3" t="s">
        <v>28</v>
      </c>
      <c r="C13" s="3" t="s">
        <v>29</v>
      </c>
      <c r="D13" s="3"/>
    </row>
    <row r="14" customFormat="false" ht="12.8" hidden="false" customHeight="false" outlineLevel="0" collapsed="false">
      <c r="A14" s="0" t="n">
        <v>13</v>
      </c>
      <c r="B14" s="3" t="s">
        <v>30</v>
      </c>
      <c r="C14" s="0" t="s">
        <v>31</v>
      </c>
      <c r="D14" s="0" t="s">
        <v>32</v>
      </c>
    </row>
    <row r="15" customFormat="false" ht="12.8" hidden="false" customHeight="false" outlineLevel="0" collapsed="false">
      <c r="A15" s="0" t="n">
        <v>14</v>
      </c>
      <c r="B15" s="3" t="s">
        <v>33</v>
      </c>
      <c r="C15" s="3" t="s">
        <v>34</v>
      </c>
      <c r="D15" s="4" t="s">
        <v>32</v>
      </c>
    </row>
    <row r="16" customFormat="false" ht="12.8" hidden="false" customHeight="false" outlineLevel="0" collapsed="false">
      <c r="A16" s="0" t="n">
        <v>15</v>
      </c>
      <c r="B16" s="3" t="s">
        <v>35</v>
      </c>
      <c r="C16" s="3" t="s">
        <v>36</v>
      </c>
      <c r="D16" s="4" t="s">
        <v>32</v>
      </c>
    </row>
    <row r="17" customFormat="false" ht="12.8" hidden="false" customHeight="false" outlineLevel="0" collapsed="false">
      <c r="A17" s="0" t="n">
        <v>16</v>
      </c>
      <c r="B17" s="3" t="s">
        <v>37</v>
      </c>
      <c r="C17" s="3" t="s">
        <v>38</v>
      </c>
      <c r="D17" s="4" t="s">
        <v>32</v>
      </c>
    </row>
    <row r="18" customFormat="false" ht="12.8" hidden="false" customHeight="false" outlineLevel="0" collapsed="false">
      <c r="A18" s="0" t="n">
        <v>17</v>
      </c>
      <c r="B18" s="3" t="s">
        <v>39</v>
      </c>
      <c r="C18" s="3" t="s">
        <v>40</v>
      </c>
      <c r="D18" s="4" t="s">
        <v>32</v>
      </c>
    </row>
    <row r="19" customFormat="false" ht="12.8" hidden="false" customHeight="false" outlineLevel="0" collapsed="false">
      <c r="A19" s="0" t="n">
        <v>18</v>
      </c>
      <c r="B19" s="3" t="s">
        <v>41</v>
      </c>
      <c r="C19" s="3" t="s">
        <v>42</v>
      </c>
      <c r="D19" s="4" t="s">
        <v>32</v>
      </c>
    </row>
    <row r="20" customFormat="false" ht="12.8" hidden="false" customHeight="false" outlineLevel="0" collapsed="false">
      <c r="A20" s="0" t="n">
        <v>19</v>
      </c>
      <c r="B20" s="3" t="s">
        <v>43</v>
      </c>
      <c r="C20" s="3" t="s">
        <v>44</v>
      </c>
      <c r="D20" s="4" t="s">
        <v>32</v>
      </c>
    </row>
    <row r="21" customFormat="false" ht="12.8" hidden="false" customHeight="false" outlineLevel="0" collapsed="false">
      <c r="A21" s="0" t="n">
        <v>20</v>
      </c>
      <c r="B21" s="3" t="s">
        <v>45</v>
      </c>
      <c r="C21" s="0" t="s">
        <v>46</v>
      </c>
      <c r="D21" s="0" t="s">
        <v>47</v>
      </c>
    </row>
    <row r="22" customFormat="false" ht="12.8" hidden="false" customHeight="false" outlineLevel="0" collapsed="false">
      <c r="A22" s="0" t="n">
        <v>21</v>
      </c>
      <c r="B22" s="3" t="s">
        <v>48</v>
      </c>
      <c r="C22" s="0" t="s">
        <v>49</v>
      </c>
      <c r="D22" s="0" t="s">
        <v>47</v>
      </c>
    </row>
    <row r="23" customFormat="false" ht="12.8" hidden="false" customHeight="false" outlineLevel="0" collapsed="false">
      <c r="A23" s="0" t="n">
        <v>22</v>
      </c>
      <c r="B23" s="3" t="s">
        <v>50</v>
      </c>
      <c r="C23" s="0" t="s">
        <v>51</v>
      </c>
      <c r="D23" s="0" t="s">
        <v>47</v>
      </c>
    </row>
    <row r="24" customFormat="false" ht="12.8" hidden="false" customHeight="false" outlineLevel="0" collapsed="false">
      <c r="A24" s="0" t="n">
        <v>23</v>
      </c>
      <c r="B24" s="0" t="s">
        <v>52</v>
      </c>
      <c r="C24" s="0" t="s">
        <v>46</v>
      </c>
      <c r="D24" s="0" t="s">
        <v>47</v>
      </c>
    </row>
    <row r="25" customFormat="false" ht="12.8" hidden="false" customHeight="false" outlineLevel="0" collapsed="false">
      <c r="A25" s="0" t="n">
        <v>24</v>
      </c>
      <c r="B25" s="0" t="s">
        <v>53</v>
      </c>
      <c r="C25" s="0" t="s">
        <v>49</v>
      </c>
      <c r="D25" s="0" t="s">
        <v>47</v>
      </c>
    </row>
    <row r="26" customFormat="false" ht="12.8" hidden="false" customHeight="false" outlineLevel="0" collapsed="false">
      <c r="A26" s="0" t="n">
        <v>25</v>
      </c>
      <c r="B26" s="0" t="s">
        <v>54</v>
      </c>
      <c r="C26" s="4" t="s">
        <v>55</v>
      </c>
      <c r="D26" s="0" t="s">
        <v>47</v>
      </c>
    </row>
    <row r="27" customFormat="false" ht="12.8" hidden="false" customHeight="false" outlineLevel="0" collapsed="false">
      <c r="A27" s="0" t="n">
        <v>26</v>
      </c>
      <c r="B27" s="0" t="s">
        <v>56</v>
      </c>
      <c r="C27" s="0" t="s">
        <v>57</v>
      </c>
      <c r="D27" s="0" t="s">
        <v>47</v>
      </c>
    </row>
    <row r="28" customFormat="false" ht="12.8" hidden="false" customHeight="false" outlineLevel="0" collapsed="false">
      <c r="A28" s="0" t="n">
        <v>27</v>
      </c>
      <c r="B28" s="0" t="s">
        <v>58</v>
      </c>
      <c r="C28" s="0" t="s">
        <v>51</v>
      </c>
      <c r="D28" s="0" t="s">
        <v>47</v>
      </c>
    </row>
    <row r="29" customFormat="false" ht="12.8" hidden="false" customHeight="false" outlineLevel="0" collapsed="false">
      <c r="A29" s="0" t="n">
        <v>28</v>
      </c>
      <c r="B29" s="0" t="s">
        <v>59</v>
      </c>
      <c r="C29" s="0" t="s">
        <v>46</v>
      </c>
      <c r="D29" s="0" t="s">
        <v>47</v>
      </c>
    </row>
    <row r="30" customFormat="false" ht="12.8" hidden="false" customHeight="false" outlineLevel="0" collapsed="false">
      <c r="A30" s="0" t="n">
        <v>29</v>
      </c>
      <c r="B30" s="0" t="s">
        <v>60</v>
      </c>
      <c r="C30" s="0" t="s">
        <v>49</v>
      </c>
      <c r="D30" s="0" t="s">
        <v>47</v>
      </c>
    </row>
    <row r="31" customFormat="false" ht="12.8" hidden="false" customHeight="false" outlineLevel="0" collapsed="false">
      <c r="A31" s="0" t="n">
        <v>30</v>
      </c>
      <c r="B31" s="0" t="s">
        <v>61</v>
      </c>
      <c r="C31" s="0" t="s">
        <v>51</v>
      </c>
      <c r="D31" s="0" t="s">
        <v>47</v>
      </c>
    </row>
    <row r="32" customFormat="false" ht="12.8" hidden="false" customHeight="false" outlineLevel="0" collapsed="false">
      <c r="A32" s="0" t="n">
        <v>31</v>
      </c>
      <c r="B32" s="0" t="s">
        <v>62</v>
      </c>
      <c r="C32" s="0" t="s">
        <v>46</v>
      </c>
      <c r="D32" s="0" t="s">
        <v>47</v>
      </c>
    </row>
    <row r="33" customFormat="false" ht="12.8" hidden="false" customHeight="false" outlineLevel="0" collapsed="false">
      <c r="A33" s="0" t="n">
        <v>32</v>
      </c>
      <c r="B33" s="0" t="s">
        <v>63</v>
      </c>
      <c r="C33" s="0" t="s">
        <v>49</v>
      </c>
      <c r="D33" s="0" t="s">
        <v>47</v>
      </c>
    </row>
    <row r="34" customFormat="false" ht="12.8" hidden="false" customHeight="false" outlineLevel="0" collapsed="false">
      <c r="A34" s="0" t="n">
        <v>33</v>
      </c>
      <c r="B34" s="0" t="s">
        <v>64</v>
      </c>
      <c r="C34" s="0" t="s">
        <v>51</v>
      </c>
      <c r="D34" s="0" t="s">
        <v>47</v>
      </c>
    </row>
    <row r="35" customFormat="false" ht="12.8" hidden="false" customHeight="false" outlineLevel="0" collapsed="false">
      <c r="A35" s="0" t="n">
        <v>34</v>
      </c>
      <c r="B35" s="0" t="s">
        <v>65</v>
      </c>
      <c r="C35" s="0" t="s">
        <v>46</v>
      </c>
      <c r="D35" s="0" t="s">
        <v>47</v>
      </c>
    </row>
    <row r="36" customFormat="false" ht="12.8" hidden="false" customHeight="false" outlineLevel="0" collapsed="false">
      <c r="A36" s="0" t="n">
        <v>35</v>
      </c>
      <c r="B36" s="0" t="s">
        <v>66</v>
      </c>
      <c r="C36" s="0" t="s">
        <v>49</v>
      </c>
      <c r="D36" s="0" t="s">
        <v>47</v>
      </c>
    </row>
    <row r="37" customFormat="false" ht="12.8" hidden="false" customHeight="false" outlineLevel="0" collapsed="false">
      <c r="A37" s="0" t="n">
        <v>36</v>
      </c>
      <c r="B37" s="0" t="s">
        <v>67</v>
      </c>
      <c r="C37" s="4" t="s">
        <v>55</v>
      </c>
      <c r="D37" s="0" t="s">
        <v>47</v>
      </c>
    </row>
    <row r="38" customFormat="false" ht="12.8" hidden="false" customHeight="false" outlineLevel="0" collapsed="false">
      <c r="A38" s="0" t="n">
        <v>37</v>
      </c>
      <c r="B38" s="0" t="s">
        <v>68</v>
      </c>
      <c r="C38" s="0" t="s">
        <v>57</v>
      </c>
      <c r="D38" s="0" t="s">
        <v>47</v>
      </c>
    </row>
    <row r="39" customFormat="false" ht="12.8" hidden="false" customHeight="false" outlineLevel="0" collapsed="false">
      <c r="A39" s="0" t="n">
        <v>38</v>
      </c>
      <c r="B39" s="0" t="s">
        <v>69</v>
      </c>
      <c r="C39" s="0" t="s">
        <v>51</v>
      </c>
      <c r="D39" s="0" t="s">
        <v>47</v>
      </c>
    </row>
    <row r="40" customFormat="false" ht="12.8" hidden="false" customHeight="false" outlineLevel="0" collapsed="false">
      <c r="A40" s="0" t="n">
        <v>39</v>
      </c>
      <c r="B40" s="0" t="s">
        <v>70</v>
      </c>
      <c r="C40" s="0" t="s">
        <v>46</v>
      </c>
      <c r="D40" s="0" t="s">
        <v>47</v>
      </c>
    </row>
    <row r="41" customFormat="false" ht="12.8" hidden="false" customHeight="false" outlineLevel="0" collapsed="false">
      <c r="A41" s="0" t="n">
        <v>40</v>
      </c>
      <c r="B41" s="0" t="s">
        <v>71</v>
      </c>
      <c r="C41" s="0" t="s">
        <v>49</v>
      </c>
      <c r="D41" s="0" t="s">
        <v>47</v>
      </c>
    </row>
    <row r="42" customFormat="false" ht="12.8" hidden="false" customHeight="false" outlineLevel="0" collapsed="false">
      <c r="A42" s="0" t="n">
        <v>41</v>
      </c>
      <c r="B42" s="0" t="s">
        <v>72</v>
      </c>
      <c r="C42" s="0" t="s">
        <v>51</v>
      </c>
      <c r="D42" s="0" t="s">
        <v>47</v>
      </c>
    </row>
    <row r="43" customFormat="false" ht="12.8" hidden="false" customHeight="false" outlineLevel="0" collapsed="false">
      <c r="A43" s="0" t="n">
        <v>42</v>
      </c>
      <c r="B43" s="0" t="s">
        <v>73</v>
      </c>
      <c r="C43" s="0" t="s">
        <v>74</v>
      </c>
      <c r="D43" s="0" t="s">
        <v>75</v>
      </c>
    </row>
    <row r="44" customFormat="false" ht="12.8" hidden="false" customHeight="false" outlineLevel="0" collapsed="false">
      <c r="A44" s="0" t="n">
        <v>43</v>
      </c>
      <c r="B44" s="0" t="s">
        <v>76</v>
      </c>
      <c r="C44" s="0" t="s">
        <v>74</v>
      </c>
      <c r="D44" s="0" t="s">
        <v>75</v>
      </c>
    </row>
    <row r="45" customFormat="false" ht="12.8" hidden="false" customHeight="false" outlineLevel="0" collapsed="false">
      <c r="A45" s="0" t="n">
        <v>44</v>
      </c>
      <c r="B45" s="0" t="s">
        <v>77</v>
      </c>
      <c r="C45" s="0" t="s">
        <v>74</v>
      </c>
      <c r="D45" s="0" t="s">
        <v>75</v>
      </c>
    </row>
    <row r="46" customFormat="false" ht="12.8" hidden="false" customHeight="false" outlineLevel="0" collapsed="false">
      <c r="A46" s="0" t="n">
        <v>45</v>
      </c>
      <c r="B46" s="0" t="s">
        <v>78</v>
      </c>
      <c r="C46" s="4" t="s">
        <v>79</v>
      </c>
      <c r="D46" s="0" t="s">
        <v>75</v>
      </c>
    </row>
    <row r="47" customFormat="false" ht="12.8" hidden="false" customHeight="false" outlineLevel="0" collapsed="false">
      <c r="A47" s="0" t="n">
        <v>46</v>
      </c>
      <c r="B47" s="0" t="s">
        <v>80</v>
      </c>
      <c r="C47" s="4" t="s">
        <v>79</v>
      </c>
      <c r="D47" s="0" t="s">
        <v>75</v>
      </c>
    </row>
    <row r="48" customFormat="false" ht="12.8" hidden="false" customHeight="false" outlineLevel="0" collapsed="false">
      <c r="A48" s="0" t="n">
        <v>47</v>
      </c>
      <c r="B48" s="0" t="s">
        <v>81</v>
      </c>
      <c r="C48" s="4" t="s">
        <v>79</v>
      </c>
      <c r="D48" s="0" t="s">
        <v>75</v>
      </c>
    </row>
    <row r="49" customFormat="false" ht="12.8" hidden="false" customHeight="false" outlineLevel="0" collapsed="false">
      <c r="A49" s="0" t="n">
        <v>48</v>
      </c>
      <c r="B49" s="0" t="s">
        <v>82</v>
      </c>
      <c r="C49" s="4" t="s">
        <v>83</v>
      </c>
      <c r="D49" s="0" t="s">
        <v>75</v>
      </c>
    </row>
    <row r="50" customFormat="false" ht="12.8" hidden="false" customHeight="false" outlineLevel="0" collapsed="false">
      <c r="A50" s="0" t="n">
        <v>49</v>
      </c>
      <c r="B50" s="0" t="s">
        <v>84</v>
      </c>
      <c r="C50" s="4" t="s">
        <v>83</v>
      </c>
      <c r="D50" s="0" t="s">
        <v>75</v>
      </c>
    </row>
    <row r="51" customFormat="false" ht="12.8" hidden="false" customHeight="false" outlineLevel="0" collapsed="false">
      <c r="A51" s="0" t="n">
        <v>50</v>
      </c>
      <c r="B51" s="0" t="s">
        <v>85</v>
      </c>
      <c r="C51" s="4" t="s">
        <v>83</v>
      </c>
      <c r="D51" s="0" t="s">
        <v>75</v>
      </c>
    </row>
    <row r="52" customFormat="false" ht="12.8" hidden="false" customHeight="false" outlineLevel="0" collapsed="false">
      <c r="A52" s="0" t="n">
        <v>51</v>
      </c>
      <c r="B52" s="0" t="s">
        <v>86</v>
      </c>
      <c r="C52" s="4" t="s">
        <v>87</v>
      </c>
    </row>
    <row r="53" customFormat="false" ht="12.8" hidden="false" customHeight="false" outlineLevel="0" collapsed="false">
      <c r="A53" s="0" t="n">
        <v>52</v>
      </c>
      <c r="B53" s="0" t="s">
        <v>88</v>
      </c>
      <c r="C53" s="4" t="s">
        <v>87</v>
      </c>
    </row>
    <row r="54" customFormat="false" ht="12.8" hidden="false" customHeight="false" outlineLevel="0" collapsed="false">
      <c r="A54" s="0" t="n">
        <v>53</v>
      </c>
      <c r="B54" s="0" t="s">
        <v>89</v>
      </c>
      <c r="C54" s="4" t="s">
        <v>87</v>
      </c>
    </row>
    <row r="55" customFormat="false" ht="12.8" hidden="false" customHeight="false" outlineLevel="0" collapsed="false">
      <c r="A55" s="0" t="n">
        <v>54</v>
      </c>
      <c r="B55" s="0" t="s">
        <v>90</v>
      </c>
      <c r="C55" s="0" t="s">
        <v>91</v>
      </c>
      <c r="D55" s="0" t="s">
        <v>92</v>
      </c>
    </row>
    <row r="56" customFormat="false" ht="12.8" hidden="false" customHeight="false" outlineLevel="0" collapsed="false">
      <c r="A56" s="0" t="n">
        <v>55</v>
      </c>
      <c r="B56" s="0" t="s">
        <v>93</v>
      </c>
      <c r="C56" s="0" t="s">
        <v>94</v>
      </c>
      <c r="D56" s="0" t="s">
        <v>92</v>
      </c>
    </row>
    <row r="57" customFormat="false" ht="12.8" hidden="false" customHeight="false" outlineLevel="0" collapsed="false">
      <c r="A57" s="0" t="n">
        <v>56</v>
      </c>
      <c r="B57" s="0" t="s">
        <v>95</v>
      </c>
      <c r="C57" s="0" t="s">
        <v>96</v>
      </c>
      <c r="D57" s="0" t="s">
        <v>92</v>
      </c>
    </row>
    <row r="58" customFormat="false" ht="12.8" hidden="false" customHeight="false" outlineLevel="0" collapsed="false">
      <c r="A58" s="0" t="n">
        <v>57</v>
      </c>
      <c r="B58" s="0" t="s">
        <v>97</v>
      </c>
      <c r="C58" s="0" t="s">
        <v>98</v>
      </c>
      <c r="D58" s="0" t="s">
        <v>92</v>
      </c>
    </row>
    <row r="59" customFormat="false" ht="12.8" hidden="false" customHeight="false" outlineLevel="0" collapsed="false">
      <c r="A59" s="0" t="n">
        <v>58</v>
      </c>
      <c r="B59" s="0" t="s">
        <v>99</v>
      </c>
      <c r="C59" s="0" t="s">
        <v>100</v>
      </c>
      <c r="D59" s="0" t="s">
        <v>101</v>
      </c>
    </row>
    <row r="60" customFormat="false" ht="12.8" hidden="false" customHeight="false" outlineLevel="0" collapsed="false">
      <c r="A60" s="0" t="n">
        <v>59</v>
      </c>
      <c r="B60" s="0" t="s">
        <v>102</v>
      </c>
      <c r="C60" s="0" t="s">
        <v>103</v>
      </c>
      <c r="D60" s="0" t="s">
        <v>101</v>
      </c>
    </row>
    <row r="61" customFormat="false" ht="12.8" hidden="false" customHeight="false" outlineLevel="0" collapsed="false">
      <c r="A61" s="0" t="n">
        <v>60</v>
      </c>
      <c r="B61" s="0" t="s">
        <v>104</v>
      </c>
      <c r="C61" s="0" t="s">
        <v>105</v>
      </c>
      <c r="D61" s="0" t="s">
        <v>101</v>
      </c>
    </row>
    <row r="62" customFormat="false" ht="12.8" hidden="false" customHeight="false" outlineLevel="0" collapsed="false">
      <c r="A62" s="0" t="n">
        <v>61</v>
      </c>
      <c r="B62" s="0" t="s">
        <v>106</v>
      </c>
      <c r="C62" s="0" t="s">
        <v>107</v>
      </c>
      <c r="D62" s="0" t="s">
        <v>101</v>
      </c>
    </row>
    <row r="63" customFormat="false" ht="12.8" hidden="false" customHeight="false" outlineLevel="0" collapsed="false">
      <c r="A63" s="0" t="n">
        <v>62</v>
      </c>
      <c r="B63" s="0" t="s">
        <v>108</v>
      </c>
      <c r="C63" s="0" t="s">
        <v>109</v>
      </c>
      <c r="D63" s="0" t="s">
        <v>101</v>
      </c>
    </row>
    <row r="64" customFormat="false" ht="12.8" hidden="false" customHeight="false" outlineLevel="0" collapsed="false">
      <c r="A64" s="0" t="n">
        <v>63</v>
      </c>
      <c r="B64" s="0" t="s">
        <v>110</v>
      </c>
      <c r="C64" s="0" t="s">
        <v>111</v>
      </c>
      <c r="D64" s="0" t="s">
        <v>112</v>
      </c>
    </row>
    <row r="65" customFormat="false" ht="12.8" hidden="false" customHeight="false" outlineLevel="0" collapsed="false">
      <c r="A65" s="0" t="n">
        <v>64</v>
      </c>
      <c r="B65" s="0" t="s">
        <v>113</v>
      </c>
      <c r="C65" s="0" t="s">
        <v>114</v>
      </c>
      <c r="D65" s="0" t="s">
        <v>115</v>
      </c>
    </row>
    <row r="66" customFormat="false" ht="12.8" hidden="false" customHeight="false" outlineLevel="0" collapsed="false">
      <c r="A66" s="0" t="n">
        <v>65</v>
      </c>
      <c r="B66" s="0" t="s">
        <v>116</v>
      </c>
      <c r="C66" s="0" t="s">
        <v>117</v>
      </c>
    </row>
    <row r="67" customFormat="false" ht="12.8" hidden="false" customHeight="false" outlineLevel="0" collapsed="false">
      <c r="A67" s="0" t="n">
        <v>66</v>
      </c>
      <c r="B67" s="0" t="s">
        <v>118</v>
      </c>
      <c r="C67" s="0" t="s">
        <v>119</v>
      </c>
    </row>
    <row r="68" customFormat="false" ht="12.8" hidden="false" customHeight="false" outlineLevel="0" collapsed="false">
      <c r="A68" s="0" t="n">
        <v>67</v>
      </c>
      <c r="B68" s="0" t="s">
        <v>120</v>
      </c>
      <c r="C68" s="0" t="s">
        <v>121</v>
      </c>
    </row>
    <row r="69" customFormat="false" ht="12.8" hidden="false" customHeight="false" outlineLevel="0" collapsed="false">
      <c r="A69" s="0" t="n">
        <v>68</v>
      </c>
      <c r="B69" s="0" t="s">
        <v>122</v>
      </c>
      <c r="C69" s="0" t="s">
        <v>123</v>
      </c>
      <c r="D69" s="0" t="s">
        <v>124</v>
      </c>
    </row>
    <row r="70" customFormat="false" ht="12.8" hidden="false" customHeight="false" outlineLevel="0" collapsed="false">
      <c r="A70" s="0" t="n">
        <v>69</v>
      </c>
      <c r="B70" s="0" t="s">
        <v>125</v>
      </c>
      <c r="C70" s="0" t="s">
        <v>126</v>
      </c>
      <c r="D70" s="0" t="s">
        <v>32</v>
      </c>
    </row>
    <row r="71" customFormat="false" ht="12.8" hidden="false" customHeight="false" outlineLevel="0" collapsed="false">
      <c r="A71" s="0" t="n">
        <v>70</v>
      </c>
      <c r="B71" s="0" t="s">
        <v>127</v>
      </c>
      <c r="C71" s="0" t="s">
        <v>123</v>
      </c>
      <c r="D71" s="0" t="s">
        <v>124</v>
      </c>
    </row>
    <row r="72" customFormat="false" ht="12.8" hidden="false" customHeight="false" outlineLevel="0" collapsed="false">
      <c r="A72" s="0" t="n">
        <v>71</v>
      </c>
      <c r="B72" s="0" t="s">
        <v>128</v>
      </c>
      <c r="C72" s="0" t="s">
        <v>126</v>
      </c>
      <c r="D72" s="0" t="s">
        <v>32</v>
      </c>
    </row>
    <row r="73" customFormat="false" ht="12.8" hidden="false" customHeight="false" outlineLevel="0" collapsed="false">
      <c r="A73" s="0" t="n">
        <v>72</v>
      </c>
      <c r="B73" s="0" t="s">
        <v>129</v>
      </c>
      <c r="C73" s="0" t="s">
        <v>130</v>
      </c>
    </row>
    <row r="74" customFormat="false" ht="12.8" hidden="false" customHeight="false" outlineLevel="0" collapsed="false">
      <c r="A74" s="0" t="n">
        <v>73</v>
      </c>
      <c r="B74" s="0" t="s">
        <v>131</v>
      </c>
      <c r="C74" s="0" t="s">
        <v>132</v>
      </c>
    </row>
    <row r="75" customFormat="false" ht="12.8" hidden="false" customHeight="false" outlineLevel="0" collapsed="false">
      <c r="A75" s="0" t="n">
        <v>74</v>
      </c>
      <c r="B75" s="0" t="s">
        <v>133</v>
      </c>
      <c r="C75" s="0" t="s">
        <v>134</v>
      </c>
    </row>
    <row r="76" customFormat="false" ht="12.8" hidden="false" customHeight="false" outlineLevel="0" collapsed="false">
      <c r="A76" s="0" t="n">
        <v>75</v>
      </c>
      <c r="B76" s="0" t="s">
        <v>135</v>
      </c>
      <c r="C76" s="0" t="s">
        <v>130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132</v>
      </c>
    </row>
    <row r="78" customFormat="false" ht="12.8" hidden="false" customHeight="false" outlineLevel="0" collapsed="false">
      <c r="A78" s="0" t="n">
        <v>77</v>
      </c>
      <c r="B78" s="0" t="s">
        <v>137</v>
      </c>
      <c r="C78" s="0" t="s">
        <v>134</v>
      </c>
    </row>
    <row r="79" customFormat="false" ht="12.8" hidden="false" customHeight="false" outlineLevel="0" collapsed="false">
      <c r="A79" s="0" t="n">
        <v>78</v>
      </c>
      <c r="B79" s="0" t="s">
        <v>138</v>
      </c>
      <c r="C79" s="0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1" activeCellId="0" sqref="M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5" width="23.98"/>
    <col collapsed="false" customWidth="true" hidden="false" outlineLevel="0" max="3" min="3" style="5" width="7.87"/>
    <col collapsed="false" customWidth="true" hidden="false" outlineLevel="0" max="5" min="4" style="5" width="9.16"/>
    <col collapsed="false" customWidth="true" hidden="false" outlineLevel="0" max="6" min="6" style="5" width="7.49"/>
    <col collapsed="false" customWidth="true" hidden="false" outlineLevel="0" max="7" min="7" style="6" width="11.38"/>
    <col collapsed="false" customWidth="true" hidden="false" outlineLevel="0" max="8" min="8" style="6" width="12.5"/>
    <col collapsed="false" customWidth="true" hidden="false" outlineLevel="0" max="9" min="9" style="6" width="9.72"/>
    <col collapsed="false" customWidth="true" hidden="false" outlineLevel="0" max="10" min="10" style="6" width="11.38"/>
    <col collapsed="false" customWidth="true" hidden="false" outlineLevel="0" max="11" min="11" style="6" width="8.06"/>
    <col collapsed="false" customWidth="true" hidden="false" outlineLevel="0" max="12" min="12" style="5" width="4.9"/>
    <col collapsed="false" customWidth="true" hidden="false" outlineLevel="0" max="13" min="13" style="5" width="8.98"/>
    <col collapsed="false" customWidth="false" hidden="false" outlineLevel="0" max="1022" min="14" style="5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2" t="s">
        <v>149</v>
      </c>
      <c r="M1" s="2" t="s">
        <v>150</v>
      </c>
    </row>
    <row r="2" customFormat="false" ht="12.9" hidden="false" customHeight="false" outlineLevel="0" collapsed="false">
      <c r="A2" s="0" t="n">
        <v>1</v>
      </c>
      <c r="B2" s="3" t="str">
        <f aca="false">table_ord1_original!B2</f>
        <v>Y1PRF_STG_BW</v>
      </c>
      <c r="C2" s="3" t="n">
        <f aca="false">table_ord1_original!C2</f>
        <v>2.25605789800492</v>
      </c>
      <c r="D2" s="3" t="n">
        <f aca="false">table_ord1_original!E2</f>
        <v>1738.21990046618</v>
      </c>
      <c r="E2" s="3" t="n">
        <f aca="false">table_ord1_original!F2</f>
        <v>1765.61072651846</v>
      </c>
      <c r="F2" s="3" t="n">
        <f aca="false">table_ord1_original!D2</f>
        <v>155</v>
      </c>
      <c r="G2" s="8" t="n">
        <f aca="false">table_ord1_original!H2</f>
        <v>793.834810617822</v>
      </c>
      <c r="H2" s="8" t="n">
        <f aca="false">table_ord1_original!J2</f>
        <v>47.7796024635734</v>
      </c>
      <c r="I2" s="8" t="n">
        <f aca="false">table_ord1_original!I2</f>
        <v>2.33614857612176</v>
      </c>
      <c r="J2" s="8" t="n">
        <f aca="false">table_ord1_original!K2</f>
        <v>1.81036120907289</v>
      </c>
      <c r="K2" s="8" t="n">
        <f aca="false">table_ord1_original!M2</f>
        <v>0.199606512650347</v>
      </c>
      <c r="L2" s="6" t="str">
        <f aca="false">IF(K2&lt;=0.01,"**", IF(K2&lt;=0.05,"*","NS"))</f>
        <v>NS</v>
      </c>
      <c r="M2" s="5" t="str">
        <f aca="false">IF(I2&gt;0, "Positive", "Negative")</f>
        <v>Positive</v>
      </c>
    </row>
    <row r="3" customFormat="false" ht="12.9" hidden="false" customHeight="false" outlineLevel="0" collapsed="false">
      <c r="A3" s="0" t="n">
        <v>2</v>
      </c>
      <c r="B3" s="3" t="str">
        <f aca="false">table_ord1_original!B3</f>
        <v>Y2PRF_STG_ADG</v>
      </c>
      <c r="C3" s="3" t="n">
        <f aca="false">table_ord1_original!C3</f>
        <v>2.38512155573795</v>
      </c>
      <c r="D3" s="3" t="n">
        <f aca="false">table_ord1_original!E3</f>
        <v>787.293729154291</v>
      </c>
      <c r="E3" s="3" t="n">
        <f aca="false">table_ord1_original!F3</f>
        <v>814.684555206564</v>
      </c>
      <c r="F3" s="3" t="n">
        <f aca="false">table_ord1_original!D3</f>
        <v>155</v>
      </c>
      <c r="G3" s="8" t="n">
        <f aca="false">table_ord1_original!H3</f>
        <v>36.8873054510854</v>
      </c>
      <c r="H3" s="8" t="n">
        <f aca="false">table_ord1_original!J3</f>
        <v>1.65288661460697</v>
      </c>
      <c r="I3" s="8" t="n">
        <f aca="false">table_ord1_original!I3</f>
        <v>0.123997074194426</v>
      </c>
      <c r="J3" s="8" t="n">
        <f aca="false">table_ord1_original!K3</f>
        <v>0.0967981870262134</v>
      </c>
      <c r="K3" s="8" t="n">
        <f aca="false">table_ord1_original!M3</f>
        <v>0.202892875195839</v>
      </c>
      <c r="L3" s="6" t="str">
        <f aca="false">IF(K3&lt;=0.01,"**", IF(K3&lt;=0.05,"*","NS"))</f>
        <v>NS</v>
      </c>
      <c r="M3" s="5" t="str">
        <f aca="false">IF(I3&gt;0, "Positive", "Negative")</f>
        <v>Positive</v>
      </c>
    </row>
    <row r="4" customFormat="false" ht="12.9" hidden="false" customHeight="false" outlineLevel="0" collapsed="false">
      <c r="A4" s="0" t="n">
        <v>3</v>
      </c>
      <c r="B4" s="3" t="str">
        <f aca="false">table_ord1_original!B4</f>
        <v>Y3PRF_STG_DFI</v>
      </c>
      <c r="C4" s="3" t="n">
        <f aca="false">table_ord1_original!C4</f>
        <v>1.91687705112981</v>
      </c>
      <c r="D4" s="3" t="n">
        <f aca="false">table_ord1_original!E4</f>
        <v>794.890893769353</v>
      </c>
      <c r="E4" s="3" t="n">
        <f aca="false">table_ord1_original!F4</f>
        <v>822.511031589335</v>
      </c>
      <c r="F4" s="3" t="n">
        <f aca="false">table_ord1_original!D4</f>
        <v>159</v>
      </c>
      <c r="G4" s="8" t="n">
        <f aca="false">table_ord1_original!H4</f>
        <v>52.2755305637135</v>
      </c>
      <c r="H4" s="8" t="n">
        <f aca="false">table_ord1_original!J4</f>
        <v>2.19802874561897</v>
      </c>
      <c r="I4" s="8" t="n">
        <f aca="false">table_ord1_original!I4</f>
        <v>-0.0662191951261635</v>
      </c>
      <c r="J4" s="8" t="n">
        <f aca="false">table_ord1_original!K4</f>
        <v>0.0807862469293347</v>
      </c>
      <c r="K4" s="8" t="n">
        <f aca="false">table_ord1_original!M4</f>
        <v>0.414137196034038</v>
      </c>
      <c r="L4" s="6" t="str">
        <f aca="false">IF(K4&lt;=0.01,"**", IF(K4&lt;=0.05,"*","NS"))</f>
        <v>NS</v>
      </c>
      <c r="M4" s="5" t="str">
        <f aca="false">IF(I4&gt;0, "Positive", "Negative")</f>
        <v>Negative</v>
      </c>
    </row>
    <row r="5" customFormat="false" ht="12.9" hidden="false" customHeight="false" outlineLevel="0" collapsed="false">
      <c r="A5" s="0" t="n">
        <v>4</v>
      </c>
      <c r="B5" s="3" t="str">
        <f aca="false">table_ord1_original!B5</f>
        <v>Y4PRF_STG_FCR</v>
      </c>
      <c r="C5" s="3" t="n">
        <f aca="false">table_ord1_original!C5</f>
        <v>2.0390548955155</v>
      </c>
      <c r="D5" s="3" t="n">
        <f aca="false">table_ord1_original!E5</f>
        <v>-349.428230209114</v>
      </c>
      <c r="E5" s="3" t="n">
        <f aca="false">table_ord1_original!F5</f>
        <v>-321.808092389132</v>
      </c>
      <c r="F5" s="3" t="n">
        <f aca="false">table_ord1_original!D5</f>
        <v>159</v>
      </c>
      <c r="G5" s="8" t="n">
        <f aca="false">table_ord1_original!H5</f>
        <v>1.43461709593935</v>
      </c>
      <c r="H5" s="8" t="n">
        <f aca="false">table_ord1_original!J5</f>
        <v>0.024685259657331</v>
      </c>
      <c r="I5" s="8" t="n">
        <f aca="false">table_ord1_original!I5</f>
        <v>-0.00407957492072044</v>
      </c>
      <c r="J5" s="8" t="n">
        <f aca="false">table_ord1_original!K5</f>
        <v>0.00242003384920938</v>
      </c>
      <c r="K5" s="8" t="n">
        <f aca="false">table_ord1_original!M5</f>
        <v>0.09462782107089</v>
      </c>
      <c r="L5" s="6" t="str">
        <f aca="false">IF(K5&lt;=0.01,"**", IF(K5&lt;=0.05,"*","NS"))</f>
        <v>NS</v>
      </c>
      <c r="M5" s="5" t="str">
        <f aca="false">IF(I5&gt;0, "Positive", "Negative")</f>
        <v>Negative</v>
      </c>
    </row>
    <row r="6" customFormat="false" ht="12.9" hidden="false" customHeight="false" outlineLevel="0" collapsed="false">
      <c r="A6" s="0" t="n">
        <v>5</v>
      </c>
      <c r="B6" s="3" t="str">
        <f aca="false">table_ord1_original!B6</f>
        <v>Y5PRF_FNS_BW</v>
      </c>
      <c r="C6" s="3" t="n">
        <f aca="false">table_ord1_original!C6</f>
        <v>1.854018240011</v>
      </c>
      <c r="D6" s="3" t="n">
        <f aca="false">table_ord1_original!E6</f>
        <v>1551.42853875231</v>
      </c>
      <c r="E6" s="3" t="n">
        <f aca="false">table_ord1_original!F6</f>
        <v>1573.92601359529</v>
      </c>
      <c r="F6" s="3" t="n">
        <f aca="false">table_ord1_original!D6</f>
        <v>123</v>
      </c>
      <c r="G6" s="8" t="n">
        <f aca="false">table_ord1_original!H6</f>
        <v>2247.8085284617</v>
      </c>
      <c r="H6" s="8" t="n">
        <f aca="false">table_ord1_original!J6</f>
        <v>73.093837571121</v>
      </c>
      <c r="I6" s="8" t="n">
        <f aca="false">table_ord1_original!I6</f>
        <v>7.77359379791517</v>
      </c>
      <c r="J6" s="8" t="n">
        <f aca="false">table_ord1_original!K6</f>
        <v>4.16779282103477</v>
      </c>
      <c r="K6" s="8" t="n">
        <f aca="false">table_ord1_original!M6</f>
        <v>0.0655693886319789</v>
      </c>
      <c r="L6" s="6" t="str">
        <f aca="false">IF(K6&lt;=0.01,"**", IF(K6&lt;=0.05,"*","NS"))</f>
        <v>NS</v>
      </c>
      <c r="M6" s="5" t="str">
        <f aca="false">IF(I6&gt;0, "Positive", "Negative")</f>
        <v>Positive</v>
      </c>
    </row>
    <row r="7" customFormat="false" ht="12.9" hidden="false" customHeight="false" outlineLevel="0" collapsed="false">
      <c r="A7" s="0" t="n">
        <v>6</v>
      </c>
      <c r="B7" s="3" t="str">
        <f aca="false">table_ord1_original!B7</f>
        <v>Y6PRF_FNS_ADG</v>
      </c>
      <c r="C7" s="3" t="n">
        <f aca="false">table_ord1_original!C7</f>
        <v>1.42747622029496</v>
      </c>
      <c r="D7" s="3" t="n">
        <f aca="false">table_ord1_original!E7</f>
        <v>737.850060990438</v>
      </c>
      <c r="E7" s="3" t="n">
        <f aca="false">table_ord1_original!F7</f>
        <v>760.347535833417</v>
      </c>
      <c r="F7" s="3" t="n">
        <f aca="false">table_ord1_original!D7</f>
        <v>123</v>
      </c>
      <c r="G7" s="8" t="n">
        <f aca="false">table_ord1_original!H7</f>
        <v>78.6931666843791</v>
      </c>
      <c r="H7" s="8" t="n">
        <f aca="false">table_ord1_original!J7</f>
        <v>2.05919947106249</v>
      </c>
      <c r="I7" s="8" t="n">
        <f aca="false">table_ord1_original!I7</f>
        <v>0.3489540896247</v>
      </c>
      <c r="J7" s="8" t="n">
        <f aca="false">table_ord1_original!K7</f>
        <v>0.174592860753954</v>
      </c>
      <c r="K7" s="8" t="n">
        <f aca="false">table_ord1_original!M7</f>
        <v>0.0488021606937052</v>
      </c>
      <c r="L7" s="6" t="str">
        <f aca="false">IF(K7&lt;=0.01,"**", IF(K7&lt;=0.05,"*","NS"))</f>
        <v>*</v>
      </c>
      <c r="M7" s="5" t="str">
        <f aca="false">IF(I7&gt;0, "Positive", "Negative")</f>
        <v>Positive</v>
      </c>
    </row>
    <row r="8" customFormat="false" ht="12.9" hidden="false" customHeight="false" outlineLevel="0" collapsed="false">
      <c r="A8" s="0" t="n">
        <v>7</v>
      </c>
      <c r="B8" s="3" t="str">
        <f aca="false">table_ord1_original!B8</f>
        <v>Y7PRF_FNS_DFI</v>
      </c>
      <c r="C8" s="3" t="n">
        <f aca="false">table_ord1_original!C8</f>
        <v>1.76916902594865</v>
      </c>
      <c r="D8" s="3" t="n">
        <f aca="false">table_ord1_original!E8</f>
        <v>805.44324217368</v>
      </c>
      <c r="E8" s="3" t="n">
        <f aca="false">table_ord1_original!F8</f>
        <v>827.940717016659</v>
      </c>
      <c r="F8" s="3" t="n">
        <f aca="false">table_ord1_original!D8</f>
        <v>123</v>
      </c>
      <c r="G8" s="8" t="n">
        <f aca="false">table_ord1_original!H8</f>
        <v>146.395823983001</v>
      </c>
      <c r="H8" s="8" t="n">
        <f aca="false">table_ord1_original!J8</f>
        <v>4.15206361159384</v>
      </c>
      <c r="I8" s="8" t="n">
        <f aca="false">table_ord1_original!I8</f>
        <v>0.45635207268797</v>
      </c>
      <c r="J8" s="8" t="n">
        <f aca="false">table_ord1_original!K8</f>
        <v>0.218077976255511</v>
      </c>
      <c r="K8" s="8" t="n">
        <f aca="false">table_ord1_original!M8</f>
        <v>0.039330925730856</v>
      </c>
      <c r="L8" s="6" t="str">
        <f aca="false">IF(K8&lt;=0.01,"**", IF(K8&lt;=0.05,"*","NS"))</f>
        <v>*</v>
      </c>
      <c r="M8" s="5" t="str">
        <f aca="false">IF(I8&gt;0, "Positive", "Negative")</f>
        <v>Positive</v>
      </c>
    </row>
    <row r="9" customFormat="false" ht="12.9" hidden="false" customHeight="false" outlineLevel="0" collapsed="false">
      <c r="A9" s="0" t="n">
        <v>8</v>
      </c>
      <c r="B9" s="3" t="str">
        <f aca="false">table_ord1_original!B9</f>
        <v>Y8PRF_FNS_FCR</v>
      </c>
      <c r="C9" s="3" t="n">
        <f aca="false">table_ord1_original!C9</f>
        <v>2.32976329876509</v>
      </c>
      <c r="D9" s="3" t="n">
        <f aca="false">table_ord1_original!E9</f>
        <v>-190.130999039168</v>
      </c>
      <c r="E9" s="3" t="n">
        <f aca="false">table_ord1_original!F9</f>
        <v>-167.633524196188</v>
      </c>
      <c r="F9" s="3" t="n">
        <f aca="false">table_ord1_original!D9</f>
        <v>123</v>
      </c>
      <c r="G9" s="8" t="n">
        <f aca="false">table_ord1_original!H9</f>
        <v>1.86229978270366</v>
      </c>
      <c r="H9" s="8" t="n">
        <f aca="false">table_ord1_original!J9</f>
        <v>0.0420559855071686</v>
      </c>
      <c r="I9" s="8" t="n">
        <f aca="false">table_ord1_original!I9</f>
        <v>-0.00128405351805893</v>
      </c>
      <c r="J9" s="8" t="n">
        <f aca="false">table_ord1_original!K9</f>
        <v>0.0040147576729179</v>
      </c>
      <c r="K9" s="8" t="n">
        <f aca="false">table_ord1_original!M9</f>
        <v>0.749870347909609</v>
      </c>
      <c r="L9" s="6" t="str">
        <f aca="false">IF(K9&lt;=0.01,"**", IF(K9&lt;=0.05,"*","NS"))</f>
        <v>NS</v>
      </c>
      <c r="M9" s="5" t="str">
        <f aca="false">IF(I9&gt;0, "Positive", "Negative")</f>
        <v>Negative</v>
      </c>
    </row>
    <row r="10" customFormat="false" ht="12.9" hidden="false" customHeight="false" outlineLevel="0" collapsed="false">
      <c r="A10" s="0" t="n">
        <v>9</v>
      </c>
      <c r="B10" s="3" t="str">
        <f aca="false">table_ord1_original!B10</f>
        <v>Y9PRF_TTL_BW</v>
      </c>
      <c r="C10" s="3" t="n">
        <f aca="false">table_ord1_original!C10</f>
        <v>1.96861108647769</v>
      </c>
      <c r="D10" s="3" t="n">
        <f aca="false">table_ord1_original!E10</f>
        <v>2252.72715825146</v>
      </c>
      <c r="E10" s="3" t="n">
        <f aca="false">table_ord1_original!F10</f>
        <v>2284.31771124361</v>
      </c>
      <c r="F10" s="3" t="n">
        <f aca="false">table_ord1_original!D10</f>
        <v>174</v>
      </c>
      <c r="G10" s="8" t="n">
        <f aca="false">table_ord1_original!H10</f>
        <v>1841.67401106871</v>
      </c>
      <c r="H10" s="8" t="n">
        <f aca="false">table_ord1_original!J10</f>
        <v>100.834158304655</v>
      </c>
      <c r="I10" s="8" t="n">
        <f aca="false">table_ord1_original!I10</f>
        <v>7.87752183243204</v>
      </c>
      <c r="J10" s="8" t="n">
        <f aca="false">table_ord1_original!K10</f>
        <v>3.88589564936435</v>
      </c>
      <c r="K10" s="8" t="n">
        <f aca="false">table_ord1_original!M10</f>
        <v>0.0448567100570613</v>
      </c>
      <c r="L10" s="6" t="str">
        <f aca="false">IF(K10&lt;=0.01,"**", IF(K10&lt;=0.05,"*","NS"))</f>
        <v>*</v>
      </c>
      <c r="M10" s="5" t="str">
        <f aca="false">IF(I10&gt;0, "Positive", "Negative")</f>
        <v>Positive</v>
      </c>
    </row>
    <row r="11" customFormat="false" ht="12.9" hidden="false" customHeight="false" outlineLevel="0" collapsed="false">
      <c r="A11" s="0" t="n">
        <v>10</v>
      </c>
      <c r="B11" s="3" t="str">
        <f aca="false">table_ord1_original!B11</f>
        <v>Y10PRF_TTL_ADG</v>
      </c>
      <c r="C11" s="3" t="n">
        <f aca="false">table_ord1_original!C11</f>
        <v>1.60037810284683</v>
      </c>
      <c r="D11" s="3" t="n">
        <f aca="false">table_ord1_original!E11</f>
        <v>1022.44515543132</v>
      </c>
      <c r="E11" s="3" t="n">
        <f aca="false">table_ord1_original!F11</f>
        <v>1050.87665312425</v>
      </c>
      <c r="F11" s="3" t="n">
        <f aca="false">table_ord1_original!D11</f>
        <v>174</v>
      </c>
      <c r="G11" s="8" t="n">
        <f aca="false">table_ord1_original!H11</f>
        <v>55.4137556797979</v>
      </c>
      <c r="H11" s="8" t="n">
        <f aca="false">table_ord1_original!J11</f>
        <v>2.83878723617635</v>
      </c>
      <c r="I11" s="8" t="n">
        <f aca="false">table_ord1_original!I11</f>
        <v>0.217176269017717</v>
      </c>
      <c r="J11" s="8" t="n">
        <f aca="false">table_ord1_original!K11</f>
        <v>0.106228105264285</v>
      </c>
      <c r="K11" s="8" t="n">
        <f aca="false">table_ord1_original!M11</f>
        <v>0.0430986443011521</v>
      </c>
      <c r="L11" s="6" t="str">
        <f aca="false">IF(K11&lt;=0.01,"**", IF(K11&lt;=0.05,"*","NS"))</f>
        <v>*</v>
      </c>
      <c r="M11" s="5" t="str">
        <f aca="false">IF(I11&gt;0, "Positive", "Negative")</f>
        <v>Positive</v>
      </c>
    </row>
    <row r="12" customFormat="false" ht="12.9" hidden="false" customHeight="false" outlineLevel="0" collapsed="false">
      <c r="A12" s="0" t="n">
        <v>11</v>
      </c>
      <c r="B12" s="3" t="str">
        <f aca="false">table_ord1_original!B12</f>
        <v>Y11PRF_TTL_DFI</v>
      </c>
      <c r="C12" s="3" t="n">
        <f aca="false">table_ord1_original!C12</f>
        <v>1.8581637822617</v>
      </c>
      <c r="D12" s="3" t="n">
        <f aca="false">table_ord1_original!E12</f>
        <v>1029.71966959626</v>
      </c>
      <c r="E12" s="3" t="n">
        <f aca="false">table_ord1_original!F12</f>
        <v>1058.15116728919</v>
      </c>
      <c r="F12" s="3" t="n">
        <f aca="false">table_ord1_original!D12</f>
        <v>174</v>
      </c>
      <c r="G12" s="8" t="n">
        <f aca="false">table_ord1_original!H12</f>
        <v>93.78631362993</v>
      </c>
      <c r="H12" s="8" t="n">
        <f aca="false">table_ord1_original!J12</f>
        <v>5.32375672424417</v>
      </c>
      <c r="I12" s="8" t="n">
        <f aca="false">table_ord1_original!I12</f>
        <v>0.122272696135874</v>
      </c>
      <c r="J12" s="8" t="n">
        <f aca="false">table_ord1_original!K12</f>
        <v>0.109733071855304</v>
      </c>
      <c r="K12" s="8" t="n">
        <f aca="false">table_ord1_original!M12</f>
        <v>0.267388489723591</v>
      </c>
      <c r="L12" s="6" t="str">
        <f aca="false">IF(K12&lt;=0.01,"**", IF(K12&lt;=0.05,"*","NS"))</f>
        <v>NS</v>
      </c>
      <c r="M12" s="5" t="str">
        <f aca="false">IF(I12&gt;0, "Positive", "Negative")</f>
        <v>Positive</v>
      </c>
    </row>
    <row r="13" customFormat="false" ht="12.9" hidden="false" customHeight="false" outlineLevel="0" collapsed="false">
      <c r="A13" s="0" t="n">
        <v>12</v>
      </c>
      <c r="B13" s="3" t="str">
        <f aca="false">table_ord1_original!B13</f>
        <v>Y12PRF_TTL_FCR</v>
      </c>
      <c r="C13" s="3" t="n">
        <f aca="false">table_ord1_original!C13</f>
        <v>2.20322714473098</v>
      </c>
      <c r="D13" s="3" t="n">
        <f aca="false">table_ord1_original!E13</f>
        <v>-271.182205802755</v>
      </c>
      <c r="E13" s="3" t="n">
        <f aca="false">table_ord1_original!F13</f>
        <v>-242.750708109824</v>
      </c>
      <c r="F13" s="3" t="n">
        <f aca="false">table_ord1_original!D13</f>
        <v>174</v>
      </c>
      <c r="G13" s="8" t="n">
        <f aca="false">table_ord1_original!H13</f>
        <v>1.70755227755661</v>
      </c>
      <c r="H13" s="8" t="n">
        <f aca="false">table_ord1_original!J13</f>
        <v>0.0369427783551689</v>
      </c>
      <c r="I13" s="8" t="n">
        <f aca="false">table_ord1_original!I13</f>
        <v>-0.00325672515084474</v>
      </c>
      <c r="J13" s="8" t="n">
        <f aca="false">table_ord1_original!K13</f>
        <v>0.003071064788537</v>
      </c>
      <c r="K13" s="8" t="n">
        <f aca="false">table_ord1_original!M13</f>
        <v>0.291067512666322</v>
      </c>
      <c r="L13" s="6" t="str">
        <f aca="false">IF(K13&lt;=0.01,"**", IF(K13&lt;=0.05,"*","NS"))</f>
        <v>NS</v>
      </c>
      <c r="M13" s="5" t="str">
        <f aca="false">IF(I13&gt;0, "Positive", "Negative")</f>
        <v>Negative</v>
      </c>
    </row>
    <row r="14" customFormat="false" ht="12.9" hidden="false" customHeight="false" outlineLevel="0" collapsed="false">
      <c r="A14" s="0" t="n">
        <v>13</v>
      </c>
      <c r="B14" s="3" t="str">
        <f aca="false">table_ord1_original!B14</f>
        <v>Y13PRF_TTL_MRT</v>
      </c>
      <c r="C14" s="3" t="n">
        <f aca="false">table_ord1_original!C14</f>
        <v>1.11333155907938</v>
      </c>
      <c r="D14" s="3" t="n">
        <f aca="false">table_ord1_original!E14</f>
        <v>95.8164645225728</v>
      </c>
      <c r="E14" s="3" t="n">
        <f aca="false">table_ord1_original!F14</f>
        <v>103.764924034077</v>
      </c>
      <c r="F14" s="3" t="n">
        <f aca="false">table_ord1_original!D14</f>
        <v>23</v>
      </c>
      <c r="G14" s="8" t="n">
        <f aca="false">table_ord1_original!H14</f>
        <v>2.95431294701557</v>
      </c>
      <c r="H14" s="8" t="n">
        <f aca="false">table_ord1_original!J14</f>
        <v>0.952377971245547</v>
      </c>
      <c r="I14" s="8" t="n">
        <f aca="false">table_ord1_original!I14</f>
        <v>1.50943388442048</v>
      </c>
      <c r="J14" s="8" t="n">
        <f aca="false">table_ord1_original!K14</f>
        <v>0.886364467063736</v>
      </c>
      <c r="K14" s="8" t="n">
        <f aca="false">table_ord1_original!M14</f>
        <v>0.106789032421363</v>
      </c>
      <c r="L14" s="6" t="str">
        <f aca="false">IF(K14&lt;=0.01,"**", IF(K14&lt;=0.05,"*","NS"))</f>
        <v>NS</v>
      </c>
      <c r="M14" s="5" t="str">
        <f aca="false">IF(I14&gt;0, "Positive", "Negative")</f>
        <v>Positive</v>
      </c>
    </row>
    <row r="15" customFormat="false" ht="12.9" hidden="false" customHeight="false" outlineLevel="0" collapsed="false">
      <c r="A15" s="0" t="n">
        <v>14</v>
      </c>
      <c r="B15" s="3" t="str">
        <f aca="false">table_ord1_original!B15</f>
        <v>Y14RET_STG_DM</v>
      </c>
      <c r="C15" s="3" t="n">
        <f aca="false">table_ord1_original!C15</f>
        <v>1.303858700641</v>
      </c>
      <c r="D15" s="3" t="n">
        <f aca="false">table_ord1_original!E15</f>
        <v>138.803670428103</v>
      </c>
      <c r="E15" s="3" t="n">
        <f aca="false">table_ord1_original!F15</f>
        <v>147.407593655014</v>
      </c>
      <c r="F15" s="3" t="n">
        <f aca="false">table_ord1_original!D15</f>
        <v>31</v>
      </c>
      <c r="G15" s="8" t="n">
        <f aca="false">table_ord1_original!H15</f>
        <v>72.9377683073807</v>
      </c>
      <c r="H15" s="8" t="n">
        <f aca="false">table_ord1_original!J15</f>
        <v>1.61193753598963</v>
      </c>
      <c r="I15" s="8" t="n">
        <f aca="false">table_ord1_original!I15</f>
        <v>2.02412728494819</v>
      </c>
      <c r="J15" s="8" t="n">
        <f aca="false">table_ord1_original!K15</f>
        <v>0.816797329444993</v>
      </c>
      <c r="K15" s="8" t="n">
        <f aca="false">table_ord1_original!M15</f>
        <v>0.0213619946922379</v>
      </c>
      <c r="L15" s="6" t="str">
        <f aca="false">IF(K15&lt;=0.01,"**", IF(K15&lt;=0.05,"*","NS"))</f>
        <v>*</v>
      </c>
      <c r="M15" s="5" t="str">
        <f aca="false">IF(I15&gt;0, "Positive", "Negative")</f>
        <v>Positive</v>
      </c>
    </row>
    <row r="16" customFormat="false" ht="12.9" hidden="false" customHeight="false" outlineLevel="0" collapsed="false">
      <c r="A16" s="0" t="n">
        <v>15</v>
      </c>
      <c r="B16" s="3" t="str">
        <f aca="false">table_ord1_original!B16</f>
        <v>Y15RET_STG_CP</v>
      </c>
      <c r="C16" s="3" t="n">
        <f aca="false">table_ord1_original!C16</f>
        <v>1.13742835516944</v>
      </c>
      <c r="D16" s="3" t="n">
        <f aca="false">table_ord1_original!E16</f>
        <v>84.0972516352904</v>
      </c>
      <c r="E16" s="3" t="n">
        <f aca="false">table_ord1_original!F16</f>
        <v>89.3198638239076</v>
      </c>
      <c r="F16" s="3" t="n">
        <f aca="false">table_ord1_original!D16</f>
        <v>21</v>
      </c>
      <c r="G16" s="8" t="n">
        <f aca="false">table_ord1_original!H16</f>
        <v>63.4962471163285</v>
      </c>
      <c r="H16" s="8" t="n">
        <f aca="false">table_ord1_original!J16</f>
        <v>2.00207438695036</v>
      </c>
      <c r="I16" s="8" t="n">
        <f aca="false">table_ord1_original!I16</f>
        <v>2.30297123902493</v>
      </c>
      <c r="J16" s="8" t="n">
        <f aca="false">table_ord1_original!K16</f>
        <v>0.889291049939332</v>
      </c>
      <c r="K16" s="8" t="n">
        <f aca="false">table_ord1_original!M16</f>
        <v>0.0205163673895646</v>
      </c>
      <c r="L16" s="6" t="str">
        <f aca="false">IF(K16&lt;=0.01,"**", IF(K16&lt;=0.05,"*","NS"))</f>
        <v>*</v>
      </c>
      <c r="M16" s="5" t="str">
        <f aca="false">IF(I16&gt;0, "Positive", "Negative")</f>
        <v>Positive</v>
      </c>
    </row>
    <row r="17" customFormat="false" ht="12.9" hidden="false" customHeight="false" outlineLevel="0" collapsed="false">
      <c r="A17" s="0" t="n">
        <v>16</v>
      </c>
      <c r="B17" s="3" t="str">
        <f aca="false">table_ord1_original!B17</f>
        <v>Y16RET_STG_GE</v>
      </c>
      <c r="C17" s="3" t="n">
        <f aca="false">table_ord1_original!C17</f>
        <v>0.77598885590087</v>
      </c>
      <c r="D17" s="3" t="n">
        <f aca="false">table_ord1_original!E17</f>
        <v>47.3245323057235</v>
      </c>
      <c r="E17" s="3" t="n">
        <f aca="false">table_ord1_original!F17</f>
        <v>46.9999932000554</v>
      </c>
      <c r="F17" s="9" t="n">
        <f aca="false">table_ord1_original!D17</f>
        <v>7</v>
      </c>
      <c r="G17" s="8" t="n">
        <f aca="false">table_ord1_original!H17</f>
        <v>68.6516020434982</v>
      </c>
      <c r="H17" s="8" t="n">
        <f aca="false">table_ord1_original!J17</f>
        <v>4.96870757730374</v>
      </c>
      <c r="I17" s="8" t="n">
        <f aca="false">table_ord1_original!I17</f>
        <v>17.6949842975605</v>
      </c>
      <c r="J17" s="8" t="n">
        <f aca="false">table_ord1_original!K17</f>
        <v>3.71483533637914</v>
      </c>
      <c r="K17" s="8" t="n">
        <f aca="false">table_ord1_original!M17</f>
        <v>0.0175707907340613</v>
      </c>
      <c r="L17" s="6" t="str">
        <f aca="false">IF(K17&lt;=0.01,"**", IF(K17&lt;=0.05,"*","NS"))</f>
        <v>*</v>
      </c>
      <c r="M17" s="5" t="str">
        <f aca="false">IF(I17&gt;0, "Positive", "Negative")</f>
        <v>Positive</v>
      </c>
    </row>
    <row r="18" customFormat="false" ht="12.9" hidden="false" customHeight="false" outlineLevel="0" collapsed="false">
      <c r="A18" s="0" t="n">
        <v>17</v>
      </c>
      <c r="B18" s="3" t="str">
        <f aca="false">table_ord1_original!B18</f>
        <v>Y17RET_FNS_DM</v>
      </c>
      <c r="C18" s="3" t="n">
        <f aca="false">table_ord1_original!C18</f>
        <v>1.42864118861929</v>
      </c>
      <c r="D18" s="3" t="n">
        <f aca="false">table_ord1_original!E18</f>
        <v>90.0094581214942</v>
      </c>
      <c r="E18" s="3" t="n">
        <f aca="false">table_ord1_original!F18</f>
        <v>94.7316530173264</v>
      </c>
      <c r="F18" s="3" t="n">
        <f aca="false">table_ord1_original!D18</f>
        <v>19</v>
      </c>
      <c r="G18" s="8" t="n">
        <f aca="false">table_ord1_original!H18</f>
        <v>74.0734452873054</v>
      </c>
      <c r="H18" s="8" t="n">
        <f aca="false">table_ord1_original!J18</f>
        <v>0.932645147116079</v>
      </c>
      <c r="I18" s="8" t="n">
        <f aca="false">table_ord1_original!I18</f>
        <v>2.54868680992261</v>
      </c>
      <c r="J18" s="8" t="n">
        <f aca="false">table_ord1_original!K18</f>
        <v>1.96657419808612</v>
      </c>
      <c r="K18" s="8" t="n">
        <f aca="false">table_ord1_original!M18</f>
        <v>0.217511673658196</v>
      </c>
      <c r="L18" s="6" t="str">
        <f aca="false">IF(K18&lt;=0.01,"**", IF(K18&lt;=0.05,"*","NS"))</f>
        <v>NS</v>
      </c>
      <c r="M18" s="5" t="str">
        <f aca="false">IF(I18&gt;0, "Positive", "Negative")</f>
        <v>Positive</v>
      </c>
    </row>
    <row r="19" customFormat="false" ht="12.9" hidden="false" customHeight="false" outlineLevel="0" collapsed="false">
      <c r="A19" s="0" t="n">
        <v>18</v>
      </c>
      <c r="B19" s="3" t="str">
        <f aca="false">table_ord1_original!B19</f>
        <v>Y18RET_FNS_CP</v>
      </c>
      <c r="C19" s="3" t="n">
        <f aca="false">table_ord1_original!C19</f>
        <v>1.50646842204399</v>
      </c>
      <c r="D19" s="3" t="n">
        <f aca="false">table_ord1_original!E19</f>
        <v>108.71202419618</v>
      </c>
      <c r="E19" s="3" t="n">
        <f aca="false">table_ord1_original!F19</f>
        <v>113.434219092012</v>
      </c>
      <c r="F19" s="3" t="n">
        <f aca="false">table_ord1_original!D19</f>
        <v>19</v>
      </c>
      <c r="G19" s="8" t="n">
        <f aca="false">table_ord1_original!H19</f>
        <v>65.7367108844255</v>
      </c>
      <c r="H19" s="8" t="n">
        <f aca="false">table_ord1_original!J19</f>
        <v>0.934136017124923</v>
      </c>
      <c r="I19" s="8" t="n">
        <f aca="false">table_ord1_original!I19</f>
        <v>-5.21405712614183</v>
      </c>
      <c r="J19" s="8" t="n">
        <f aca="false">table_ord1_original!K19</f>
        <v>3.07665989457283</v>
      </c>
      <c r="K19" s="8" t="n">
        <f aca="false">table_ord1_original!M19</f>
        <v>0.113934894421696</v>
      </c>
      <c r="L19" s="6" t="str">
        <f aca="false">IF(K19&lt;=0.01,"**", IF(K19&lt;=0.05,"*","NS"))</f>
        <v>NS</v>
      </c>
      <c r="M19" s="5" t="str">
        <f aca="false">IF(I19&gt;0, "Positive", "Negative")</f>
        <v>Negative</v>
      </c>
    </row>
    <row r="20" customFormat="false" ht="12.9" hidden="false" customHeight="false" outlineLevel="0" collapsed="false">
      <c r="A20" s="0" t="n">
        <v>19</v>
      </c>
      <c r="B20" s="3" t="str">
        <f aca="false">table_ord1_original!B20</f>
        <v>Y19RET_FNS_GE</v>
      </c>
      <c r="C20" s="3" t="n">
        <f aca="false">table_ord1_original!C20</f>
        <v>0.859817256331815</v>
      </c>
      <c r="D20" s="3" t="n">
        <f aca="false">table_ord1_original!E20</f>
        <v>-3.69486643598815</v>
      </c>
      <c r="E20" s="3" t="n">
        <f aca="false">table_ord1_original!F20</f>
        <v>-8.2018049926476</v>
      </c>
      <c r="F20" s="9" t="n">
        <f aca="false">table_ord1_original!D20</f>
        <v>3</v>
      </c>
      <c r="G20" s="8" t="n">
        <f aca="false">table_ord1_original!H20</f>
        <v>73.5614285714286</v>
      </c>
      <c r="H20" s="8" t="n">
        <f aca="false">table_ord1_original!J20</f>
        <v>0.0412063003067252</v>
      </c>
      <c r="I20" s="8" t="n">
        <f aca="false">table_ord1_original!I20</f>
        <v>92.3809523809518</v>
      </c>
      <c r="J20" s="8" t="n">
        <f aca="false">table_ord1_original!K20</f>
        <v>6.59828879073721</v>
      </c>
      <c r="K20" s="8" t="n">
        <f aca="false">table_ord1_original!M20</f>
        <v>0.0453933377469409</v>
      </c>
      <c r="L20" s="6" t="str">
        <f aca="false">IF(K20&lt;=0.01,"**", IF(K20&lt;=0.05,"*","NS"))</f>
        <v>*</v>
      </c>
      <c r="M20" s="5" t="str">
        <f aca="false">IF(I20&gt;0, "Positive", "Negative")</f>
        <v>Positive</v>
      </c>
    </row>
    <row r="21" customFormat="false" ht="12.9" hidden="false" customHeight="false" outlineLevel="0" collapsed="false">
      <c r="A21" s="0" t="n">
        <v>20</v>
      </c>
      <c r="B21" s="3" t="str">
        <f aca="false">table_ord1_original!B21</f>
        <v>Y21BAC_STG_ILL_CLS</v>
      </c>
      <c r="C21" s="3" t="n">
        <f aca="false">table_ord1_original!C21</f>
        <v>0.819454040519062</v>
      </c>
      <c r="D21" s="3" t="n">
        <f aca="false">table_ord1_original!E21</f>
        <v>33.8293047565274</v>
      </c>
      <c r="E21" s="3" t="n">
        <f aca="false">table_ord1_original!F21</f>
        <v>39.2374258122059</v>
      </c>
      <c r="F21" s="3" t="n">
        <f aca="false">table_ord1_original!D21</f>
        <v>16</v>
      </c>
      <c r="G21" s="8" t="n">
        <f aca="false">table_ord1_original!H21</f>
        <v>4.13847363357543</v>
      </c>
      <c r="H21" s="8" t="n">
        <f aca="false">table_ord1_original!J21</f>
        <v>0.953622165643722</v>
      </c>
      <c r="I21" s="8" t="n">
        <f aca="false">table_ord1_original!I21</f>
        <v>-14.3748213362688</v>
      </c>
      <c r="J21" s="8" t="n">
        <f aca="false">table_ord1_original!K21</f>
        <v>2.43872061714604</v>
      </c>
      <c r="K21" s="8" t="n">
        <f aca="false">table_ord1_original!M21</f>
        <v>0.000364032142037386</v>
      </c>
      <c r="L21" s="6" t="str">
        <f aca="false">IF(K21&lt;=0.01,"**", IF(K21&lt;=0.05,"*","NS"))</f>
        <v>**</v>
      </c>
      <c r="M21" s="5" t="str">
        <f aca="false">IF(I21&gt;0, "Positive", "Negative")</f>
        <v>Negative</v>
      </c>
    </row>
    <row r="22" customFormat="false" ht="12.9" hidden="false" customHeight="false" outlineLevel="0" collapsed="false">
      <c r="A22" s="0" t="n">
        <v>21</v>
      </c>
      <c r="B22" s="3" t="str">
        <f aca="false">table_ord1_original!B22</f>
        <v>Y22BAC_STG_ILL_TAB</v>
      </c>
      <c r="C22" s="3" t="n">
        <f aca="false">table_ord1_original!C22</f>
        <v>1.10900710024182</v>
      </c>
      <c r="D22" s="3" t="n">
        <f aca="false">table_ord1_original!E22</f>
        <v>36.7825231008799</v>
      </c>
      <c r="E22" s="3" t="n">
        <f aca="false">table_ord1_original!F22</f>
        <v>43.0151254061531</v>
      </c>
      <c r="F22" s="3" t="n">
        <f aca="false">table_ord1_original!D22</f>
        <v>18</v>
      </c>
      <c r="G22" s="8" t="n">
        <f aca="false">table_ord1_original!H22</f>
        <v>7.85849952773316</v>
      </c>
      <c r="H22" s="8" t="n">
        <f aca="false">table_ord1_original!J22</f>
        <v>0.319636809719315</v>
      </c>
      <c r="I22" s="8" t="n">
        <f aca="false">table_ord1_original!I22</f>
        <v>-60.2452912085106</v>
      </c>
      <c r="J22" s="8" t="n">
        <f aca="false">table_ord1_original!K22</f>
        <v>7.19487225733264</v>
      </c>
      <c r="K22" s="8" t="n">
        <f aca="false">table_ord1_original!M22</f>
        <v>4.22254117106125E-006</v>
      </c>
      <c r="L22" s="6" t="str">
        <f aca="false">IF(K22&lt;=0.01,"**", IF(K22&lt;=0.05,"*","NS"))</f>
        <v>**</v>
      </c>
      <c r="M22" s="5" t="str">
        <f aca="false">IF(I22&gt;0, "Positive", "Negative")</f>
        <v>Negative</v>
      </c>
    </row>
    <row r="23" customFormat="false" ht="12.9" hidden="false" customHeight="false" outlineLevel="0" collapsed="false">
      <c r="A23" s="0" t="n">
        <v>22</v>
      </c>
      <c r="B23" s="3" t="str">
        <f aca="false">table_ord1_original!B23</f>
        <v>Y23BAC_STG_CEC_CLF</v>
      </c>
      <c r="C23" s="3" t="n">
        <f aca="false">table_ord1_original!C23</f>
        <v>0.951798747800152</v>
      </c>
      <c r="D23" s="3" t="n">
        <f aca="false">table_ord1_original!E23</f>
        <v>11.7733489948371</v>
      </c>
      <c r="E23" s="3" t="n">
        <f aca="false">table_ord1_original!F23</f>
        <v>13.2862744598074</v>
      </c>
      <c r="F23" s="3" t="n">
        <f aca="false">table_ord1_original!D23</f>
        <v>10</v>
      </c>
      <c r="G23" s="8" t="n">
        <f aca="false">table_ord1_original!H23</f>
        <v>5.43352259430258</v>
      </c>
      <c r="H23" s="8" t="n">
        <f aca="false">table_ord1_original!J23</f>
        <v>0.464805402655524</v>
      </c>
      <c r="I23" s="8" t="n">
        <f aca="false">table_ord1_original!I23</f>
        <v>-0.232077472019529</v>
      </c>
      <c r="J23" s="8" t="n">
        <f aca="false">table_ord1_original!K23</f>
        <v>0.265417727648415</v>
      </c>
      <c r="K23" s="8" t="n">
        <f aca="false">table_ord1_original!M23</f>
        <v>0.415531445721741</v>
      </c>
      <c r="L23" s="6" t="str">
        <f aca="false">IF(K23&lt;=0.01,"**", IF(K23&lt;=0.05,"*","NS"))</f>
        <v>NS</v>
      </c>
      <c r="M23" s="5" t="str">
        <f aca="false">IF(I23&gt;0, "Positive", "Negative")</f>
        <v>Negative</v>
      </c>
    </row>
    <row r="24" customFormat="false" ht="12.9" hidden="false" customHeight="false" outlineLevel="0" collapsed="false">
      <c r="A24" s="0" t="n">
        <v>23</v>
      </c>
      <c r="B24" s="3" t="str">
        <f aca="false">table_ord1_original!B24</f>
        <v>Y24BAC_STG_CEC_CLS</v>
      </c>
      <c r="C24" s="3" t="n">
        <f aca="false">table_ord1_original!C24</f>
        <v>0.84779601813418</v>
      </c>
      <c r="D24" s="3" t="n">
        <f aca="false">table_ord1_original!E24</f>
        <v>-16.7577271317631</v>
      </c>
      <c r="E24" s="3" t="n">
        <f aca="false">table_ord1_original!F24</f>
        <v>-17.7989297856228</v>
      </c>
      <c r="F24" s="9" t="n">
        <f aca="false">table_ord1_original!D24</f>
        <v>6</v>
      </c>
      <c r="G24" s="8" t="n">
        <f aca="false">table_ord1_original!H24</f>
        <v>7.24126333589708</v>
      </c>
      <c r="H24" s="8" t="n">
        <f aca="false">table_ord1_original!J24</f>
        <v>0.0292773589439047</v>
      </c>
      <c r="I24" s="8" t="n">
        <f aca="false">table_ord1_original!I24</f>
        <v>-19.1032006152984</v>
      </c>
      <c r="J24" s="8" t="n">
        <f aca="false">table_ord1_original!K24</f>
        <v>2.84133990266181</v>
      </c>
      <c r="K24" s="8" t="n">
        <f aca="false">table_ord1_original!M24</f>
        <v>0.0067169492514574</v>
      </c>
      <c r="L24" s="6" t="str">
        <f aca="false">IF(K24&lt;=0.01,"**", IF(K24&lt;=0.05,"*","NS"))</f>
        <v>**</v>
      </c>
      <c r="M24" s="5" t="str">
        <f aca="false">IF(I24&gt;0, "Positive", "Negative")</f>
        <v>Negative</v>
      </c>
    </row>
    <row r="25" customFormat="false" ht="12.9" hidden="false" customHeight="false" outlineLevel="0" collapsed="false">
      <c r="A25" s="0" t="n">
        <v>24</v>
      </c>
      <c r="B25" s="3" t="str">
        <f aca="false">table_ord1_original!B25</f>
        <v>Y25BAC_STG_CEC_ECO</v>
      </c>
      <c r="C25" s="3" t="n">
        <f aca="false">table_ord1_original!C25</f>
        <v>1.26000209989094</v>
      </c>
      <c r="D25" s="3" t="n">
        <f aca="false">table_ord1_original!E25</f>
        <v>5.67919354209923</v>
      </c>
      <c r="E25" s="3" t="n">
        <f aca="false">table_ord1_original!F25</f>
        <v>7.66866990609108</v>
      </c>
      <c r="F25" s="3" t="n">
        <f aca="false">table_ord1_original!D25</f>
        <v>11</v>
      </c>
      <c r="G25" s="8" t="n">
        <f aca="false">table_ord1_original!H25</f>
        <v>7.99827102816396</v>
      </c>
      <c r="H25" s="8" t="n">
        <f aca="false">table_ord1_original!J25</f>
        <v>0.103559565777325</v>
      </c>
      <c r="I25" s="8" t="n">
        <f aca="false">table_ord1_original!I25</f>
        <v>-14.5086139773958</v>
      </c>
      <c r="J25" s="8" t="n">
        <f aca="false">table_ord1_original!K25</f>
        <v>2.71345796191638</v>
      </c>
      <c r="K25" s="8" t="n">
        <f aca="false">table_ord1_original!M25</f>
        <v>0.00106775580026902</v>
      </c>
      <c r="L25" s="6" t="str">
        <f aca="false">IF(K25&lt;=0.01,"**", IF(K25&lt;=0.05,"*","NS"))</f>
        <v>**</v>
      </c>
      <c r="M25" s="5" t="str">
        <f aca="false">IF(I25&gt;0, "Positive", "Negative")</f>
        <v>Negative</v>
      </c>
    </row>
    <row r="26" customFormat="false" ht="12.9" hidden="false" customHeight="false" outlineLevel="0" collapsed="false">
      <c r="A26" s="0" t="n">
        <v>25</v>
      </c>
      <c r="B26" s="3" t="str">
        <f aca="false">table_ord1_original!B26</f>
        <v>Y26BAC_STG_CEC_LAB</v>
      </c>
      <c r="C26" s="3" t="n">
        <f aca="false">table_ord1_original!C26</f>
        <v>1.24494781339557</v>
      </c>
      <c r="D26" s="3" t="n">
        <f aca="false">table_ord1_original!E26</f>
        <v>3.16224914154154</v>
      </c>
      <c r="E26" s="3" t="n">
        <f aca="false">table_ord1_original!F26</f>
        <v>5.1517255055334</v>
      </c>
      <c r="F26" s="3" t="n">
        <f aca="false">table_ord1_original!D26</f>
        <v>11</v>
      </c>
      <c r="G26" s="8" t="n">
        <f aca="false">table_ord1_original!H26</f>
        <v>7.04900462792693</v>
      </c>
      <c r="H26" s="8" t="n">
        <f aca="false">table_ord1_original!J26</f>
        <v>0.0995905387706664</v>
      </c>
      <c r="I26" s="8" t="n">
        <f aca="false">table_ord1_original!I26</f>
        <v>-10.522210654396</v>
      </c>
      <c r="J26" s="8" t="n">
        <f aca="false">table_ord1_original!K26</f>
        <v>2.28731580462387</v>
      </c>
      <c r="K26" s="8" t="n">
        <f aca="false">table_ord1_original!M26</f>
        <v>0.0024834640767861</v>
      </c>
      <c r="L26" s="6" t="str">
        <f aca="false">IF(K26&lt;=0.01,"**", IF(K26&lt;=0.05,"*","NS"))</f>
        <v>**</v>
      </c>
      <c r="M26" s="5" t="str">
        <f aca="false">IF(I26&gt;0, "Positive", "Negative")</f>
        <v>Negative</v>
      </c>
    </row>
    <row r="27" customFormat="false" ht="12.9" hidden="false" customHeight="false" outlineLevel="0" collapsed="false">
      <c r="A27" s="0" t="n">
        <v>26</v>
      </c>
      <c r="B27" s="3" t="str">
        <f aca="false">table_ord1_original!B27</f>
        <v>Y27BAC_STG_CEC_TAB</v>
      </c>
      <c r="C27" s="3" t="n">
        <f aca="false">table_ord1_original!C27</f>
        <v>1.58578919307202</v>
      </c>
      <c r="D27" s="3" t="n">
        <f aca="false">table_ord1_original!E27</f>
        <v>47.8336059531619</v>
      </c>
      <c r="E27" s="3" t="n">
        <f aca="false">table_ord1_original!F27</f>
        <v>54.3798606733118</v>
      </c>
      <c r="F27" s="3" t="n">
        <f aca="false">table_ord1_original!D27</f>
        <v>22</v>
      </c>
      <c r="G27" s="8" t="n">
        <f aca="false">table_ord1_original!H27</f>
        <v>8.09546045846756</v>
      </c>
      <c r="H27" s="8" t="n">
        <f aca="false">table_ord1_original!J27</f>
        <v>0.338150793859805</v>
      </c>
      <c r="I27" s="8" t="n">
        <f aca="false">table_ord1_original!I27</f>
        <v>-0.393596847155881</v>
      </c>
      <c r="J27" s="8" t="n">
        <f aca="false">table_ord1_original!K27</f>
        <v>0.717390228452616</v>
      </c>
      <c r="K27" s="8" t="n">
        <f aca="false">table_ord1_original!M27</f>
        <v>0.591318442447955</v>
      </c>
      <c r="L27" s="6" t="str">
        <f aca="false">IF(K27&lt;=0.01,"**", IF(K27&lt;=0.05,"*","NS"))</f>
        <v>NS</v>
      </c>
      <c r="M27" s="5" t="str">
        <f aca="false">IF(I27&gt;0, "Positive", "Negative")</f>
        <v>Negative</v>
      </c>
    </row>
    <row r="28" customFormat="false" ht="12.9" hidden="false" customHeight="false" outlineLevel="0" collapsed="false">
      <c r="A28" s="0" t="n">
        <v>27</v>
      </c>
      <c r="B28" s="3" t="str">
        <f aca="false">table_ord1_original!B28</f>
        <v>Y28BAC_STG_EXC_CLF</v>
      </c>
      <c r="C28" s="3" t="n">
        <f aca="false">table_ord1_original!C28</f>
        <v>1.20725363500586</v>
      </c>
      <c r="D28" s="3" t="n">
        <f aca="false">table_ord1_original!E28</f>
        <v>42.0720709348087</v>
      </c>
      <c r="E28" s="3" t="n">
        <f aca="false">table_ord1_original!F28</f>
        <v>46.5239297242895</v>
      </c>
      <c r="F28" s="3" t="n">
        <f aca="false">table_ord1_original!D28</f>
        <v>18</v>
      </c>
      <c r="G28" s="8" t="n">
        <f aca="false">table_ord1_original!H28</f>
        <v>6.1256058931625</v>
      </c>
      <c r="H28" s="8" t="n">
        <f aca="false">table_ord1_original!J28</f>
        <v>0.259058954494828</v>
      </c>
      <c r="I28" s="8" t="n">
        <f aca="false">table_ord1_original!I28</f>
        <v>-0.936651632386534</v>
      </c>
      <c r="J28" s="8" t="n">
        <f aca="false">table_ord1_original!K28</f>
        <v>0.587567702357342</v>
      </c>
      <c r="K28" s="8" t="n">
        <f aca="false">table_ord1_original!M28</f>
        <v>0.136894096252425</v>
      </c>
      <c r="L28" s="6" t="str">
        <f aca="false">IF(K28&lt;=0.01,"**", IF(K28&lt;=0.05,"*","NS"))</f>
        <v>NS</v>
      </c>
      <c r="M28" s="5" t="str">
        <f aca="false">IF(I28&gt;0, "Positive", "Negative")</f>
        <v>Negative</v>
      </c>
    </row>
    <row r="29" customFormat="false" ht="12.9" hidden="false" customHeight="false" outlineLevel="0" collapsed="false">
      <c r="A29" s="0" t="n">
        <v>28</v>
      </c>
      <c r="B29" s="3" t="str">
        <f aca="false">table_ord1_original!B29</f>
        <v>Y29BAC_STG_EXC_CLS</v>
      </c>
      <c r="C29" s="3" t="n">
        <f aca="false">table_ord1_original!C29</f>
        <v>0.880287437593831</v>
      </c>
      <c r="D29" s="3" t="n">
        <f aca="false">table_ord1_original!E29</f>
        <v>16.3654446477912</v>
      </c>
      <c r="E29" s="3" t="n">
        <f aca="false">table_ord1_original!F29</f>
        <v>17.8783701127614</v>
      </c>
      <c r="F29" s="3" t="n">
        <f aca="false">table_ord1_original!D29</f>
        <v>10</v>
      </c>
      <c r="G29" s="8" t="n">
        <f aca="false">table_ord1_original!H29</f>
        <v>7.22281096392333</v>
      </c>
      <c r="H29" s="8" t="n">
        <f aca="false">table_ord1_original!J29</f>
        <v>0.307407829863476</v>
      </c>
      <c r="I29" s="8" t="n">
        <f aca="false">table_ord1_original!I29</f>
        <v>-47.2008509226721</v>
      </c>
      <c r="J29" s="8" t="n">
        <f aca="false">table_ord1_original!K29</f>
        <v>21.4527949241226</v>
      </c>
      <c r="K29" s="8" t="n">
        <f aca="false">table_ord1_original!M29</f>
        <v>0.0700810226264394</v>
      </c>
      <c r="L29" s="6" t="str">
        <f aca="false">IF(K29&lt;=0.01,"**", IF(K29&lt;=0.05,"*","NS"))</f>
        <v>NS</v>
      </c>
      <c r="M29" s="5" t="str">
        <f aca="false">IF(I29&gt;0, "Positive", "Negative")</f>
        <v>Negative</v>
      </c>
    </row>
    <row r="30" customFormat="false" ht="12.9" hidden="false" customHeight="false" outlineLevel="0" collapsed="false">
      <c r="A30" s="0" t="n">
        <v>29</v>
      </c>
      <c r="B30" s="3" t="str">
        <f aca="false">table_ord1_original!B30</f>
        <v>Y30BAC_STG_EXC_TAB</v>
      </c>
      <c r="C30" s="3" t="n">
        <f aca="false">table_ord1_original!C30</f>
        <v>1.57980878241411</v>
      </c>
      <c r="D30" s="3" t="n">
        <f aca="false">table_ord1_original!E30</f>
        <v>38.7352499892649</v>
      </c>
      <c r="E30" s="3" t="n">
        <f aca="false">table_ord1_original!F30</f>
        <v>43.1871087787458</v>
      </c>
      <c r="F30" s="3" t="n">
        <f aca="false">table_ord1_original!D30</f>
        <v>18</v>
      </c>
      <c r="G30" s="8" t="n">
        <f aca="false">table_ord1_original!H30</f>
        <v>7.70971724973145</v>
      </c>
      <c r="H30" s="8" t="n">
        <f aca="false">table_ord1_original!J30</f>
        <v>0.598443976797949</v>
      </c>
      <c r="I30" s="8" t="n">
        <f aca="false">table_ord1_original!I30</f>
        <v>-0.140636129107232</v>
      </c>
      <c r="J30" s="8" t="n">
        <f aca="false">table_ord1_original!K30</f>
        <v>0.404493125952089</v>
      </c>
      <c r="K30" s="8" t="n">
        <f aca="false">table_ord1_original!M30</f>
        <v>0.734099267736038</v>
      </c>
      <c r="L30" s="6" t="str">
        <f aca="false">IF(K30&lt;=0.01,"**", IF(K30&lt;=0.05,"*","NS"))</f>
        <v>NS</v>
      </c>
      <c r="M30" s="5" t="str">
        <f aca="false">IF(I30&gt;0, "Positive", "Negative")</f>
        <v>Negative</v>
      </c>
    </row>
    <row r="31" customFormat="false" ht="12.9" hidden="false" customHeight="false" outlineLevel="0" collapsed="false">
      <c r="A31" s="0" t="n">
        <v>30</v>
      </c>
      <c r="B31" s="3" t="str">
        <f aca="false">table_ord1_original!B31</f>
        <v>Y32BAC_FNS_ILL_CLS</v>
      </c>
      <c r="C31" s="3" t="n">
        <f aca="false">table_ord1_original!C31</f>
        <v>1.29740060322097</v>
      </c>
      <c r="D31" s="3" t="n">
        <f aca="false">table_ord1_original!E31</f>
        <v>-24.8373497172968</v>
      </c>
      <c r="E31" s="3" t="n">
        <f aca="false">table_ord1_original!F31</f>
        <v>-23.3244242523265</v>
      </c>
      <c r="F31" s="3" t="n">
        <f aca="false">table_ord1_original!D31</f>
        <v>10</v>
      </c>
      <c r="G31" s="8" t="n">
        <f aca="false">table_ord1_original!H31</f>
        <v>8.28708214276898</v>
      </c>
      <c r="H31" s="8" t="n">
        <f aca="false">table_ord1_original!J31</f>
        <v>0.021773358094365</v>
      </c>
      <c r="I31" s="8" t="n">
        <f aca="false">table_ord1_original!I31</f>
        <v>0.17119576736992</v>
      </c>
      <c r="J31" s="8" t="n">
        <f aca="false">table_ord1_original!K31</f>
        <v>0.164025955372722</v>
      </c>
      <c r="K31" s="8" t="n">
        <f aca="false">table_ord1_original!M31</f>
        <v>0.344430009203358</v>
      </c>
      <c r="L31" s="6" t="str">
        <f aca="false">IF(K31&lt;=0.01,"**", IF(K31&lt;=0.05,"*","NS"))</f>
        <v>NS</v>
      </c>
      <c r="M31" s="5" t="str">
        <f aca="false">IF(I31&gt;0, "Positive", "Negative")</f>
        <v>Positive</v>
      </c>
    </row>
    <row r="32" customFormat="false" ht="12.9" hidden="false" customHeight="false" outlineLevel="0" collapsed="false">
      <c r="A32" s="0" t="n">
        <v>31</v>
      </c>
      <c r="B32" s="3" t="str">
        <f aca="false">table_ord1_original!B32</f>
        <v>Y33BAC_FNS_ILL_TAB</v>
      </c>
      <c r="C32" s="3" t="n">
        <f aca="false">table_ord1_original!C32</f>
        <v>0.92042441023895</v>
      </c>
      <c r="D32" s="3" t="n">
        <f aca="false">table_ord1_original!E32</f>
        <v>17.8375783729032</v>
      </c>
      <c r="E32" s="3" t="n">
        <f aca="false">table_ord1_original!F32</f>
        <v>21.2272745176724</v>
      </c>
      <c r="F32" s="3" t="n">
        <f aca="false">table_ord1_original!D32</f>
        <v>13</v>
      </c>
      <c r="G32" s="8" t="n">
        <f aca="false">table_ord1_original!H32</f>
        <v>7.89889105401442</v>
      </c>
      <c r="H32" s="8" t="n">
        <f aca="false">table_ord1_original!J32</f>
        <v>0.424035960811141</v>
      </c>
      <c r="I32" s="8" t="n">
        <f aca="false">table_ord1_original!I32</f>
        <v>0.095560145313099</v>
      </c>
      <c r="J32" s="8" t="n">
        <f aca="false">table_ord1_original!K32</f>
        <v>0.368252632857052</v>
      </c>
      <c r="K32" s="8" t="n">
        <f aca="false">table_ord1_original!M32</f>
        <v>0.802718712006891</v>
      </c>
      <c r="L32" s="6" t="str">
        <f aca="false">IF(K32&lt;=0.01,"**", IF(K32&lt;=0.05,"*","NS"))</f>
        <v>NS</v>
      </c>
      <c r="M32" s="5" t="str">
        <f aca="false">IF(I32&gt;0, "Positive", "Negative")</f>
        <v>Positive</v>
      </c>
    </row>
    <row r="33" customFormat="false" ht="12.9" hidden="false" customHeight="false" outlineLevel="0" collapsed="false">
      <c r="A33" s="0" t="n">
        <v>32</v>
      </c>
      <c r="B33" s="3" t="str">
        <f aca="false">table_ord1_original!B33</f>
        <v>Y35BAC_FNS_CEC_CLS</v>
      </c>
      <c r="C33" s="3" t="n">
        <f aca="false">table_ord1_original!C33</f>
        <v>1.00737288238655</v>
      </c>
      <c r="D33" s="3" t="n">
        <f aca="false">table_ord1_original!E33</f>
        <v>4.98575617260773</v>
      </c>
      <c r="E33" s="3" t="n">
        <f aca="false">table_ord1_original!F33</f>
        <v>6.49868163757796</v>
      </c>
      <c r="F33" s="3" t="n">
        <f aca="false">table_ord1_original!D33</f>
        <v>10</v>
      </c>
      <c r="G33" s="8" t="n">
        <f aca="false">table_ord1_original!H33</f>
        <v>8.52322472407974</v>
      </c>
      <c r="H33" s="8" t="n">
        <f aca="false">table_ord1_original!J33</f>
        <v>0.209621418984708</v>
      </c>
      <c r="I33" s="8" t="n">
        <f aca="false">table_ord1_original!I33</f>
        <v>0.307210421570879</v>
      </c>
      <c r="J33" s="8" t="n">
        <f aca="false">table_ord1_original!K33</f>
        <v>0.351360967244996</v>
      </c>
      <c r="K33" s="8" t="n">
        <f aca="false">table_ord1_original!M33</f>
        <v>0.421933913425968</v>
      </c>
      <c r="L33" s="6" t="str">
        <f aca="false">IF(K33&lt;=0.01,"**", IF(K33&lt;=0.05,"*","NS"))</f>
        <v>NS</v>
      </c>
      <c r="M33" s="5" t="str">
        <f aca="false">IF(I33&gt;0, "Positive", "Negative")</f>
        <v>Positive</v>
      </c>
    </row>
    <row r="34" customFormat="false" ht="12.9" hidden="false" customHeight="false" outlineLevel="0" collapsed="false">
      <c r="A34" s="0" t="n">
        <v>33</v>
      </c>
      <c r="B34" s="3" t="str">
        <f aca="false">table_ord1_original!B34</f>
        <v>Y36CEC_FNS_CEC_ECO</v>
      </c>
      <c r="C34" s="3" t="n">
        <f aca="false">table_ord1_original!C34</f>
        <v>1.28738756731117</v>
      </c>
      <c r="D34" s="3" t="n">
        <f aca="false">table_ord1_original!E34</f>
        <v>0.548817922923377</v>
      </c>
      <c r="E34" s="3" t="n">
        <f aca="false">table_ord1_original!F34</f>
        <v>2.53829428691523</v>
      </c>
      <c r="F34" s="3" t="n">
        <f aca="false">table_ord1_original!D34</f>
        <v>11</v>
      </c>
      <c r="G34" s="8" t="n">
        <f aca="false">table_ord1_original!H34</f>
        <v>8.53231200752594</v>
      </c>
      <c r="H34" s="8" t="n">
        <f aca="false">table_ord1_original!J34</f>
        <v>0.0882935711346216</v>
      </c>
      <c r="I34" s="8" t="n">
        <f aca="false">table_ord1_original!I34</f>
        <v>4.47248733239218</v>
      </c>
      <c r="J34" s="8" t="n">
        <f aca="false">table_ord1_original!K34</f>
        <v>2.03323388842237</v>
      </c>
      <c r="K34" s="8" t="n">
        <f aca="false">table_ord1_original!M34</f>
        <v>0.0637600421619346</v>
      </c>
      <c r="L34" s="6" t="str">
        <f aca="false">IF(K34&lt;=0.01,"**", IF(K34&lt;=0.05,"*","NS"))</f>
        <v>NS</v>
      </c>
      <c r="M34" s="5" t="str">
        <f aca="false">IF(I34&gt;0, "Positive", "Negative")</f>
        <v>Positive</v>
      </c>
    </row>
    <row r="35" customFormat="false" ht="12.9" hidden="false" customHeight="false" outlineLevel="0" collapsed="false">
      <c r="A35" s="0" t="n">
        <v>34</v>
      </c>
      <c r="B35" s="3" t="str">
        <f aca="false">table_ord1_original!B35</f>
        <v>Y37BAC_FNS_CEC_LAB</v>
      </c>
      <c r="C35" s="3" t="n">
        <f aca="false">table_ord1_original!C35</f>
        <v>1.28077599395637</v>
      </c>
      <c r="D35" s="3" t="n">
        <f aca="false">table_ord1_original!E35</f>
        <v>-13.8904477328751</v>
      </c>
      <c r="E35" s="3" t="n">
        <f aca="false">table_ord1_original!F35</f>
        <v>-11.9009713688833</v>
      </c>
      <c r="F35" s="3" t="n">
        <f aca="false">table_ord1_original!D35</f>
        <v>11</v>
      </c>
      <c r="G35" s="8" t="n">
        <f aca="false">table_ord1_original!H35</f>
        <v>8.0118738761594</v>
      </c>
      <c r="H35" s="8" t="n">
        <f aca="false">table_ord1_original!J35</f>
        <v>0.0480809783026672</v>
      </c>
      <c r="I35" s="8" t="n">
        <f aca="false">table_ord1_original!I35</f>
        <v>3.81763996583396</v>
      </c>
      <c r="J35" s="8" t="n">
        <f aca="false">table_ord1_original!K35</f>
        <v>1.02395785162177</v>
      </c>
      <c r="K35" s="8" t="n">
        <f aca="false">table_ord1_original!M35</f>
        <v>0.00737501215049423</v>
      </c>
      <c r="L35" s="6" t="str">
        <f aca="false">IF(K35&lt;=0.01,"**", IF(K35&lt;=0.05,"*","NS"))</f>
        <v>**</v>
      </c>
      <c r="M35" s="5" t="str">
        <f aca="false">IF(I35&gt;0, "Positive", "Negative")</f>
        <v>Positive</v>
      </c>
    </row>
    <row r="36" customFormat="false" ht="12.9" hidden="false" customHeight="false" outlineLevel="0" collapsed="false">
      <c r="A36" s="0" t="n">
        <v>35</v>
      </c>
      <c r="B36" s="3" t="str">
        <f aca="false">table_ord1_original!B36</f>
        <v>Y38BAC_FNS_CEC_TAB</v>
      </c>
      <c r="C36" s="3" t="n">
        <f aca="false">table_ord1_original!C36</f>
        <v>0.886607689752645</v>
      </c>
      <c r="D36" s="3" t="n">
        <f aca="false">table_ord1_original!E36</f>
        <v>19.7812593355446</v>
      </c>
      <c r="E36" s="3" t="n">
        <f aca="false">table_ord1_original!F36</f>
        <v>23.1709554803138</v>
      </c>
      <c r="F36" s="3" t="n">
        <f aca="false">table_ord1_original!D36</f>
        <v>13</v>
      </c>
      <c r="G36" s="8" t="n">
        <f aca="false">table_ord1_original!H36</f>
        <v>8.21318947930676</v>
      </c>
      <c r="H36" s="8" t="n">
        <f aca="false">table_ord1_original!J36</f>
        <v>0.410665172044656</v>
      </c>
      <c r="I36" s="8" t="n">
        <f aca="false">table_ord1_original!I36</f>
        <v>0.514769094187699</v>
      </c>
      <c r="J36" s="8" t="n">
        <f aca="false">table_ord1_original!K36</f>
        <v>0.454246206821289</v>
      </c>
      <c r="K36" s="8" t="n">
        <f aca="false">table_ord1_original!M36</f>
        <v>0.294431024958289</v>
      </c>
      <c r="L36" s="6" t="str">
        <f aca="false">IF(K36&lt;=0.01,"**", IF(K36&lt;=0.05,"*","NS"))</f>
        <v>NS</v>
      </c>
      <c r="M36" s="5" t="str">
        <f aca="false">IF(I36&gt;0, "Positive", "Negative")</f>
        <v>Positive</v>
      </c>
    </row>
    <row r="37" customFormat="false" ht="12.9" hidden="false" customHeight="false" outlineLevel="0" collapsed="false">
      <c r="A37" s="0" t="n">
        <v>36</v>
      </c>
      <c r="B37" s="3" t="str">
        <f aca="false">table_ord1_original!B37</f>
        <v>Y39BAC_FNS_EXC_CLF</v>
      </c>
      <c r="C37" s="3" t="n">
        <f aca="false">table_ord1_original!C37</f>
        <v>1.50425761157956</v>
      </c>
      <c r="D37" s="3" t="n">
        <f aca="false">table_ord1_original!E37</f>
        <v>40.1761896422077</v>
      </c>
      <c r="E37" s="3" t="n">
        <f aca="false">table_ord1_original!F37</f>
        <v>44.6280484316885</v>
      </c>
      <c r="F37" s="3" t="n">
        <f aca="false">table_ord1_original!D37</f>
        <v>18</v>
      </c>
      <c r="G37" s="8" t="n">
        <f aca="false">table_ord1_original!H37</f>
        <v>5.89661725541619</v>
      </c>
      <c r="H37" s="8" t="n">
        <f aca="false">table_ord1_original!J37</f>
        <v>0.503884666580465</v>
      </c>
      <c r="I37" s="8" t="n">
        <f aca="false">table_ord1_original!I37</f>
        <v>-0.457959333229769</v>
      </c>
      <c r="J37" s="8" t="n">
        <f aca="false">table_ord1_original!K37</f>
        <v>0.454711480782378</v>
      </c>
      <c r="K37" s="8" t="n">
        <f aca="false">table_ord1_original!M37</f>
        <v>0.333743413629549</v>
      </c>
      <c r="L37" s="6" t="str">
        <f aca="false">IF(K37&lt;=0.01,"**", IF(K37&lt;=0.05,"*","NS"))</f>
        <v>NS</v>
      </c>
      <c r="M37" s="5" t="str">
        <f aca="false">IF(I37&gt;0, "Positive", "Negative")</f>
        <v>Negative</v>
      </c>
    </row>
    <row r="38" customFormat="false" ht="12.9" hidden="false" customHeight="false" outlineLevel="0" collapsed="false">
      <c r="A38" s="0" t="n">
        <v>37</v>
      </c>
      <c r="B38" s="3" t="str">
        <f aca="false">table_ord1_original!B38</f>
        <v>Y40BAC_FNS_EXC_CLS</v>
      </c>
      <c r="C38" s="3" t="n">
        <f aca="false">table_ord1_original!C38</f>
        <v>1.14234049151461</v>
      </c>
      <c r="D38" s="3" t="n">
        <f aca="false">table_ord1_original!E38</f>
        <v>9.10332479352233</v>
      </c>
      <c r="E38" s="3" t="n">
        <f aca="false">table_ord1_original!F38</f>
        <v>10.6162502584926</v>
      </c>
      <c r="F38" s="3" t="n">
        <f aca="false">table_ord1_original!D38</f>
        <v>10</v>
      </c>
      <c r="G38" s="8" t="n">
        <f aca="false">table_ord1_original!H38</f>
        <v>7.7220165645409</v>
      </c>
      <c r="H38" s="8" t="n">
        <f aca="false">table_ord1_original!J38</f>
        <v>0.334051011222149</v>
      </c>
      <c r="I38" s="8" t="n">
        <f aca="false">table_ord1_original!I38</f>
        <v>-19.4962534058391</v>
      </c>
      <c r="J38" s="8" t="n">
        <f aca="false">table_ord1_original!K38</f>
        <v>12.1156899761635</v>
      </c>
      <c r="K38" s="8" t="n">
        <f aca="false">table_ord1_original!M38</f>
        <v>0.158703452937143</v>
      </c>
      <c r="L38" s="6" t="str">
        <f aca="false">IF(K38&lt;=0.01,"**", IF(K38&lt;=0.05,"*","NS"))</f>
        <v>NS</v>
      </c>
      <c r="M38" s="5" t="str">
        <f aca="false">IF(I38&gt;0, "Positive", "Negative")</f>
        <v>Negative</v>
      </c>
    </row>
    <row r="39" customFormat="false" ht="12.9" hidden="false" customHeight="false" outlineLevel="0" collapsed="false">
      <c r="A39" s="0" t="n">
        <v>38</v>
      </c>
      <c r="B39" s="3" t="str">
        <f aca="false">table_ord1_original!B39</f>
        <v>Y41BAC_FNS_EXC_TAB</v>
      </c>
      <c r="C39" s="3" t="n">
        <f aca="false">table_ord1_original!C39</f>
        <v>1.5058621813478</v>
      </c>
      <c r="D39" s="3" t="n">
        <f aca="false">table_ord1_original!E39</f>
        <v>32.2912764309284</v>
      </c>
      <c r="E39" s="3" t="n">
        <f aca="false">table_ord1_original!F39</f>
        <v>36.7431352204092</v>
      </c>
      <c r="F39" s="3" t="n">
        <f aca="false">table_ord1_original!D39</f>
        <v>18</v>
      </c>
      <c r="G39" s="8" t="n">
        <f aca="false">table_ord1_original!H39</f>
        <v>7.96500213652563</v>
      </c>
      <c r="H39" s="8" t="n">
        <f aca="false">table_ord1_original!J39</f>
        <v>0.430664928361713</v>
      </c>
      <c r="I39" s="8" t="n">
        <f aca="false">table_ord1_original!I39</f>
        <v>-0.377131235417151</v>
      </c>
      <c r="J39" s="8" t="n">
        <f aca="false">table_ord1_original!K39</f>
        <v>0.357241162779803</v>
      </c>
      <c r="K39" s="8" t="n">
        <f aca="false">table_ord1_original!M39</f>
        <v>0.311906819976782</v>
      </c>
      <c r="L39" s="6" t="str">
        <f aca="false">IF(K39&lt;=0.01,"**", IF(K39&lt;=0.05,"*","NS"))</f>
        <v>NS</v>
      </c>
      <c r="M39" s="5" t="str">
        <f aca="false">IF(I39&gt;0, "Positive", "Negative")</f>
        <v>Negative</v>
      </c>
    </row>
    <row r="40" customFormat="false" ht="12.9" hidden="false" customHeight="false" outlineLevel="0" collapsed="false">
      <c r="A40" s="0" t="n">
        <v>39</v>
      </c>
      <c r="B40" s="3" t="str">
        <f aca="false">table_ord1_original!B40</f>
        <v>Y42MOR_VHI_DUO</v>
      </c>
      <c r="C40" s="3" t="n">
        <f aca="false">table_ord1_original!C40</f>
        <v>1.16730443491932</v>
      </c>
      <c r="D40" s="3" t="n">
        <f aca="false">table_ord1_original!E40</f>
        <v>779.602940828187</v>
      </c>
      <c r="E40" s="3" t="n">
        <f aca="false">table_ord1_original!F40</f>
        <v>796.357697325964</v>
      </c>
      <c r="F40" s="3" t="n">
        <f aca="false">table_ord1_original!D40</f>
        <v>60</v>
      </c>
      <c r="G40" s="8" t="n">
        <f aca="false">table_ord1_original!H40</f>
        <v>1169.35697154909</v>
      </c>
      <c r="H40" s="8" t="n">
        <f aca="false">table_ord1_original!J40</f>
        <v>104.697807960341</v>
      </c>
      <c r="I40" s="8" t="n">
        <f aca="false">table_ord1_original!I40</f>
        <v>7.82643491061431</v>
      </c>
      <c r="J40" s="8" t="n">
        <f aca="false">table_ord1_original!K40</f>
        <v>10.2572431437248</v>
      </c>
      <c r="K40" s="8" t="n">
        <f aca="false">table_ord1_original!M40</f>
        <v>0.449822303053364</v>
      </c>
      <c r="L40" s="6" t="str">
        <f aca="false">IF(K40&lt;=0.01,"**", IF(K40&lt;=0.05,"*","NS"))</f>
        <v>NS</v>
      </c>
      <c r="M40" s="5" t="str">
        <f aca="false">IF(I40&gt;0, "Positive", "Negative")</f>
        <v>Positive</v>
      </c>
    </row>
    <row r="41" customFormat="false" ht="12.9" hidden="false" customHeight="false" outlineLevel="0" collapsed="false">
      <c r="A41" s="0" t="n">
        <v>40</v>
      </c>
      <c r="B41" s="3" t="str">
        <f aca="false">table_ord1_original!B41</f>
        <v>Y43MOR_VHI_JEJ</v>
      </c>
      <c r="C41" s="3" t="n">
        <f aca="false">table_ord1_original!C41</f>
        <v>1.93905585789294</v>
      </c>
      <c r="D41" s="3" t="n">
        <f aca="false">table_ord1_original!E41</f>
        <v>771.099259838402</v>
      </c>
      <c r="E41" s="3" t="n">
        <f aca="false">table_ord1_original!F41</f>
        <v>785.022148164352</v>
      </c>
      <c r="F41" s="3" t="n">
        <f aca="false">table_ord1_original!D41</f>
        <v>54</v>
      </c>
      <c r="G41" s="8" t="n">
        <f aca="false">table_ord1_original!H41</f>
        <v>1137.36463860169</v>
      </c>
      <c r="H41" s="8" t="n">
        <f aca="false">table_ord1_original!J41</f>
        <v>98.8920522119279</v>
      </c>
      <c r="I41" s="8" t="n">
        <f aca="false">table_ord1_original!I41</f>
        <v>-0.578276426955146</v>
      </c>
      <c r="J41" s="8" t="n">
        <f aca="false">table_ord1_original!K41</f>
        <v>9.53819287152393</v>
      </c>
      <c r="K41" s="8" t="n">
        <f aca="false">table_ord1_original!M41</f>
        <v>0.951965528656543</v>
      </c>
      <c r="L41" s="6" t="str">
        <f aca="false">IF(K41&lt;=0.01,"**", IF(K41&lt;=0.05,"*","NS"))</f>
        <v>NS</v>
      </c>
      <c r="M41" s="5" t="str">
        <f aca="false">IF(I41&gt;0, "Positive", "Negative")</f>
        <v>Negative</v>
      </c>
    </row>
    <row r="42" customFormat="false" ht="12.9" hidden="false" customHeight="false" outlineLevel="0" collapsed="false">
      <c r="A42" s="0" t="n">
        <v>41</v>
      </c>
      <c r="B42" s="3" t="str">
        <f aca="false">table_ord1_original!B42</f>
        <v>Y44MOR_VHI_ILL</v>
      </c>
      <c r="C42" s="3" t="n">
        <f aca="false">table_ord1_original!C42</f>
        <v>1.52701733673174</v>
      </c>
      <c r="D42" s="3" t="n">
        <f aca="false">table_ord1_original!E42</f>
        <v>474.714082520534</v>
      </c>
      <c r="E42" s="3" t="n">
        <f aca="false">table_ord1_original!F42</f>
        <v>487.814771798345</v>
      </c>
      <c r="F42" s="3" t="n">
        <f aca="false">table_ord1_original!D42</f>
        <v>38</v>
      </c>
      <c r="G42" s="8" t="n">
        <f aca="false">table_ord1_original!H42</f>
        <v>640.05561780129</v>
      </c>
      <c r="H42" s="8" t="n">
        <f aca="false">table_ord1_original!J42</f>
        <v>115.845533276104</v>
      </c>
      <c r="I42" s="8" t="n">
        <f aca="false">table_ord1_original!I42</f>
        <v>-2.90161192017938</v>
      </c>
      <c r="J42" s="8" t="n">
        <f aca="false">table_ord1_original!K42</f>
        <v>6.52482464325245</v>
      </c>
      <c r="K42" s="8" t="n">
        <f aca="false">table_ord1_original!M42</f>
        <v>0.660078600864849</v>
      </c>
      <c r="L42" s="6" t="str">
        <f aca="false">IF(K42&lt;=0.01,"**", IF(K42&lt;=0.05,"*","NS"))</f>
        <v>NS</v>
      </c>
      <c r="M42" s="5" t="str">
        <f aca="false">IF(I42&gt;0, "Positive", "Negative")</f>
        <v>Negative</v>
      </c>
    </row>
    <row r="43" customFormat="false" ht="12.9" hidden="false" customHeight="false" outlineLevel="0" collapsed="false">
      <c r="A43" s="0" t="n">
        <v>42</v>
      </c>
      <c r="B43" s="3" t="str">
        <f aca="false">table_ord1_original!B43</f>
        <v>Y45MOR_MCS_DUO</v>
      </c>
      <c r="C43" s="3" t="n">
        <f aca="false">table_ord1_original!C43</f>
        <v>0.999999999999998</v>
      </c>
      <c r="D43" s="3" t="n">
        <f aca="false">table_ord1_original!E43</f>
        <v>67.1740359033972</v>
      </c>
      <c r="E43" s="3" t="n">
        <f aca="false">table_ord1_original!F43</f>
        <v>65.2212254655677</v>
      </c>
      <c r="F43" s="9" t="n">
        <f aca="false">table_ord1_original!D43</f>
        <v>5</v>
      </c>
      <c r="G43" s="8" t="n">
        <f aca="false">table_ord1_original!H43</f>
        <v>743.96051572327</v>
      </c>
      <c r="H43" s="8" t="n">
        <f aca="false">table_ord1_original!J43</f>
        <v>60.1777308157265</v>
      </c>
      <c r="I43" s="8" t="n">
        <f aca="false">table_ord1_original!I43</f>
        <v>474.685534591208</v>
      </c>
      <c r="J43" s="8" t="n">
        <f aca="false">table_ord1_original!K43</f>
        <v>5327.34066808869</v>
      </c>
      <c r="K43" s="8" t="n">
        <f aca="false">table_ord1_original!M43</f>
        <v>0.934614728786425</v>
      </c>
      <c r="L43" s="6" t="str">
        <f aca="false">IF(K43&lt;=0.01,"**", IF(K43&lt;=0.05,"*","NS"))</f>
        <v>NS</v>
      </c>
      <c r="M43" s="5" t="str">
        <f aca="false">IF(I43&gt;0, "Positive", "Negative")</f>
        <v>Positive</v>
      </c>
    </row>
    <row r="44" customFormat="false" ht="12.9" hidden="false" customHeight="false" outlineLevel="0" collapsed="false">
      <c r="A44" s="0" t="n">
        <v>43</v>
      </c>
      <c r="B44" s="3" t="str">
        <f aca="false">table_ord1_original!B44</f>
        <v>Y46MOR_MCS_JEJ</v>
      </c>
      <c r="C44" s="3" t="n">
        <f aca="false">table_ord1_original!C44</f>
        <v>0.999999999999999</v>
      </c>
      <c r="D44" s="3" t="n">
        <f aca="false">table_ord1_original!E44</f>
        <v>65.7941667255675</v>
      </c>
      <c r="E44" s="3" t="n">
        <f aca="false">table_ord1_original!F44</f>
        <v>63.841356287738</v>
      </c>
      <c r="F44" s="9" t="n">
        <f aca="false">table_ord1_original!D44</f>
        <v>5</v>
      </c>
      <c r="G44" s="8" t="n">
        <f aca="false">table_ord1_original!H44</f>
        <v>515.460679245283</v>
      </c>
      <c r="H44" s="8" t="n">
        <f aca="false">table_ord1_original!J44</f>
        <v>52.4214283697872</v>
      </c>
      <c r="I44" s="8" t="n">
        <f aca="false">table_ord1_original!I44</f>
        <v>756.415094339626</v>
      </c>
      <c r="J44" s="8" t="n">
        <f aca="false">table_ord1_original!K44</f>
        <v>4640.7001967086</v>
      </c>
      <c r="K44" s="8" t="n">
        <f aca="false">table_ord1_original!M44</f>
        <v>0.88088268114549</v>
      </c>
      <c r="L44" s="6" t="str">
        <f aca="false">IF(K44&lt;=0.01,"**", IF(K44&lt;=0.05,"*","NS"))</f>
        <v>NS</v>
      </c>
      <c r="M44" s="5" t="str">
        <f aca="false">IF(I44&gt;0, "Positive", "Negative")</f>
        <v>Positive</v>
      </c>
    </row>
    <row r="45" customFormat="false" ht="12.9" hidden="false" customHeight="false" outlineLevel="0" collapsed="false">
      <c r="A45" s="0" t="n">
        <v>44</v>
      </c>
      <c r="B45" s="3" t="str">
        <f aca="false">table_ord1_original!B45</f>
        <v>Y48MOR_CRD_DUO</v>
      </c>
      <c r="C45" s="3" t="n">
        <f aca="false">table_ord1_original!C45</f>
        <v>1.38013161555781</v>
      </c>
      <c r="D45" s="3" t="n">
        <f aca="false">table_ord1_original!E45</f>
        <v>496.434068712186</v>
      </c>
      <c r="E45" s="3" t="n">
        <f aca="false">table_ord1_original!F45</f>
        <v>509.956848141256</v>
      </c>
      <c r="F45" s="3" t="n">
        <f aca="false">table_ord1_original!D45</f>
        <v>51</v>
      </c>
      <c r="G45" s="8" t="n">
        <f aca="false">table_ord1_original!H45</f>
        <v>211.770576036787</v>
      </c>
      <c r="H45" s="8" t="n">
        <f aca="false">table_ord1_original!J45</f>
        <v>37.8585463216577</v>
      </c>
      <c r="I45" s="8" t="n">
        <f aca="false">table_ord1_original!I45</f>
        <v>1.50550022767293</v>
      </c>
      <c r="J45" s="8" t="n">
        <f aca="false">table_ord1_original!K45</f>
        <v>1.51166949263961</v>
      </c>
      <c r="K45" s="8" t="n">
        <f aca="false">table_ord1_original!M45</f>
        <v>0.326125444945754</v>
      </c>
      <c r="L45" s="6" t="str">
        <f aca="false">IF(K45&lt;=0.01,"**", IF(K45&lt;=0.05,"*","NS"))</f>
        <v>NS</v>
      </c>
      <c r="M45" s="5" t="str">
        <f aca="false">IF(I45&gt;0, "Positive", "Negative")</f>
        <v>Positive</v>
      </c>
    </row>
    <row r="46" customFormat="false" ht="12.9" hidden="false" customHeight="false" outlineLevel="0" collapsed="false">
      <c r="A46" s="0" t="n">
        <v>45</v>
      </c>
      <c r="B46" s="3" t="str">
        <f aca="false">table_ord1_original!B46</f>
        <v>Y49MOR_CRD_JEJ</v>
      </c>
      <c r="C46" s="3" t="n">
        <f aca="false">table_ord1_original!C46</f>
        <v>1.29482330599425</v>
      </c>
      <c r="D46" s="3" t="n">
        <f aca="false">table_ord1_original!E46</f>
        <v>459.418519946902</v>
      </c>
      <c r="E46" s="3" t="n">
        <f aca="false">table_ord1_original!F46</f>
        <v>472.661262033676</v>
      </c>
      <c r="F46" s="3" t="n">
        <f aca="false">table_ord1_original!D46</f>
        <v>49</v>
      </c>
      <c r="G46" s="8" t="n">
        <f aca="false">table_ord1_original!H46</f>
        <v>190.451773966949</v>
      </c>
      <c r="H46" s="8" t="n">
        <f aca="false">table_ord1_original!J46</f>
        <v>28.5515447518676</v>
      </c>
      <c r="I46" s="8" t="n">
        <f aca="false">table_ord1_original!I46</f>
        <v>0.0748288753402961</v>
      </c>
      <c r="J46" s="8" t="n">
        <f aca="false">table_ord1_original!K46</f>
        <v>1.16272616516575</v>
      </c>
      <c r="K46" s="8" t="n">
        <f aca="false">table_ord1_original!M46</f>
        <v>0.949052615262984</v>
      </c>
      <c r="L46" s="6" t="str">
        <f aca="false">IF(K46&lt;=0.01,"**", IF(K46&lt;=0.05,"*","NS"))</f>
        <v>NS</v>
      </c>
      <c r="M46" s="5" t="str">
        <f aca="false">IF(I46&gt;0, "Positive", "Negative")</f>
        <v>Positive</v>
      </c>
    </row>
    <row r="47" customFormat="false" ht="12.9" hidden="false" customHeight="false" outlineLevel="0" collapsed="false">
      <c r="A47" s="0" t="n">
        <v>46</v>
      </c>
      <c r="B47" s="3" t="str">
        <f aca="false">table_ord1_original!B47</f>
        <v>Y50MOR_CRD_ILL</v>
      </c>
      <c r="C47" s="3" t="n">
        <f aca="false">table_ord1_original!C47</f>
        <v>1.52104827152875</v>
      </c>
      <c r="D47" s="3" t="n">
        <f aca="false">table_ord1_original!E47</f>
        <v>306.626814866407</v>
      </c>
      <c r="E47" s="3" t="n">
        <f aca="false">table_ord1_original!F47</f>
        <v>318.837699063336</v>
      </c>
      <c r="F47" s="3" t="n">
        <f aca="false">table_ord1_original!D47</f>
        <v>34</v>
      </c>
      <c r="G47" s="8" t="n">
        <f aca="false">table_ord1_original!H47</f>
        <v>147.271694585592</v>
      </c>
      <c r="H47" s="8" t="n">
        <f aca="false">table_ord1_original!J47</f>
        <v>20.3152034901888</v>
      </c>
      <c r="I47" s="8" t="n">
        <f aca="false">table_ord1_original!I47</f>
        <v>-0.852566839506794</v>
      </c>
      <c r="J47" s="8" t="n">
        <f aca="false">table_ord1_original!K47</f>
        <v>0.963193480878702</v>
      </c>
      <c r="K47" s="8" t="n">
        <f aca="false">table_ord1_original!M47</f>
        <v>0.384512519081556</v>
      </c>
      <c r="L47" s="6" t="str">
        <f aca="false">IF(K47&lt;=0.01,"**", IF(K47&lt;=0.05,"*","NS"))</f>
        <v>NS</v>
      </c>
      <c r="M47" s="5" t="str">
        <f aca="false">IF(I47&gt;0, "Positive", "Negative")</f>
        <v>Negative</v>
      </c>
    </row>
    <row r="48" customFormat="false" ht="12.9" hidden="false" customHeight="false" outlineLevel="0" collapsed="false">
      <c r="A48" s="0" t="n">
        <v>47</v>
      </c>
      <c r="B48" s="3" t="str">
        <f aca="false">table_ord1_original!B48</f>
        <v>Y51MOR_VHI_CRD_DUO</v>
      </c>
      <c r="C48" s="3" t="n">
        <f aca="false">table_ord1_original!C48</f>
        <v>1.43551137546016</v>
      </c>
      <c r="D48" s="3" t="n">
        <f aca="false">table_ord1_original!E48</f>
        <v>170.805095862966</v>
      </c>
      <c r="E48" s="3" t="n">
        <f aca="false">table_ord1_original!F48</f>
        <v>184.327875292036</v>
      </c>
      <c r="F48" s="3" t="n">
        <f aca="false">table_ord1_original!D48</f>
        <v>51</v>
      </c>
      <c r="G48" s="8" t="n">
        <f aca="false">table_ord1_original!H48</f>
        <v>6.90922318573683</v>
      </c>
      <c r="H48" s="8" t="n">
        <f aca="false">table_ord1_original!J48</f>
        <v>0.666726437262752</v>
      </c>
      <c r="I48" s="8" t="n">
        <f aca="false">table_ord1_original!I48</f>
        <v>-0.0245675727327582</v>
      </c>
      <c r="J48" s="8" t="n">
        <f aca="false">table_ord1_original!K48</f>
        <v>0.0694070638928565</v>
      </c>
      <c r="K48" s="8" t="n">
        <f aca="false">table_ord1_original!M48</f>
        <v>0.725489723809049</v>
      </c>
      <c r="L48" s="6" t="str">
        <f aca="false">IF(K48&lt;=0.01,"**", IF(K48&lt;=0.05,"*","NS"))</f>
        <v>NS</v>
      </c>
      <c r="M48" s="5" t="str">
        <f aca="false">IF(I48&gt;0, "Positive", "Negative")</f>
        <v>Negative</v>
      </c>
    </row>
    <row r="49" customFormat="false" ht="12.9" hidden="false" customHeight="false" outlineLevel="0" collapsed="false">
      <c r="A49" s="0" t="n">
        <v>48</v>
      </c>
      <c r="B49" s="3" t="str">
        <f aca="false">table_ord1_original!B49</f>
        <v>Y52MOR_VHI_CRD_JEJ</v>
      </c>
      <c r="C49" s="3" t="n">
        <f aca="false">table_ord1_original!C49</f>
        <v>1.55172690262481</v>
      </c>
      <c r="D49" s="3" t="n">
        <f aca="false">table_ord1_original!E49</f>
        <v>199.74142402691</v>
      </c>
      <c r="E49" s="3" t="n">
        <f aca="false">table_ord1_original!F49</f>
        <v>212.984166113684</v>
      </c>
      <c r="F49" s="3" t="n">
        <f aca="false">table_ord1_original!D49</f>
        <v>49</v>
      </c>
      <c r="G49" s="8" t="n">
        <f aca="false">table_ord1_original!H49</f>
        <v>6.56067297436445</v>
      </c>
      <c r="H49" s="8" t="n">
        <f aca="false">table_ord1_original!J49</f>
        <v>0.754573114197993</v>
      </c>
      <c r="I49" s="8" t="n">
        <f aca="false">table_ord1_original!I49</f>
        <v>0.0100338946410627</v>
      </c>
      <c r="J49" s="8" t="n">
        <f aca="false">table_ord1_original!K49</f>
        <v>0.0671318960960307</v>
      </c>
      <c r="K49" s="8" t="n">
        <f aca="false">table_ord1_original!M49</f>
        <v>0.882044376923014</v>
      </c>
      <c r="L49" s="6" t="str">
        <f aca="false">IF(K49&lt;=0.01,"**", IF(K49&lt;=0.05,"*","NS"))</f>
        <v>NS</v>
      </c>
      <c r="M49" s="5" t="str">
        <f aca="false">IF(I49&gt;0, "Positive", "Negative")</f>
        <v>Positive</v>
      </c>
    </row>
    <row r="50" customFormat="false" ht="12.9" hidden="false" customHeight="false" outlineLevel="0" collapsed="false">
      <c r="A50" s="0" t="n">
        <v>49</v>
      </c>
      <c r="B50" s="3" t="str">
        <f aca="false">table_ord1_original!B50</f>
        <v>Y53MOR_VHI_CRD_ILL</v>
      </c>
      <c r="C50" s="3" t="n">
        <f aca="false">table_ord1_original!C50</f>
        <v>1.37796762703234</v>
      </c>
      <c r="D50" s="3" t="n">
        <f aca="false">table_ord1_original!E50</f>
        <v>110.139282334053</v>
      </c>
      <c r="E50" s="3" t="n">
        <f aca="false">table_ord1_original!F50</f>
        <v>122.350166530982</v>
      </c>
      <c r="F50" s="3" t="n">
        <f aca="false">table_ord1_original!D50</f>
        <v>34</v>
      </c>
      <c r="G50" s="8" t="n">
        <f aca="false">table_ord1_original!H50</f>
        <v>5.21861392203235</v>
      </c>
      <c r="H50" s="8" t="n">
        <f aca="false">table_ord1_original!J50</f>
        <v>0.804616082995757</v>
      </c>
      <c r="I50" s="8" t="n">
        <f aca="false">table_ord1_original!I50</f>
        <v>-0.0027887122079529</v>
      </c>
      <c r="J50" s="8" t="n">
        <f aca="false">table_ord1_original!K50</f>
        <v>0.0494141669621603</v>
      </c>
      <c r="K50" s="8" t="n">
        <f aca="false">table_ord1_original!M50</f>
        <v>0.955443527839074</v>
      </c>
      <c r="L50" s="6" t="str">
        <f aca="false">IF(K50&lt;=0.01,"**", IF(K50&lt;=0.05,"*","NS"))</f>
        <v>NS</v>
      </c>
      <c r="M50" s="5" t="str">
        <f aca="false">IF(I50&gt;0, "Positive", "Negative")</f>
        <v>Negative</v>
      </c>
    </row>
    <row r="51" customFormat="false" ht="12.9" hidden="false" customHeight="false" outlineLevel="0" collapsed="false">
      <c r="A51" s="0" t="n">
        <v>50</v>
      </c>
      <c r="B51" s="3" t="str">
        <f aca="false">table_ord1_original!B51</f>
        <v>Y54CRC_PRT</v>
      </c>
      <c r="C51" s="3" t="n">
        <f aca="false">table_ord1_original!C51</f>
        <v>1.08942842177537</v>
      </c>
      <c r="D51" s="3" t="n">
        <f aca="false">table_ord1_original!E51</f>
        <v>27.3274827478833</v>
      </c>
      <c r="E51" s="3" t="n">
        <f aca="false">table_ord1_original!F51</f>
        <v>28.3136056345644</v>
      </c>
      <c r="F51" s="10" t="n">
        <f aca="false">table_ord1_original!D51</f>
        <v>9</v>
      </c>
      <c r="G51" s="8" t="n">
        <f aca="false">table_ord1_original!H51</f>
        <v>76.3064393709102</v>
      </c>
      <c r="H51" s="8" t="n">
        <f aca="false">table_ord1_original!J51</f>
        <v>0.477017703216573</v>
      </c>
      <c r="I51" s="8" t="n">
        <f aca="false">table_ord1_original!I51</f>
        <v>0.546791386360847</v>
      </c>
      <c r="J51" s="8" t="n">
        <f aca="false">table_ord1_original!K51</f>
        <v>1.09693200234109</v>
      </c>
      <c r="K51" s="8" t="n">
        <f aca="false">table_ord1_original!M51</f>
        <v>0.635893434454143</v>
      </c>
      <c r="L51" s="6" t="str">
        <f aca="false">IF(K51&lt;=0.01,"**", IF(K51&lt;=0.05,"*","NS"))</f>
        <v>NS</v>
      </c>
      <c r="M51" s="5" t="str">
        <f aca="false">IF(I51&gt;0, "Positive", "Negative")</f>
        <v>Positive</v>
      </c>
    </row>
    <row r="52" customFormat="false" ht="12.9" hidden="false" customHeight="false" outlineLevel="0" collapsed="false">
      <c r="A52" s="0" t="n">
        <v>51</v>
      </c>
      <c r="B52" s="3" t="str">
        <f aca="false">table_ord1_original!B52</f>
        <v>Y55CRC_BRS</v>
      </c>
      <c r="C52" s="3" t="n">
        <f aca="false">table_ord1_original!C52</f>
        <v>1.08655350175123</v>
      </c>
      <c r="D52" s="3" t="n">
        <f aca="false">table_ord1_original!E52</f>
        <v>53.9502707164295</v>
      </c>
      <c r="E52" s="3" t="n">
        <f aca="false">table_ord1_original!F52</f>
        <v>56.7750175037371</v>
      </c>
      <c r="F52" s="3" t="n">
        <f aca="false">table_ord1_original!D52</f>
        <v>13</v>
      </c>
      <c r="G52" s="8" t="n">
        <f aca="false">table_ord1_original!H52</f>
        <v>25.3803918493173</v>
      </c>
      <c r="H52" s="8" t="n">
        <f aca="false">table_ord1_original!J52</f>
        <v>2.50816241062261</v>
      </c>
      <c r="I52" s="8" t="n">
        <f aca="false">table_ord1_original!I52</f>
        <v>-0.864236532625074</v>
      </c>
      <c r="J52" s="8" t="n">
        <f aca="false">table_ord1_original!K52</f>
        <v>1.57148039994879</v>
      </c>
      <c r="K52" s="8" t="n">
        <f aca="false">table_ord1_original!M52</f>
        <v>0.595735369296393</v>
      </c>
      <c r="L52" s="6" t="str">
        <f aca="false">IF(K52&lt;=0.01,"**", IF(K52&lt;=0.05,"*","NS"))</f>
        <v>NS</v>
      </c>
      <c r="M52" s="5" t="str">
        <f aca="false">IF(I52&gt;0, "Positive", "Negative")</f>
        <v>Negative</v>
      </c>
    </row>
    <row r="53" customFormat="false" ht="12.9" hidden="false" customHeight="false" outlineLevel="0" collapsed="false">
      <c r="A53" s="0" t="n">
        <v>52</v>
      </c>
      <c r="B53" s="3" t="str">
        <f aca="false">table_ord1_original!B53</f>
        <v>Y56CRC_LEG</v>
      </c>
      <c r="C53" s="3" t="n">
        <f aca="false">table_ord1_original!C53</f>
        <v>1.00842802585675</v>
      </c>
      <c r="D53" s="3" t="n">
        <f aca="false">table_ord1_original!E53</f>
        <v>12.0407039443824</v>
      </c>
      <c r="E53" s="3" t="n">
        <f aca="false">table_ord1_original!F53</f>
        <v>11.770254689659</v>
      </c>
      <c r="F53" s="9" t="n">
        <f aca="false">table_ord1_original!D53</f>
        <v>7</v>
      </c>
      <c r="G53" s="8" t="n">
        <f aca="false">table_ord1_original!H53</f>
        <v>19.5857142857143</v>
      </c>
      <c r="H53" s="8" t="n">
        <f aca="false">table_ord1_original!J53</f>
        <v>0.225696201810481</v>
      </c>
      <c r="I53" s="8" t="n">
        <f aca="false">table_ord1_original!I53</f>
        <v>0.142857142857133</v>
      </c>
      <c r="J53" s="8" t="n">
        <f aca="false">table_ord1_original!K53</f>
        <v>0.625968637148756</v>
      </c>
      <c r="K53" s="8" t="n">
        <f aca="false">table_ord1_original!M53</f>
        <v>0.828516613615873</v>
      </c>
      <c r="L53" s="6" t="str">
        <f aca="false">IF(K53&lt;=0.01,"**", IF(K53&lt;=0.05,"*","NS"))</f>
        <v>NS</v>
      </c>
      <c r="M53" s="5" t="str">
        <f aca="false">IF(I53&gt;0, "Positive", "Negative")</f>
        <v>Positive</v>
      </c>
    </row>
    <row r="54" customFormat="false" ht="12.9" hidden="false" customHeight="false" outlineLevel="0" collapsed="false">
      <c r="A54" s="0" t="n">
        <v>53</v>
      </c>
      <c r="B54" s="3" t="str">
        <f aca="false">table_ord1_original!B54</f>
        <v>Y57CRC_FPD</v>
      </c>
      <c r="C54" s="3" t="n">
        <f aca="false">table_ord1_original!C54</f>
        <v>0.978075893018788</v>
      </c>
      <c r="D54" s="3" t="n">
        <f aca="false">table_ord1_original!E54</f>
        <v>38.1508688996951</v>
      </c>
      <c r="E54" s="3" t="n">
        <f aca="false">table_ord1_original!F54</f>
        <v>39.1369917863762</v>
      </c>
      <c r="F54" s="9" t="n">
        <f aca="false">table_ord1_original!D54</f>
        <v>9</v>
      </c>
      <c r="G54" s="8" t="n">
        <f aca="false">table_ord1_original!H54</f>
        <v>5.66812334269127</v>
      </c>
      <c r="H54" s="8" t="n">
        <f aca="false">table_ord1_original!J54</f>
        <v>3.79791389083679</v>
      </c>
      <c r="I54" s="8" t="n">
        <f aca="false">table_ord1_original!I54</f>
        <v>-1.27275017228159</v>
      </c>
      <c r="J54" s="8" t="n">
        <f aca="false">table_ord1_original!K54</f>
        <v>1.36889922863048</v>
      </c>
      <c r="K54" s="8" t="n">
        <f aca="false">table_ord1_original!M54</f>
        <v>0.38837127827032</v>
      </c>
      <c r="L54" s="6" t="str">
        <f aca="false">IF(K54&lt;=0.01,"**", IF(K54&lt;=0.05,"*","NS"))</f>
        <v>NS</v>
      </c>
      <c r="M54" s="5" t="str">
        <f aca="false">IF(I54&gt;0, "Positive", "Negative")</f>
        <v>Negative</v>
      </c>
    </row>
    <row r="55" customFormat="false" ht="12.9" hidden="false" customHeight="false" outlineLevel="0" collapsed="false">
      <c r="A55" s="0" t="n">
        <v>54</v>
      </c>
      <c r="B55" s="3" t="str">
        <f aca="false">table_ord1_original!B55</f>
        <v>Y59IMN_IGM</v>
      </c>
      <c r="C55" s="3" t="n">
        <f aca="false">table_ord1_original!C55</f>
        <v>0.914986309473241</v>
      </c>
      <c r="D55" s="3" t="n">
        <f aca="false">table_ord1_original!E55</f>
        <v>-12.6826525544749</v>
      </c>
      <c r="E55" s="3" t="n">
        <f aca="false">table_ord1_original!F55</f>
        <v>-12.2060033043959</v>
      </c>
      <c r="F55" s="9" t="n">
        <f aca="false">table_ord1_original!D55</f>
        <v>8</v>
      </c>
      <c r="G55" s="8" t="n">
        <f aca="false">table_ord1_original!H55</f>
        <v>0.645304527023346</v>
      </c>
      <c r="H55" s="8" t="n">
        <f aca="false">table_ord1_original!J55</f>
        <v>0.132039531002689</v>
      </c>
      <c r="I55" s="8" t="n">
        <f aca="false">table_ord1_original!I55</f>
        <v>3.96526883232031</v>
      </c>
      <c r="J55" s="8" t="n">
        <f aca="false">table_ord1_original!K55</f>
        <v>1.2918155761071</v>
      </c>
      <c r="K55" s="8" t="n">
        <f aca="false">table_ord1_original!M55</f>
        <v>0.0277986171167947</v>
      </c>
      <c r="L55" s="6" t="str">
        <f aca="false">IF(K55&lt;=0.01,"**", IF(K55&lt;=0.05,"*","NS"))</f>
        <v>*</v>
      </c>
      <c r="M55" s="5" t="str">
        <f aca="false">IF(I55&gt;0, "Positive", "Negative")</f>
        <v>Positive</v>
      </c>
    </row>
    <row r="56" customFormat="false" ht="12.9" hidden="false" customHeight="false" outlineLevel="0" collapsed="false">
      <c r="A56" s="0" t="n">
        <v>55</v>
      </c>
      <c r="B56" s="3" t="str">
        <f aca="false">table_ord1_original!B56</f>
        <v>Y60IMN_IGG</v>
      </c>
      <c r="C56" s="3" t="n">
        <f aca="false">table_ord1_original!C56</f>
        <v>0.851469318296364</v>
      </c>
      <c r="D56" s="3" t="n">
        <f aca="false">table_ord1_original!E56</f>
        <v>-10.8096003301212</v>
      </c>
      <c r="E56" s="3" t="n">
        <f aca="false">table_ord1_original!F56</f>
        <v>-15.3165388867806</v>
      </c>
      <c r="F56" s="9" t="n">
        <f aca="false">table_ord1_original!D56</f>
        <v>3</v>
      </c>
      <c r="G56" s="8" t="n">
        <f aca="false">table_ord1_original!H56</f>
        <v>7.89033333333334</v>
      </c>
      <c r="H56" s="8" t="n">
        <f aca="false">table_ord1_original!J56</f>
        <v>0.0119256958834189</v>
      </c>
      <c r="I56" s="8" t="n">
        <f aca="false">table_ord1_original!I56</f>
        <v>28.2999999999999</v>
      </c>
      <c r="J56" s="8" t="n">
        <f aca="false">table_ord1_original!K56</f>
        <v>0.923760430703284</v>
      </c>
      <c r="K56" s="8" t="n">
        <f aca="false">table_ord1_original!M56</f>
        <v>0.0207729831912543</v>
      </c>
      <c r="L56" s="6" t="str">
        <f aca="false">IF(K56&lt;=0.01,"**", IF(K56&lt;=0.05,"*","NS"))</f>
        <v>*</v>
      </c>
      <c r="M56" s="5" t="str">
        <f aca="false">IF(I56&gt;0, "Positive", "Negative")</f>
        <v>Positive</v>
      </c>
    </row>
    <row r="57" customFormat="false" ht="12.9" hidden="false" customHeight="false" outlineLevel="0" collapsed="false">
      <c r="A57" s="0" t="n">
        <v>56</v>
      </c>
      <c r="B57" s="3" t="str">
        <f aca="false">table_ord1_original!B57</f>
        <v>Y6IMN_1C3</v>
      </c>
      <c r="C57" s="3" t="n">
        <f aca="false">table_ord1_original!C57</f>
        <v>0.851469318296317</v>
      </c>
      <c r="D57" s="3" t="n">
        <f aca="false">table_ord1_original!E57</f>
        <v>-0.513314445369527</v>
      </c>
      <c r="E57" s="3" t="n">
        <f aca="false">table_ord1_original!F57</f>
        <v>-5.02025300202898</v>
      </c>
      <c r="F57" s="9" t="n">
        <f aca="false">table_ord1_original!D57</f>
        <v>3</v>
      </c>
      <c r="G57" s="8" t="n">
        <f aca="false">table_ord1_original!H57</f>
        <v>1.50066666666667</v>
      </c>
      <c r="H57" s="8" t="n">
        <f aca="false">table_ord1_original!J57</f>
        <v>0.0663366833488291</v>
      </c>
      <c r="I57" s="8" t="n">
        <f aca="false">table_ord1_original!I57</f>
        <v>11.7</v>
      </c>
      <c r="J57" s="8" t="n">
        <f aca="false">table_ord1_original!K57</f>
        <v>5.13841739578769</v>
      </c>
      <c r="K57" s="8" t="n">
        <f aca="false">table_ord1_original!M57</f>
        <v>0.263446303698412</v>
      </c>
      <c r="L57" s="6" t="str">
        <f aca="false">IF(K57&lt;=0.01,"**", IF(K57&lt;=0.05,"*","NS"))</f>
        <v>NS</v>
      </c>
      <c r="M57" s="5" t="str">
        <f aca="false">IF(I57&gt;0, "Positive", "Negative")</f>
        <v>Positive</v>
      </c>
    </row>
    <row r="58" customFormat="false" ht="12.9" hidden="false" customHeight="false" outlineLevel="0" collapsed="false">
      <c r="A58" s="0" t="n">
        <v>57</v>
      </c>
      <c r="B58" s="3" t="str">
        <f aca="false">table_ord1_original!B58</f>
        <v>Y62IMN_C4</v>
      </c>
      <c r="C58" s="3" t="n">
        <f aca="false">table_ord1_original!C58</f>
        <v>0.851469318296313</v>
      </c>
      <c r="D58" s="3" t="n">
        <f aca="false">table_ord1_original!E58</f>
        <v>-12.2907607963943</v>
      </c>
      <c r="E58" s="3" t="n">
        <f aca="false">table_ord1_original!F58</f>
        <v>-16.7976993530537</v>
      </c>
      <c r="F58" s="9" t="n">
        <f aca="false">table_ord1_original!D58</f>
        <v>3</v>
      </c>
      <c r="G58" s="8" t="n">
        <f aca="false">table_ord1_original!H58</f>
        <v>0.205166666666667</v>
      </c>
      <c r="H58" s="8" t="n">
        <f aca="false">table_ord1_original!J58</f>
        <v>0.00931694991137309</v>
      </c>
      <c r="I58" s="8" t="n">
        <f aca="false">table_ord1_original!I58</f>
        <v>1.25</v>
      </c>
      <c r="J58" s="8" t="n">
        <f aca="false">table_ord1_original!K58</f>
        <v>0.721687836487037</v>
      </c>
      <c r="K58" s="8" t="n">
        <f aca="false">table_ord1_original!M58</f>
        <v>0.333333333333334</v>
      </c>
      <c r="L58" s="6" t="str">
        <f aca="false">IF(K58&lt;=0.01,"**", IF(K58&lt;=0.05,"*","NS"))</f>
        <v>NS</v>
      </c>
      <c r="M58" s="5" t="str">
        <f aca="false">IF(I58&gt;0, "Positive", "Negative")</f>
        <v>Positive</v>
      </c>
    </row>
    <row r="59" customFormat="false" ht="12.9" hidden="false" customHeight="false" outlineLevel="0" collapsed="false">
      <c r="A59" s="0" t="n">
        <v>58</v>
      </c>
      <c r="B59" s="3" t="str">
        <f aca="false">table_ord1_original!B59</f>
        <v>Y63OKS_SOD</v>
      </c>
      <c r="C59" s="3" t="n">
        <f aca="false">table_ord1_original!C59</f>
        <v>1</v>
      </c>
      <c r="D59" s="3" t="n">
        <f aca="false">table_ord1_original!E59</f>
        <v>32.2319240845688</v>
      </c>
      <c r="E59" s="3" t="n">
        <f aca="false">table_ord1_original!F59</f>
        <v>30.2791136467393</v>
      </c>
      <c r="F59" s="9" t="n">
        <f aca="false">table_ord1_original!D59</f>
        <v>5</v>
      </c>
      <c r="G59" s="8" t="n">
        <f aca="false">table_ord1_original!H59</f>
        <v>9.34864864864865</v>
      </c>
      <c r="H59" s="8" t="n">
        <f aca="false">table_ord1_original!J59</f>
        <v>2.4648381937629</v>
      </c>
      <c r="I59" s="8" t="n">
        <f aca="false">table_ord1_original!I59</f>
        <v>350.810810810811</v>
      </c>
      <c r="J59" s="8" t="n">
        <f aca="false">table_ord1_original!K59</f>
        <v>150.005275453048</v>
      </c>
      <c r="K59" s="8" t="n">
        <f aca="false">table_ord1_original!M59</f>
        <v>0.101345542853417</v>
      </c>
      <c r="L59" s="6" t="str">
        <f aca="false">IF(K59&lt;=0.01,"**", IF(K59&lt;=0.05,"*","NS"))</f>
        <v>NS</v>
      </c>
      <c r="M59" s="5" t="str">
        <f aca="false">IF(I59&gt;0, "Positive", "Negative")</f>
        <v>Positive</v>
      </c>
    </row>
    <row r="60" customFormat="false" ht="12.9" hidden="false" customHeight="false" outlineLevel="0" collapsed="false">
      <c r="A60" s="0" t="n">
        <v>59</v>
      </c>
      <c r="B60" s="3" t="str">
        <f aca="false">table_ord1_original!B60</f>
        <v>Y64OKS_LYS</v>
      </c>
      <c r="C60" s="3" t="n">
        <f aca="false">table_ord1_original!C60</f>
        <v>1</v>
      </c>
      <c r="D60" s="3" t="n">
        <f aca="false">table_ord1_original!E60</f>
        <v>11.6261902680396</v>
      </c>
      <c r="E60" s="3" t="n">
        <f aca="false">table_ord1_original!F60</f>
        <v>9.67337983021014</v>
      </c>
      <c r="F60" s="9" t="n">
        <f aca="false">table_ord1_original!D60</f>
        <v>5</v>
      </c>
      <c r="G60" s="8" t="n">
        <f aca="false">table_ord1_original!H60</f>
        <v>2.07027027027027</v>
      </c>
      <c r="H60" s="8" t="n">
        <f aca="false">table_ord1_original!J60</f>
        <v>0.313973334760875</v>
      </c>
      <c r="I60" s="8" t="n">
        <f aca="false">table_ord1_original!I60</f>
        <v>47.8378378378379</v>
      </c>
      <c r="J60" s="8" t="n">
        <f aca="false">table_ord1_original!K60</f>
        <v>19.1078086549671</v>
      </c>
      <c r="K60" s="8" t="n">
        <f aca="false">table_ord1_original!M60</f>
        <v>0.0874307274723351</v>
      </c>
      <c r="L60" s="6" t="str">
        <f aca="false">IF(K60&lt;=0.01,"**", IF(K60&lt;=0.05,"*","NS"))</f>
        <v>NS</v>
      </c>
      <c r="M60" s="5" t="str">
        <f aca="false">IF(I60&gt;0, "Positive", "Negative")</f>
        <v>Positive</v>
      </c>
    </row>
    <row r="61" customFormat="false" ht="12.9" hidden="false" customHeight="false" outlineLevel="0" collapsed="false">
      <c r="A61" s="0" t="n">
        <v>60</v>
      </c>
      <c r="B61" s="3" t="str">
        <f aca="false">table_ord1_original!B61</f>
        <v>Y65PH_CRP</v>
      </c>
      <c r="C61" s="3" t="n">
        <f aca="false">table_ord1_original!C61</f>
        <v>1.29094791345858</v>
      </c>
      <c r="D61" s="3" t="n">
        <f aca="false">table_ord1_original!E61</f>
        <v>2.60923206412014</v>
      </c>
      <c r="E61" s="3" t="n">
        <f aca="false">table_ord1_original!F61</f>
        <v>5.03376531306014</v>
      </c>
      <c r="F61" s="3" t="n">
        <f aca="false">table_ord1_original!D61</f>
        <v>12</v>
      </c>
      <c r="G61" s="8" t="n">
        <f aca="false">table_ord1_original!H61</f>
        <v>5.39375</v>
      </c>
      <c r="H61" s="8" t="n">
        <f aca="false">table_ord1_original!J61</f>
        <v>0.0889185605859596</v>
      </c>
      <c r="I61" s="8" t="n">
        <f aca="false">table_ord1_original!I61</f>
        <v>-2.11249999999999</v>
      </c>
      <c r="J61" s="8" t="n">
        <f aca="false">table_ord1_original!K61</f>
        <v>0.688760208635473</v>
      </c>
      <c r="K61" s="8" t="n">
        <f aca="false">table_ord1_original!M61</f>
        <v>0.0181412008717647</v>
      </c>
      <c r="L61" s="6" t="str">
        <f aca="false">IF(K61&lt;=0.01,"**", IF(K61&lt;=0.05,"*","NS"))</f>
        <v>*</v>
      </c>
      <c r="M61" s="5" t="str">
        <f aca="false">IF(I61&gt;0, "Positive", "Negative")</f>
        <v>Negative</v>
      </c>
    </row>
    <row r="62" customFormat="false" ht="12.9" hidden="false" customHeight="false" outlineLevel="0" collapsed="false">
      <c r="A62" s="0" t="n">
        <v>61</v>
      </c>
      <c r="B62" s="3" t="str">
        <f aca="false">table_ord1_original!B62</f>
        <v>Y66PH_ILE</v>
      </c>
      <c r="C62" s="3" t="n">
        <f aca="false">table_ord1_original!C62</f>
        <v>1.18228169664576</v>
      </c>
      <c r="D62" s="3" t="n">
        <f aca="false">table_ord1_original!E62</f>
        <v>0.166601159440427</v>
      </c>
      <c r="E62" s="3" t="n">
        <f aca="false">table_ord1_original!F62</f>
        <v>2.59113440838043</v>
      </c>
      <c r="F62" s="3" t="n">
        <f aca="false">table_ord1_original!D62</f>
        <v>12</v>
      </c>
      <c r="G62" s="8" t="n">
        <f aca="false">table_ord1_original!H62</f>
        <v>6.26958333333334</v>
      </c>
      <c r="H62" s="8" t="n">
        <f aca="false">table_ord1_original!J62</f>
        <v>0.0843441312826002</v>
      </c>
      <c r="I62" s="8" t="n">
        <f aca="false">table_ord1_original!I62</f>
        <v>1.18749999999999</v>
      </c>
      <c r="J62" s="8" t="n">
        <f aca="false">table_ord1_original!K62</f>
        <v>0.557204226908668</v>
      </c>
      <c r="K62" s="8" t="n">
        <f aca="false">table_ord1_original!M62</f>
        <v>0.0705476340136798</v>
      </c>
      <c r="L62" s="6" t="str">
        <f aca="false">IF(K62&lt;=0.01,"**", IF(K62&lt;=0.05,"*","NS"))</f>
        <v>NS</v>
      </c>
      <c r="M62" s="5" t="str">
        <f aca="false">IF(I62&gt;0, "Positive", "Negative")</f>
        <v>Positive</v>
      </c>
    </row>
    <row r="63" customFormat="false" ht="12.9" hidden="false" customHeight="false" outlineLevel="0" collapsed="false">
      <c r="A63" s="0" t="n">
        <v>62</v>
      </c>
      <c r="B63" s="3" t="str">
        <f aca="false">table_ord1_original!B63</f>
        <v>Y67PH_CAE</v>
      </c>
      <c r="C63" s="3" t="n">
        <f aca="false">table_ord1_original!C63</f>
        <v>1.17905342443034</v>
      </c>
      <c r="D63" s="3" t="n">
        <f aca="false">table_ord1_original!E63</f>
        <v>0.886276130179837</v>
      </c>
      <c r="E63" s="3" t="n">
        <f aca="false">table_ord1_original!F63</f>
        <v>3.31080937911984</v>
      </c>
      <c r="F63" s="3" t="n">
        <f aca="false">table_ord1_original!D63</f>
        <v>12</v>
      </c>
      <c r="G63" s="8" t="n">
        <f aca="false">table_ord1_original!H63</f>
        <v>6.24666666666666</v>
      </c>
      <c r="H63" s="8" t="n">
        <f aca="false">table_ord1_original!J63</f>
        <v>0.0854327221697817</v>
      </c>
      <c r="I63" s="8" t="n">
        <f aca="false">table_ord1_original!I63</f>
        <v>-1.05</v>
      </c>
      <c r="J63" s="8" t="n">
        <f aca="false">table_ord1_original!K63</f>
        <v>0.590021184828817</v>
      </c>
      <c r="K63" s="8" t="n">
        <f aca="false">table_ord1_original!M63</f>
        <v>0.118364630284564</v>
      </c>
      <c r="L63" s="6" t="str">
        <f aca="false">IF(K63&lt;=0.01,"**", IF(K63&lt;=0.05,"*","NS"))</f>
        <v>NS</v>
      </c>
      <c r="M63" s="5" t="str">
        <f aca="false">IF(I63&gt;0, "Positive", "Negative")</f>
        <v>Negative</v>
      </c>
    </row>
    <row r="64" customFormat="false" ht="12.9" hidden="false" customHeight="false" outlineLevel="0" collapsed="false">
      <c r="A64" s="0" t="n">
        <v>63</v>
      </c>
      <c r="B64" s="3" t="str">
        <f aca="false">table_ord1_original!B64</f>
        <v>Y68HI_STG</v>
      </c>
      <c r="C64" s="3" t="n">
        <f aca="false">table_ord1_original!C64</f>
        <v>1.31884872777978</v>
      </c>
      <c r="D64" s="3" t="n">
        <f aca="false">table_ord1_original!E64</f>
        <v>9.56925979988075</v>
      </c>
      <c r="E64" s="3" t="n">
        <f aca="false">table_ord1_original!F64</f>
        <v>11.5587361638726</v>
      </c>
      <c r="F64" s="3" t="n">
        <f aca="false">table_ord1_original!D64</f>
        <v>11</v>
      </c>
      <c r="G64" s="8" t="n">
        <f aca="false">table_ord1_original!H64</f>
        <v>1.86930052550523</v>
      </c>
      <c r="H64" s="8" t="n">
        <f aca="false">table_ord1_original!J64</f>
        <v>0.128732097075825</v>
      </c>
      <c r="I64" s="8" t="n">
        <f aca="false">table_ord1_original!I64</f>
        <v>14.8678965555634</v>
      </c>
      <c r="J64" s="8" t="n">
        <f aca="false">table_ord1_original!K64</f>
        <v>3.13375145937436</v>
      </c>
      <c r="K64" s="8" t="n">
        <f aca="false">table_ord1_original!M64</f>
        <v>0.00209701896030048</v>
      </c>
      <c r="L64" s="6" t="str">
        <f aca="false">IF(K64&lt;=0.01,"**", IF(K64&lt;=0.05,"*","NS"))</f>
        <v>**</v>
      </c>
      <c r="M64" s="5" t="str">
        <f aca="false">IF(I64&gt;0, "Positive", "Negative")</f>
        <v>Positive</v>
      </c>
    </row>
    <row r="65" customFormat="false" ht="12.9" hidden="false" customHeight="false" outlineLevel="0" collapsed="false">
      <c r="A65" s="0" t="n">
        <v>64</v>
      </c>
      <c r="B65" s="3" t="str">
        <f aca="false">table_ord1_original!B65</f>
        <v>Y69ANA_STG</v>
      </c>
      <c r="C65" s="3" t="n">
        <f aca="false">table_ord1_original!C65</f>
        <v>1.28566269589031</v>
      </c>
      <c r="D65" s="3" t="n">
        <f aca="false">table_ord1_original!E65</f>
        <v>60.5166271164894</v>
      </c>
      <c r="E65" s="3" t="n">
        <f aca="false">table_ord1_original!F65</f>
        <v>62.5061034804812</v>
      </c>
      <c r="F65" s="3" t="n">
        <f aca="false">table_ord1_original!D65</f>
        <v>11</v>
      </c>
      <c r="G65" s="8" t="n">
        <f aca="false">table_ord1_original!H65</f>
        <v>30.1014808960773</v>
      </c>
      <c r="H65" s="8" t="n">
        <f aca="false">table_ord1_original!J65</f>
        <v>1.32467367406205</v>
      </c>
      <c r="I65" s="8" t="n">
        <f aca="false">table_ord1_original!I65</f>
        <v>115.12938906445</v>
      </c>
      <c r="J65" s="8" t="n">
        <f aca="false">table_ord1_original!K65</f>
        <v>31.4106493200874</v>
      </c>
      <c r="K65" s="8" t="n">
        <f aca="false">table_ord1_original!M65</f>
        <v>0.00801393177221636</v>
      </c>
      <c r="L65" s="6" t="str">
        <f aca="false">IF(K65&lt;=0.01,"**", IF(K65&lt;=0.05,"*","NS"))</f>
        <v>**</v>
      </c>
      <c r="M65" s="5" t="str">
        <f aca="false">IF(I65&gt;0, "Positive", "Negative")</f>
        <v>Positive</v>
      </c>
    </row>
    <row r="66" customFormat="false" ht="12.9" hidden="false" customHeight="false" outlineLevel="0" collapsed="false">
      <c r="A66" s="0" t="n">
        <v>65</v>
      </c>
      <c r="B66" s="3" t="str">
        <f aca="false">table_ord1_original!B66</f>
        <v>Y70HI_FNS</v>
      </c>
      <c r="C66" s="3" t="n">
        <f aca="false">table_ord1_original!C66</f>
        <v>1.28046579707636</v>
      </c>
      <c r="D66" s="3" t="n">
        <f aca="false">table_ord1_original!E66</f>
        <v>18.3546606498861</v>
      </c>
      <c r="E66" s="3" t="n">
        <f aca="false">table_ord1_original!F66</f>
        <v>20.3441370138779</v>
      </c>
      <c r="F66" s="3" t="n">
        <f aca="false">table_ord1_original!D66</f>
        <v>11</v>
      </c>
      <c r="G66" s="8" t="n">
        <f aca="false">table_ord1_original!H66</f>
        <v>5.09034393582772</v>
      </c>
      <c r="H66" s="8" t="n">
        <f aca="false">table_ord1_original!J66</f>
        <v>0.195559348372368</v>
      </c>
      <c r="I66" s="8" t="n">
        <f aca="false">table_ord1_original!I66</f>
        <v>13.4114364603381</v>
      </c>
      <c r="J66" s="8" t="n">
        <f aca="false">table_ord1_original!K66</f>
        <v>4.61068662908231</v>
      </c>
      <c r="K66" s="8" t="n">
        <f aca="false">table_ord1_original!M66</f>
        <v>0.0227002368065373</v>
      </c>
      <c r="L66" s="6" t="str">
        <f aca="false">IF(K66&lt;=0.01,"**", IF(K66&lt;=0.05,"*","NS"))</f>
        <v>*</v>
      </c>
      <c r="M66" s="5" t="str">
        <f aca="false">IF(I66&gt;0, "Positive", "Negative")</f>
        <v>Positive</v>
      </c>
    </row>
    <row r="67" customFormat="false" ht="12.9" hidden="false" customHeight="false" outlineLevel="0" collapsed="false">
      <c r="A67" s="0" t="n">
        <v>66</v>
      </c>
      <c r="B67" s="3" t="str">
        <f aca="false">table_ord1_original!B67</f>
        <v>Y71ANA_FNS</v>
      </c>
      <c r="C67" s="3" t="n">
        <f aca="false">table_ord1_original!C67</f>
        <v>1.29478338882016</v>
      </c>
      <c r="D67" s="3" t="n">
        <f aca="false">table_ord1_original!E67</f>
        <v>64.1072036383412</v>
      </c>
      <c r="E67" s="3" t="n">
        <f aca="false">table_ord1_original!F67</f>
        <v>66.0966800023331</v>
      </c>
      <c r="F67" s="3" t="n">
        <f aca="false">table_ord1_original!D67</f>
        <v>11</v>
      </c>
      <c r="G67" s="8" t="n">
        <f aca="false">table_ord1_original!H67</f>
        <v>33.3964760030842</v>
      </c>
      <c r="H67" s="8" t="n">
        <f aca="false">table_ord1_original!J67</f>
        <v>1.51958502569019</v>
      </c>
      <c r="I67" s="8" t="n">
        <f aca="false">table_ord1_original!I67</f>
        <v>106.991242693226</v>
      </c>
      <c r="J67" s="8" t="n">
        <f aca="false">table_ord1_original!K67</f>
        <v>37.6776868829678</v>
      </c>
      <c r="K67" s="8" t="n">
        <f aca="false">table_ord1_original!M67</f>
        <v>0.0250573643936314</v>
      </c>
      <c r="L67" s="6" t="str">
        <f aca="false">IF(K67&lt;=0.01,"**", IF(K67&lt;=0.05,"*","NS"))</f>
        <v>*</v>
      </c>
      <c r="M67" s="5" t="str">
        <f aca="false">IF(I67&gt;0, "Positive", "Negative")</f>
        <v>Positive</v>
      </c>
    </row>
    <row r="68" customFormat="false" ht="12.9" hidden="false" customHeight="false" outlineLevel="0" collapsed="false">
      <c r="A68" s="0" t="n">
        <v>67</v>
      </c>
      <c r="B68" s="3" t="str">
        <f aca="false">table_ord1_original!B68</f>
        <v>Y72BIX_STG</v>
      </c>
      <c r="C68" s="3" t="n">
        <f aca="false">table_ord1_original!C68</f>
        <v>1.33346413682662</v>
      </c>
      <c r="D68" s="3" t="n">
        <f aca="false">table_ord1_original!E68</f>
        <v>-19.5408626825144</v>
      </c>
      <c r="E68" s="3" t="n">
        <f aca="false">table_ord1_original!F68</f>
        <v>-17.5513863185225</v>
      </c>
      <c r="F68" s="3" t="n">
        <f aca="false">table_ord1_original!D68</f>
        <v>11</v>
      </c>
      <c r="G68" s="8" t="n">
        <f aca="false">table_ord1_original!H68</f>
        <v>2.48553873701033</v>
      </c>
      <c r="H68" s="8" t="n">
        <f aca="false">table_ord1_original!J68</f>
        <v>0.0335173293923506</v>
      </c>
      <c r="I68" s="8" t="n">
        <f aca="false">table_ord1_original!I68</f>
        <v>3.2049733239199</v>
      </c>
      <c r="J68" s="8" t="n">
        <f aca="false">table_ord1_original!K68</f>
        <v>0.848953325819834</v>
      </c>
      <c r="K68" s="8" t="n">
        <f aca="false">table_ord1_original!M68</f>
        <v>0.0069355796072386</v>
      </c>
      <c r="L68" s="6" t="str">
        <f aca="false">IF(K68&lt;=0.01,"**", IF(K68&lt;=0.05,"*","NS"))</f>
        <v>**</v>
      </c>
      <c r="M68" s="5" t="str">
        <f aca="false">IF(I68&gt;0, "Positive", "Negative")</f>
        <v>Positive</v>
      </c>
    </row>
    <row r="69" customFormat="false" ht="12.9" hidden="false" customHeight="false" outlineLevel="0" collapsed="false">
      <c r="A69" s="0" t="n">
        <v>68</v>
      </c>
      <c r="B69" s="3" t="str">
        <f aca="false">table_ord1_original!B69</f>
        <v>Y73SIX_STG</v>
      </c>
      <c r="C69" s="3" t="n">
        <f aca="false">table_ord1_original!C69</f>
        <v>1.34976893416265</v>
      </c>
      <c r="D69" s="3" t="n">
        <f aca="false">table_ord1_original!E69</f>
        <v>-38.8173840439097</v>
      </c>
      <c r="E69" s="3" t="n">
        <f aca="false">table_ord1_original!F69</f>
        <v>-36.8279076799179</v>
      </c>
      <c r="F69" s="3" t="n">
        <f aca="false">table_ord1_original!D69</f>
        <v>11</v>
      </c>
      <c r="G69" s="8" t="n">
        <f aca="false">table_ord1_original!H69</f>
        <v>0.937837362487701</v>
      </c>
      <c r="H69" s="8" t="n">
        <f aca="false">table_ord1_original!J69</f>
        <v>0.0141010775596874</v>
      </c>
      <c r="I69" s="8" t="n">
        <f aca="false">table_ord1_original!I69</f>
        <v>1.51670336551179</v>
      </c>
      <c r="J69" s="8" t="n">
        <f aca="false">table_ord1_original!K69</f>
        <v>0.350590296878122</v>
      </c>
      <c r="K69" s="8" t="n">
        <f aca="false">table_ord1_original!M69</f>
        <v>0.00345411548545226</v>
      </c>
      <c r="L69" s="6" t="str">
        <f aca="false">IF(K69&lt;=0.01,"**", IF(K69&lt;=0.05,"*","NS"))</f>
        <v>**</v>
      </c>
      <c r="M69" s="5" t="str">
        <f aca="false">IF(I69&gt;0, "Positive", "Negative")</f>
        <v>Positive</v>
      </c>
    </row>
    <row r="70" customFormat="false" ht="12.9" hidden="false" customHeight="false" outlineLevel="0" collapsed="false">
      <c r="A70" s="0" t="n">
        <v>69</v>
      </c>
      <c r="B70" s="3" t="str">
        <f aca="false">table_ord1_original!B70</f>
        <v>Y74TIX_STG</v>
      </c>
      <c r="C70" s="3" t="n">
        <f aca="false">table_ord1_original!C70</f>
        <v>1.29147204284371</v>
      </c>
      <c r="D70" s="3" t="n">
        <f aca="false">table_ord1_original!E70</f>
        <v>22.9314537443209</v>
      </c>
      <c r="E70" s="3" t="n">
        <f aca="false">table_ord1_original!F70</f>
        <v>24.9209301083127</v>
      </c>
      <c r="F70" s="3" t="n">
        <f aca="false">table_ord1_original!D70</f>
        <v>11</v>
      </c>
      <c r="G70" s="8" t="n">
        <f aca="false">table_ord1_original!H70</f>
        <v>4.71489332101795</v>
      </c>
      <c r="H70" s="8" t="n">
        <f aca="false">table_ord1_original!J70</f>
        <v>0.241741874421446</v>
      </c>
      <c r="I70" s="8" t="n">
        <f aca="false">table_ord1_original!I70</f>
        <v>17.2496052734719</v>
      </c>
      <c r="J70" s="8" t="n">
        <f aca="false">table_ord1_original!K70</f>
        <v>5.66176918045703</v>
      </c>
      <c r="K70" s="8" t="n">
        <f aca="false">table_ord1_original!M70</f>
        <v>0.0186702985813232</v>
      </c>
      <c r="L70" s="6" t="str">
        <f aca="false">IF(K70&lt;=0.01,"**", IF(K70&lt;=0.05,"*","NS"))</f>
        <v>*</v>
      </c>
      <c r="M70" s="5" t="str">
        <f aca="false">IF(I70&gt;0, "Positive", "Negative")</f>
        <v>Positive</v>
      </c>
    </row>
    <row r="71" customFormat="false" ht="12.9" hidden="false" customHeight="false" outlineLevel="0" collapsed="false">
      <c r="A71" s="0" t="n">
        <v>70</v>
      </c>
      <c r="B71" s="3" t="str">
        <f aca="false">table_ord1_original!B71</f>
        <v>Y75BIX_FNS</v>
      </c>
      <c r="C71" s="3" t="n">
        <f aca="false">table_ord1_original!C71</f>
        <v>1.38241304447104</v>
      </c>
      <c r="D71" s="3" t="n">
        <f aca="false">table_ord1_original!E71</f>
        <v>-2.17290261920255</v>
      </c>
      <c r="E71" s="3" t="n">
        <f aca="false">table_ord1_original!F71</f>
        <v>-0.183426255210696</v>
      </c>
      <c r="F71" s="3" t="n">
        <f aca="false">table_ord1_original!D71</f>
        <v>11</v>
      </c>
      <c r="G71" s="8" t="n">
        <f aca="false">table_ord1_original!H71</f>
        <v>1.59242557992412</v>
      </c>
      <c r="H71" s="8" t="n">
        <f aca="false">table_ord1_original!J71</f>
        <v>0.0723716010901475</v>
      </c>
      <c r="I71" s="8" t="n">
        <f aca="false">table_ord1_original!I71</f>
        <v>5.12367148115438</v>
      </c>
      <c r="J71" s="8" t="n">
        <f aca="false">table_ord1_original!K71</f>
        <v>1.90142294268278</v>
      </c>
      <c r="K71" s="8" t="n">
        <f aca="false">table_ord1_original!M71</f>
        <v>0.0308771292624952</v>
      </c>
      <c r="L71" s="6" t="str">
        <f aca="false">IF(K71&lt;=0.01,"**", IF(K71&lt;=0.05,"*","NS"))</f>
        <v>*</v>
      </c>
      <c r="M71" s="5" t="str">
        <f aca="false">IF(I71&gt;0, "Positive", "Negative")</f>
        <v>Positive</v>
      </c>
    </row>
    <row r="72" customFormat="false" ht="12.9" hidden="false" customHeight="false" outlineLevel="0" collapsed="false">
      <c r="A72" s="0" t="n">
        <v>71</v>
      </c>
      <c r="B72" s="3" t="str">
        <f aca="false">table_ord1_original!B72</f>
        <v>Y76SIX_FNS</v>
      </c>
      <c r="C72" s="3" t="n">
        <f aca="false">table_ord1_original!C72</f>
        <v>1.32922614277696</v>
      </c>
      <c r="D72" s="3" t="n">
        <f aca="false">table_ord1_original!E72</f>
        <v>-37.9263271847151</v>
      </c>
      <c r="E72" s="3" t="n">
        <f aca="false">table_ord1_original!F72</f>
        <v>-35.9368508207233</v>
      </c>
      <c r="F72" s="3" t="n">
        <f aca="false">table_ord1_original!D72</f>
        <v>11</v>
      </c>
      <c r="G72" s="8" t="n">
        <f aca="false">table_ord1_original!H72</f>
        <v>1.25761917723757</v>
      </c>
      <c r="H72" s="8" t="n">
        <f aca="false">table_ord1_original!J72</f>
        <v>0.0149065832855977</v>
      </c>
      <c r="I72" s="8" t="n">
        <f aca="false">table_ord1_original!I72</f>
        <v>1.40190394481161</v>
      </c>
      <c r="J72" s="8" t="n">
        <f aca="false">table_ord1_original!K72</f>
        <v>0.361028101412076</v>
      </c>
      <c r="K72" s="8" t="n">
        <f aca="false">table_ord1_original!M72</f>
        <v>0.00602890873242755</v>
      </c>
      <c r="L72" s="6" t="str">
        <f aca="false">IF(K72&lt;=0.01,"**", IF(K72&lt;=0.05,"*","NS"))</f>
        <v>**</v>
      </c>
      <c r="M72" s="5" t="str">
        <f aca="false">IF(I72&gt;0, "Positive", "Negative")</f>
        <v>Positive</v>
      </c>
    </row>
    <row r="73" customFormat="false" ht="12.9" hidden="false" customHeight="false" outlineLevel="0" collapsed="false">
      <c r="A73" s="0" t="n">
        <v>72</v>
      </c>
      <c r="B73" s="3" t="str">
        <f aca="false">table_ord1_original!B73</f>
        <v>Y77TIX_FNS</v>
      </c>
      <c r="C73" s="3" t="n">
        <f aca="false">table_ord1_original!C73</f>
        <v>1.31208971432092</v>
      </c>
      <c r="D73" s="3" t="n">
        <f aca="false">table_ord1_original!E73</f>
        <v>-3.20867368441482</v>
      </c>
      <c r="E73" s="3" t="n">
        <f aca="false">table_ord1_original!F73</f>
        <v>-1.21919732042297</v>
      </c>
      <c r="F73" s="3" t="n">
        <f aca="false">table_ord1_original!D73</f>
        <v>11</v>
      </c>
      <c r="G73" s="8" t="n">
        <f aca="false">table_ord1_original!H73</f>
        <v>5.06010854764529</v>
      </c>
      <c r="H73" s="8" t="n">
        <f aca="false">table_ord1_original!J73</f>
        <v>0.069928086962375</v>
      </c>
      <c r="I73" s="8" t="n">
        <f aca="false">table_ord1_original!I73</f>
        <v>7.24426536413849</v>
      </c>
      <c r="J73" s="8" t="n">
        <f aca="false">table_ord1_original!K73</f>
        <v>1.79385043190674</v>
      </c>
      <c r="K73" s="8" t="n">
        <f aca="false">table_ord1_original!M73</f>
        <v>0.00494294933863933</v>
      </c>
      <c r="L73" s="6" t="str">
        <f aca="false">IF(K73&lt;=0.01,"**", IF(K73&lt;=0.05,"*","NS"))</f>
        <v>**</v>
      </c>
      <c r="M73" s="5" t="str">
        <f aca="false">IF(I73&gt;0, "Positive", "Negative")</f>
        <v>Positive</v>
      </c>
    </row>
    <row r="74" customFormat="false" ht="12.9" hidden="false" customHeight="false" outlineLevel="0" collapsed="false">
      <c r="A74" s="0" t="n">
        <v>73</v>
      </c>
      <c r="B74" s="3" t="str">
        <f aca="false">table_ord1_original!B74</f>
        <v>Y78FET_PDS</v>
      </c>
      <c r="C74" s="3" t="n">
        <f aca="false">table_ord1_original!C74</f>
        <v>1.01383274763263</v>
      </c>
      <c r="D74" s="3" t="n">
        <f aca="false">table_ord1_original!E74</f>
        <v>-4.64730554793097</v>
      </c>
      <c r="E74" s="3" t="n">
        <f aca="false">table_ord1_original!F74</f>
        <v>-4.91775480265441</v>
      </c>
      <c r="F74" s="9" t="n">
        <f aca="false">table_ord1_original!D74</f>
        <v>7</v>
      </c>
      <c r="G74" s="8" t="n">
        <f aca="false">table_ord1_original!H74</f>
        <v>1.46821428571429</v>
      </c>
      <c r="H74" s="8" t="n">
        <f aca="false">table_ord1_original!J74</f>
        <v>0.0685243514272907</v>
      </c>
      <c r="I74" s="8" t="n">
        <f aca="false">table_ord1_original!I74</f>
        <v>-0.660714285714284</v>
      </c>
      <c r="J74" s="8" t="n">
        <f aca="false">table_ord1_original!K74</f>
        <v>0.190052355836973</v>
      </c>
      <c r="K74" s="8" t="n">
        <f aca="false">table_ord1_original!M74</f>
        <v>0.0177254703455322</v>
      </c>
      <c r="L74" s="6" t="str">
        <f aca="false">IF(K74&lt;=0.01,"**", IF(K74&lt;=0.05,"*","NS"))</f>
        <v>*</v>
      </c>
      <c r="M74" s="5" t="str">
        <f aca="false">IF(I74&gt;0, "Positive", "Negative")</f>
        <v>Negative</v>
      </c>
    </row>
    <row r="75" customFormat="false" ht="12.8" hidden="false" customHeight="false" outlineLevel="0" collapsed="false">
      <c r="B75" s="3"/>
      <c r="C75" s="3"/>
      <c r="D75" s="3"/>
      <c r="E75" s="3"/>
      <c r="F75" s="3"/>
      <c r="G75" s="8"/>
      <c r="H75" s="8"/>
      <c r="I75" s="8"/>
      <c r="J75" s="8"/>
      <c r="K75" s="8"/>
      <c r="L75" s="6"/>
    </row>
    <row r="76" customFormat="false" ht="12.8" hidden="false" customHeight="false" outlineLevel="0" collapsed="false">
      <c r="B76" s="3"/>
      <c r="C76" s="3"/>
      <c r="D76" s="3"/>
      <c r="E76" s="3"/>
      <c r="F76" s="3"/>
      <c r="G76" s="8"/>
      <c r="H76" s="8"/>
      <c r="I76" s="8"/>
      <c r="J76" s="8"/>
      <c r="K76" s="8"/>
      <c r="L76" s="6"/>
    </row>
    <row r="77" customFormat="false" ht="12.8" hidden="false" customHeight="false" outlineLevel="0" collapsed="false">
      <c r="B77" s="3"/>
      <c r="C77" s="3"/>
      <c r="D77" s="3"/>
      <c r="E77" s="3"/>
      <c r="F77" s="3"/>
      <c r="G77" s="8"/>
      <c r="H77" s="8"/>
      <c r="I77" s="8"/>
      <c r="J77" s="8"/>
      <c r="K77" s="8"/>
      <c r="L77" s="6"/>
    </row>
    <row r="78" customFormat="false" ht="12.8" hidden="false" customHeight="false" outlineLevel="0" collapsed="false">
      <c r="B78" s="3"/>
      <c r="C78" s="3"/>
      <c r="D78" s="3"/>
      <c r="E78" s="3"/>
      <c r="F78" s="3"/>
      <c r="G78" s="8"/>
      <c r="H78" s="8"/>
      <c r="I78" s="8"/>
      <c r="J78" s="8"/>
      <c r="K78" s="8"/>
      <c r="L78" s="6"/>
    </row>
    <row r="79" customFormat="false" ht="12.8" hidden="false" customHeight="false" outlineLevel="0" collapsed="false">
      <c r="B79" s="3"/>
      <c r="C79" s="3"/>
      <c r="D79" s="3"/>
      <c r="E79" s="3"/>
      <c r="F79" s="3"/>
      <c r="G79" s="8"/>
      <c r="H79" s="8"/>
      <c r="I79" s="8"/>
      <c r="J79" s="8"/>
      <c r="K79" s="8"/>
      <c r="L79" s="6"/>
    </row>
    <row r="80" customFormat="false" ht="12.8" hidden="false" customHeight="false" outlineLevel="0" collapsed="false">
      <c r="B80" s="3"/>
      <c r="C80" s="3"/>
      <c r="D80" s="3"/>
      <c r="E80" s="3"/>
      <c r="F80" s="3"/>
      <c r="G80" s="8"/>
      <c r="H80" s="8"/>
      <c r="I80" s="8"/>
      <c r="J80" s="8"/>
      <c r="K80" s="8"/>
      <c r="L80" s="6"/>
    </row>
    <row r="81" customFormat="false" ht="12.8" hidden="false" customHeight="false" outlineLevel="0" collapsed="false">
      <c r="B81" s="3"/>
      <c r="C81" s="3"/>
      <c r="D81" s="3"/>
      <c r="E81" s="3"/>
      <c r="F81" s="3"/>
      <c r="G81" s="8"/>
      <c r="H81" s="8"/>
      <c r="I81" s="8"/>
      <c r="J81" s="8"/>
      <c r="K81" s="8"/>
      <c r="L81" s="6"/>
    </row>
    <row r="82" customFormat="false" ht="12.8" hidden="false" customHeight="false" outlineLevel="0" collapsed="false">
      <c r="B82" s="3"/>
      <c r="C82" s="3"/>
      <c r="D82" s="3"/>
      <c r="E82" s="3"/>
      <c r="F82" s="3"/>
      <c r="G82" s="8"/>
      <c r="H82" s="8"/>
      <c r="I82" s="8"/>
      <c r="J82" s="8"/>
      <c r="K82" s="8"/>
      <c r="L82" s="6"/>
    </row>
    <row r="83" customFormat="false" ht="12.8" hidden="false" customHeight="false" outlineLevel="0" collapsed="false">
      <c r="B83" s="3"/>
      <c r="C83" s="3"/>
      <c r="D83" s="3"/>
      <c r="E83" s="3"/>
      <c r="F83" s="3"/>
      <c r="G83" s="8"/>
      <c r="H83" s="8"/>
      <c r="I83" s="8"/>
      <c r="J83" s="8"/>
      <c r="K83" s="8"/>
      <c r="L83" s="6"/>
    </row>
    <row r="84" customFormat="false" ht="12.8" hidden="false" customHeight="false" outlineLevel="0" collapsed="false">
      <c r="B84" s="3"/>
      <c r="C84" s="3"/>
      <c r="D84" s="3"/>
      <c r="E84" s="3"/>
      <c r="F84" s="3"/>
      <c r="G84" s="8"/>
      <c r="H84" s="8"/>
      <c r="I84" s="8"/>
      <c r="J84" s="8"/>
      <c r="K84" s="8"/>
      <c r="L84" s="6"/>
    </row>
    <row r="85" customFormat="false" ht="12.8" hidden="false" customHeight="false" outlineLevel="0" collapsed="false">
      <c r="B85" s="3"/>
      <c r="C85" s="3"/>
      <c r="D85" s="3"/>
      <c r="E85" s="3"/>
      <c r="F85" s="3"/>
      <c r="G85" s="8"/>
      <c r="H85" s="8"/>
      <c r="I85" s="8"/>
      <c r="J85" s="8"/>
      <c r="K85" s="8"/>
      <c r="L85" s="6"/>
    </row>
    <row r="86" customFormat="false" ht="12.8" hidden="false" customHeight="false" outlineLevel="0" collapsed="false">
      <c r="B86" s="3"/>
      <c r="C86" s="3"/>
      <c r="D86" s="3"/>
      <c r="E86" s="3"/>
      <c r="F86" s="3"/>
      <c r="G86" s="8"/>
      <c r="H86" s="8"/>
      <c r="I86" s="8"/>
      <c r="J86" s="8"/>
      <c r="K86" s="8"/>
      <c r="L86" s="6"/>
    </row>
    <row r="87" customFormat="false" ht="12.8" hidden="false" customHeight="false" outlineLevel="0" collapsed="false">
      <c r="B87" s="3"/>
      <c r="C87" s="3"/>
      <c r="D87" s="3"/>
      <c r="E87" s="3"/>
      <c r="F87" s="3"/>
      <c r="G87" s="8"/>
      <c r="H87" s="8"/>
      <c r="I87" s="8"/>
      <c r="J87" s="8"/>
      <c r="K87" s="8"/>
      <c r="L87" s="6"/>
    </row>
    <row r="88" customFormat="false" ht="12.8" hidden="false" customHeight="false" outlineLevel="0" collapsed="false">
      <c r="B88" s="3"/>
      <c r="C88" s="3"/>
      <c r="D88" s="3"/>
      <c r="E88" s="3"/>
      <c r="F88" s="3"/>
      <c r="G88" s="8"/>
      <c r="H88" s="8"/>
      <c r="I88" s="8"/>
      <c r="J88" s="8"/>
      <c r="K88" s="8"/>
      <c r="L88" s="6"/>
    </row>
    <row r="89" customFormat="false" ht="12.8" hidden="false" customHeight="false" outlineLevel="0" collapsed="false">
      <c r="B89" s="3"/>
      <c r="C89" s="3"/>
      <c r="D89" s="3"/>
      <c r="E89" s="3"/>
      <c r="F89" s="3"/>
      <c r="G89" s="8"/>
      <c r="H89" s="8"/>
      <c r="I89" s="8"/>
      <c r="J89" s="8"/>
      <c r="K89" s="8"/>
      <c r="L89" s="6"/>
    </row>
    <row r="90" customFormat="false" ht="12.8" hidden="false" customHeight="false" outlineLevel="0" collapsed="false">
      <c r="B90" s="3"/>
      <c r="C90" s="3"/>
      <c r="D90" s="3"/>
      <c r="E90" s="3"/>
      <c r="F90" s="3"/>
      <c r="G90" s="8"/>
      <c r="H90" s="8"/>
      <c r="I90" s="8"/>
      <c r="J90" s="8"/>
      <c r="K90" s="8"/>
      <c r="L90" s="6"/>
    </row>
    <row r="91" customFormat="false" ht="12.8" hidden="false" customHeight="false" outlineLevel="0" collapsed="false">
      <c r="B91" s="3"/>
      <c r="C91" s="3"/>
      <c r="D91" s="3"/>
      <c r="E91" s="3"/>
      <c r="F91" s="3"/>
      <c r="G91" s="8"/>
      <c r="H91" s="8"/>
      <c r="I91" s="8"/>
      <c r="J91" s="8"/>
      <c r="K91" s="8"/>
      <c r="L91" s="6"/>
    </row>
    <row r="92" customFormat="false" ht="12.8" hidden="false" customHeight="false" outlineLevel="0" collapsed="false">
      <c r="B92" s="3"/>
      <c r="C92" s="3"/>
      <c r="D92" s="3"/>
      <c r="E92" s="3"/>
      <c r="F92" s="3"/>
      <c r="G92" s="8"/>
      <c r="H92" s="8"/>
      <c r="I92" s="8"/>
      <c r="J92" s="8"/>
      <c r="K92" s="8"/>
      <c r="L92" s="6"/>
    </row>
  </sheetData>
  <conditionalFormatting sqref="M2:M92">
    <cfRule type="cellIs" priority="2" operator="equal" aboveAverage="0" equalAverage="0" bottom="0" percent="0" rank="0" text="" dxfId="0">
      <formula>"Negative"</formula>
    </cfRule>
    <cfRule type="cellIs" priority="3" operator="equal" aboveAverage="0" equalAverage="0" bottom="0" percent="0" rank="0" text="" dxfId="1">
      <formula>"Positive"</formula>
    </cfRule>
  </conditionalFormatting>
  <conditionalFormatting sqref="L2:L92">
    <cfRule type="cellIs" priority="4" operator="equal" aboveAverage="0" equalAverage="0" bottom="0" percent="0" rank="0" text="" dxfId="1">
      <formula>"*"</formula>
    </cfRule>
    <cfRule type="cellIs" priority="5" operator="equal" aboveAverage="0" equalAverage="0" bottom="0" percent="0" rank="0" text="" dxfId="0">
      <formula>"NS"</formula>
    </cfRule>
  </conditionalFormatting>
  <conditionalFormatting sqref="L2:L92">
    <cfRule type="cellIs" priority="6" operator="equal" aboveAverage="0" equalAverage="0" bottom="0" percent="0" rank="0" text="" dxfId="2">
      <formula>"*"</formula>
    </cfRule>
    <cfRule type="cellIs" priority="7" operator="equal" aboveAverage="0" equalAverage="0" bottom="0" percent="0" rank="0" text="" dxfId="2">
      <formula>"**"</formula>
    </cfRule>
    <cfRule type="cellIs" priority="8" operator="equal" aboveAverage="0" equalAverage="0" bottom="0" percent="0" rank="0" text="" dxfId="3">
      <formula>"NS"</formula>
    </cfRule>
  </conditionalFormatting>
  <conditionalFormatting sqref="F2:F74">
    <cfRule type="cellIs" priority="9" operator="lessThan" aboveAverage="0" equalAverage="0" bottom="0" percent="0" rank="0" text="" dxfId="4">
      <formula>10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0" activeCellId="0" sqref="I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23.98"/>
    <col collapsed="false" customWidth="true" hidden="false" outlineLevel="0" max="3" min="3" style="0" width="8.21"/>
    <col collapsed="false" customWidth="true" hidden="false" outlineLevel="0" max="5" min="4" style="0" width="9.16"/>
    <col collapsed="false" customWidth="true" hidden="false" outlineLevel="0" max="6" min="6" style="0" width="7.49"/>
    <col collapsed="false" customWidth="true" hidden="false" outlineLevel="0" max="7" min="7" style="6" width="11.38"/>
    <col collapsed="false" customWidth="true" hidden="false" outlineLevel="0" max="10" min="8" style="6" width="12.5"/>
    <col collapsed="false" customWidth="true" hidden="false" outlineLevel="0" max="11" min="11" style="6" width="8.06"/>
    <col collapsed="false" customWidth="true" hidden="false" outlineLevel="0" max="12" min="12" style="6" width="4.9"/>
    <col collapsed="false" customWidth="true" hidden="false" outlineLevel="0" max="13" min="13" style="6" width="15.83"/>
    <col collapsed="false" customWidth="true" hidden="false" outlineLevel="0" max="14" min="14" style="6" width="15.28"/>
    <col collapsed="false" customWidth="true" hidden="false" outlineLevel="0" max="15" min="15" style="6" width="10.28"/>
    <col collapsed="false" customWidth="true" hidden="false" outlineLevel="0" max="16" min="16" style="0" width="7.13"/>
    <col collapsed="false" customWidth="true" hidden="false" outlineLevel="0" max="17" min="17" style="0" width="16.94"/>
    <col collapsed="false" customWidth="true" hidden="false" outlineLevel="0" max="19" min="18" style="0" width="12.5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151</v>
      </c>
      <c r="D1" s="2" t="s">
        <v>152</v>
      </c>
      <c r="E1" s="2" t="s">
        <v>153</v>
      </c>
      <c r="F1" s="2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  <c r="M1" s="7" t="s">
        <v>154</v>
      </c>
      <c r="N1" s="7" t="s">
        <v>155</v>
      </c>
      <c r="O1" s="7" t="s">
        <v>156</v>
      </c>
      <c r="P1" s="2" t="s">
        <v>157</v>
      </c>
      <c r="Q1" s="2" t="s">
        <v>158</v>
      </c>
      <c r="R1" s="1" t="s">
        <v>159</v>
      </c>
      <c r="S1" s="1" t="s">
        <v>160</v>
      </c>
    </row>
    <row r="2" customFormat="false" ht="12.8" hidden="false" customHeight="false" outlineLevel="0" collapsed="false">
      <c r="A2" s="0" t="n">
        <v>1</v>
      </c>
      <c r="B2" s="3" t="str">
        <f aca="false">table_ord2_original!B2</f>
        <v>Y1PRF_STG_BW</v>
      </c>
      <c r="C2" s="3" t="n">
        <f aca="false">table_ord2_original!C2</f>
        <v>2.31039372698875</v>
      </c>
      <c r="D2" s="3" t="n">
        <f aca="false">table_ord2_original!E2</f>
        <v>1731.65775469637</v>
      </c>
      <c r="E2" s="3" t="n">
        <f aca="false">table_ord2_original!F2</f>
        <v>1762.09200586557</v>
      </c>
      <c r="F2" s="3" t="n">
        <f aca="false">table_ord2_original!D2</f>
        <v>155</v>
      </c>
      <c r="G2" s="8" t="n">
        <f aca="false">table_ord2_original!H2</f>
        <v>791.179114930758</v>
      </c>
      <c r="H2" s="8" t="n">
        <f aca="false">table_ord2_original!K2</f>
        <v>47.9544551312079</v>
      </c>
      <c r="I2" s="8" t="n">
        <f aca="false">table_ord2_original!I2</f>
        <v>17.0913674771268</v>
      </c>
      <c r="J2" s="8" t="n">
        <f aca="false">table_ord2_original!L2</f>
        <v>5.24784893013988</v>
      </c>
      <c r="K2" s="8" t="n">
        <f aca="false">table_ord2_original!O2</f>
        <v>0.00150203361532063</v>
      </c>
      <c r="L2" s="6" t="str">
        <f aca="false">IF(K2&lt;=0.01,"**", IF(K2&lt;=0.05,"*","NS"))</f>
        <v>**</v>
      </c>
      <c r="M2" s="8" t="n">
        <f aca="false">table_ord2_original!J2</f>
        <v>-2.17781914631845</v>
      </c>
      <c r="N2" s="8" t="n">
        <f aca="false">table_ord2_original!M2</f>
        <v>0.731244690894653</v>
      </c>
      <c r="O2" s="8" t="n">
        <f aca="false">table_ord2_original!P2</f>
        <v>0.00357363105883862</v>
      </c>
      <c r="P2" s="5" t="str">
        <f aca="false">IF(O2&lt;=0.01,"**", IF(O2&lt;=0.05,"*","NS"))</f>
        <v>**</v>
      </c>
      <c r="Q2" s="5" t="str">
        <f aca="false">IF(C2&lt;Ringkasan_ODR1_original!C2,"Q","L")</f>
        <v>L</v>
      </c>
      <c r="R2" s="5" t="str">
        <f aca="false">IF(D2&lt;Ringkasan_ODR1_original!D2,"Q","L")</f>
        <v>Q</v>
      </c>
      <c r="S2" s="5" t="str">
        <f aca="false">IF(E2&lt;Ringkasan_ODR1_original!E2,"Q","L")</f>
        <v>Q</v>
      </c>
    </row>
    <row r="3" customFormat="false" ht="12.8" hidden="false" customHeight="false" outlineLevel="0" collapsed="false">
      <c r="A3" s="0" t="n">
        <v>2</v>
      </c>
      <c r="B3" s="3" t="str">
        <f aca="false">table_ord2_original!B3</f>
        <v>Y2PRF_STG_ADG</v>
      </c>
      <c r="C3" s="3" t="n">
        <f aca="false">table_ord2_original!C3</f>
        <v>2.43517074370856</v>
      </c>
      <c r="D3" s="3" t="n">
        <f aca="false">table_ord2_original!E3</f>
        <v>782.425221469746</v>
      </c>
      <c r="E3" s="3" t="n">
        <f aca="false">table_ord2_original!F3</f>
        <v>812.859472638938</v>
      </c>
      <c r="F3" s="3" t="n">
        <f aca="false">table_ord2_original!D3</f>
        <v>155</v>
      </c>
      <c r="G3" s="8" t="n">
        <f aca="false">table_ord2_original!H3</f>
        <v>36.7618745499534</v>
      </c>
      <c r="H3" s="8" t="n">
        <f aca="false">table_ord2_original!K3</f>
        <v>1.65647092926672</v>
      </c>
      <c r="I3" s="8" t="n">
        <f aca="false">table_ord2_original!I3</f>
        <v>0.83347435273393</v>
      </c>
      <c r="J3" s="8" t="n">
        <f aca="false">table_ord2_original!L3</f>
        <v>0.28379391480614</v>
      </c>
      <c r="K3" s="8" t="n">
        <f aca="false">table_ord2_original!O3</f>
        <v>0.00404531966827006</v>
      </c>
      <c r="L3" s="6" t="str">
        <f aca="false">IF(K3&lt;=0.01,"**", IF(K3&lt;=0.05,"*","NS"))</f>
        <v>**</v>
      </c>
      <c r="M3" s="8" t="n">
        <f aca="false">table_ord2_original!J3</f>
        <v>-0.104871750148762</v>
      </c>
      <c r="N3" s="8" t="n">
        <f aca="false">table_ord2_original!M3</f>
        <v>0.0395733528495596</v>
      </c>
      <c r="O3" s="8" t="n">
        <f aca="false">table_ord2_original!P3</f>
        <v>0.00924505193663101</v>
      </c>
      <c r="P3" s="5" t="str">
        <f aca="false">IF(O3&lt;=0.01,"**", IF(O3&lt;=0.05,"*","NS"))</f>
        <v>**</v>
      </c>
      <c r="Q3" s="5" t="str">
        <f aca="false">IF(C3&lt;Ringkasan_ODR1_original!C3,"Q","L")</f>
        <v>L</v>
      </c>
      <c r="R3" s="5" t="str">
        <f aca="false">IF(D3&lt;Ringkasan_ODR1_original!D3,"Q","L")</f>
        <v>Q</v>
      </c>
      <c r="S3" s="5" t="str">
        <f aca="false">IF(E3&lt;Ringkasan_ODR1_original!E3,"Q","L")</f>
        <v>Q</v>
      </c>
    </row>
    <row r="4" customFormat="false" ht="12.8" hidden="false" customHeight="false" outlineLevel="0" collapsed="false">
      <c r="A4" s="0" t="n">
        <v>3</v>
      </c>
      <c r="B4" s="3" t="str">
        <f aca="false">table_ord2_original!B4</f>
        <v>Y3PRF_STG_DFI</v>
      </c>
      <c r="C4" s="3" t="n">
        <f aca="false">table_ord2_original!C4</f>
        <v>1.9787075013819</v>
      </c>
      <c r="D4" s="3" t="n">
        <f aca="false">table_ord2_original!E4</f>
        <v>791.530650879941</v>
      </c>
      <c r="E4" s="3" t="n">
        <f aca="false">table_ord2_original!F4</f>
        <v>822.219692902143</v>
      </c>
      <c r="F4" s="3" t="n">
        <f aca="false">table_ord2_original!D4</f>
        <v>159</v>
      </c>
      <c r="G4" s="8" t="n">
        <f aca="false">table_ord2_original!H4</f>
        <v>52.1790411881206</v>
      </c>
      <c r="H4" s="8" t="n">
        <f aca="false">table_ord2_original!K4</f>
        <v>2.20511105845499</v>
      </c>
      <c r="I4" s="8" t="n">
        <f aca="false">table_ord2_original!I4</f>
        <v>0.449804365283663</v>
      </c>
      <c r="J4" s="8" t="n">
        <f aca="false">table_ord2_original!L4</f>
        <v>0.23162105882724</v>
      </c>
      <c r="K4" s="8" t="n">
        <f aca="false">table_ord2_original!O4</f>
        <v>0.0546730710478444</v>
      </c>
      <c r="L4" s="6" t="str">
        <f aca="false">IF(K4&lt;=0.01,"**", IF(K4&lt;=0.05,"*","NS"))</f>
        <v>NS</v>
      </c>
      <c r="M4" s="8" t="n">
        <f aca="false">table_ord2_original!J4</f>
        <v>-0.0765017603642569</v>
      </c>
      <c r="N4" s="8" t="n">
        <f aca="false">table_ord2_original!M4</f>
        <v>0.0323809728379478</v>
      </c>
      <c r="O4" s="8" t="n">
        <f aca="false">table_ord2_original!P4</f>
        <v>0.0198905191101551</v>
      </c>
      <c r="P4" s="5" t="str">
        <f aca="false">IF(O4&lt;=0.01,"**", IF(O4&lt;=0.05,"*","NS"))</f>
        <v>*</v>
      </c>
      <c r="Q4" s="5" t="str">
        <f aca="false">IF(C4&lt;Ringkasan_ODR1_original!C4,"Q","L")</f>
        <v>L</v>
      </c>
      <c r="R4" s="5" t="str">
        <f aca="false">IF(D4&lt;Ringkasan_ODR1_original!D4,"Q","L")</f>
        <v>Q</v>
      </c>
      <c r="S4" s="5" t="str">
        <f aca="false">IF(E4&lt;Ringkasan_ODR1_original!E4,"Q","L")</f>
        <v>Q</v>
      </c>
    </row>
    <row r="5" customFormat="false" ht="12.8" hidden="false" customHeight="false" outlineLevel="0" collapsed="false">
      <c r="A5" s="0" t="n">
        <v>4</v>
      </c>
      <c r="B5" s="3" t="str">
        <f aca="false">table_ord2_original!B5</f>
        <v>Y4PRF_STG_FCR</v>
      </c>
      <c r="C5" s="3" t="n">
        <f aca="false">table_ord2_original!C5</f>
        <v>2.04382209017456</v>
      </c>
      <c r="D5" s="3" t="n">
        <f aca="false">table_ord2_original!E5</f>
        <v>-348.545602686914</v>
      </c>
      <c r="E5" s="3" t="n">
        <f aca="false">table_ord2_original!F5</f>
        <v>-317.856560664711</v>
      </c>
      <c r="F5" s="3" t="n">
        <f aca="false">table_ord2_original!D5</f>
        <v>159</v>
      </c>
      <c r="G5" s="8" t="n">
        <f aca="false">table_ord2_original!H5</f>
        <v>1.43596772613914</v>
      </c>
      <c r="H5" s="8" t="n">
        <f aca="false">table_ord2_original!K5</f>
        <v>0.0247246493527286</v>
      </c>
      <c r="I5" s="8" t="n">
        <f aca="false">table_ord2_original!I5</f>
        <v>-0.0114167807581658</v>
      </c>
      <c r="J5" s="8" t="n">
        <f aca="false">table_ord2_original!L5</f>
        <v>0.00739562529841662</v>
      </c>
      <c r="K5" s="8" t="n">
        <f aca="false">table_ord2_original!O5</f>
        <v>0.12550222825944</v>
      </c>
      <c r="L5" s="6" t="str">
        <f aca="false">IF(K5&lt;=0.01,"**", IF(K5&lt;=0.05,"*","NS"))</f>
        <v>NS</v>
      </c>
      <c r="M5" s="8" t="n">
        <f aca="false">table_ord2_original!J5</f>
        <v>0.00108409356412222</v>
      </c>
      <c r="N5" s="8" t="n">
        <f aca="false">table_ord2_original!M5</f>
        <v>0.00103271098580442</v>
      </c>
      <c r="O5" s="8" t="n">
        <f aca="false">table_ord2_original!P5</f>
        <v>0.296110941995866</v>
      </c>
      <c r="P5" s="5" t="str">
        <f aca="false">IF(O5&lt;=0.01,"**", IF(O5&lt;=0.05,"*","NS"))</f>
        <v>NS</v>
      </c>
      <c r="Q5" s="5" t="str">
        <f aca="false">IF(C5&lt;Ringkasan_ODR1_original!C5,"Q","L")</f>
        <v>L</v>
      </c>
      <c r="R5" s="5" t="str">
        <f aca="false">IF(D5&lt;Ringkasan_ODR1_original!D5,"Q","L")</f>
        <v>L</v>
      </c>
      <c r="S5" s="5" t="str">
        <f aca="false">IF(E5&lt;Ringkasan_ODR1_original!E5,"Q","L")</f>
        <v>L</v>
      </c>
    </row>
    <row r="6" customFormat="false" ht="12.8" hidden="false" customHeight="false" outlineLevel="0" collapsed="false">
      <c r="A6" s="0" t="n">
        <v>5</v>
      </c>
      <c r="B6" s="3" t="str">
        <f aca="false">table_ord2_original!B6</f>
        <v>Y5PRF_FNS_BW</v>
      </c>
      <c r="C6" s="3" t="n">
        <f aca="false">table_ord2_original!C6</f>
        <v>1.9136394841602</v>
      </c>
      <c r="D6" s="3" t="n">
        <f aca="false">table_ord2_original!E6</f>
        <v>1543.87295153062</v>
      </c>
      <c r="E6" s="3" t="n">
        <f aca="false">table_ord2_original!F6</f>
        <v>1569.18261072897</v>
      </c>
      <c r="F6" s="3" t="n">
        <f aca="false">table_ord2_original!D6</f>
        <v>123</v>
      </c>
      <c r="G6" s="8" t="n">
        <f aca="false">table_ord2_original!H6</f>
        <v>2240.9881053316</v>
      </c>
      <c r="H6" s="8" t="n">
        <f aca="false">table_ord2_original!K6</f>
        <v>73.1349607197864</v>
      </c>
      <c r="I6" s="8" t="n">
        <f aca="false">table_ord2_original!I6</f>
        <v>43.6244670220355</v>
      </c>
      <c r="J6" s="8" t="n">
        <f aca="false">table_ord2_original!L6</f>
        <v>11.9937402246149</v>
      </c>
      <c r="K6" s="8" t="n">
        <f aca="false">table_ord2_original!O6</f>
        <v>0.000471620288807132</v>
      </c>
      <c r="L6" s="6" t="str">
        <f aca="false">IF(K6&lt;=0.01,"**", IF(K6&lt;=0.05,"*","NS"))</f>
        <v>**</v>
      </c>
      <c r="M6" s="8" t="n">
        <f aca="false">table_ord2_original!J6</f>
        <v>-5.28495172405042</v>
      </c>
      <c r="N6" s="8" t="n">
        <f aca="false">table_ord2_original!M6</f>
        <v>1.66993252528088</v>
      </c>
      <c r="O6" s="8" t="n">
        <f aca="false">table_ord2_original!P6</f>
        <v>0.00215420621474738</v>
      </c>
      <c r="P6" s="5" t="str">
        <f aca="false">IF(O6&lt;=0.01,"**", IF(O6&lt;=0.05,"*","NS"))</f>
        <v>**</v>
      </c>
      <c r="Q6" s="5" t="str">
        <f aca="false">IF(C6&lt;Ringkasan_ODR1_original!C6,"Q","L")</f>
        <v>L</v>
      </c>
      <c r="R6" s="5" t="str">
        <f aca="false">IF(D6&lt;Ringkasan_ODR1_original!D6,"Q","L")</f>
        <v>Q</v>
      </c>
      <c r="S6" s="5" t="str">
        <f aca="false">IF(E6&lt;Ringkasan_ODR1_original!E6,"Q","L")</f>
        <v>Q</v>
      </c>
    </row>
    <row r="7" customFormat="false" ht="12.8" hidden="false" customHeight="false" outlineLevel="0" collapsed="false">
      <c r="A7" s="0" t="n">
        <v>6</v>
      </c>
      <c r="B7" s="3" t="str">
        <f aca="false">table_ord2_original!B7</f>
        <v>Y6PRF_FNS_ADG</v>
      </c>
      <c r="C7" s="3" t="n">
        <f aca="false">table_ord2_original!C7</f>
        <v>1.46877072545234</v>
      </c>
      <c r="D7" s="3" t="n">
        <f aca="false">table_ord2_original!E7</f>
        <v>732.739016598769</v>
      </c>
      <c r="E7" s="3" t="n">
        <f aca="false">table_ord2_original!F7</f>
        <v>758.04867579712</v>
      </c>
      <c r="F7" s="3" t="n">
        <f aca="false">table_ord2_original!D7</f>
        <v>123</v>
      </c>
      <c r="G7" s="8" t="n">
        <f aca="false">table_ord2_original!H7</f>
        <v>78.447606187213</v>
      </c>
      <c r="H7" s="8" t="n">
        <f aca="false">table_ord2_original!K7</f>
        <v>2.05239921825569</v>
      </c>
      <c r="I7" s="8" t="n">
        <f aca="false">table_ord2_original!I7</f>
        <v>1.65740701099585</v>
      </c>
      <c r="J7" s="8" t="n">
        <f aca="false">table_ord2_original!L7</f>
        <v>0.514408131720427</v>
      </c>
      <c r="K7" s="8" t="n">
        <f aca="false">table_ord2_original!O7</f>
        <v>0.00180538862877262</v>
      </c>
      <c r="L7" s="6" t="str">
        <f aca="false">IF(K7&lt;=0.01,"**", IF(K7&lt;=0.05,"*","NS"))</f>
        <v>**</v>
      </c>
      <c r="M7" s="8" t="n">
        <f aca="false">table_ord2_original!J7</f>
        <v>-0.19336826614829</v>
      </c>
      <c r="N7" s="8" t="n">
        <f aca="false">table_ord2_original!M7</f>
        <v>0.0717033637182512</v>
      </c>
      <c r="O7" s="8" t="n">
        <f aca="false">table_ord2_original!P7</f>
        <v>0.00844052107008492</v>
      </c>
      <c r="P7" s="5" t="str">
        <f aca="false">IF(O7&lt;=0.01,"**", IF(O7&lt;=0.05,"*","NS"))</f>
        <v>**</v>
      </c>
      <c r="Q7" s="5" t="str">
        <f aca="false">IF(C7&lt;Ringkasan_ODR1_original!C7,"Q","L")</f>
        <v>L</v>
      </c>
      <c r="R7" s="5" t="str">
        <f aca="false">IF(D7&lt;Ringkasan_ODR1_original!D7,"Q","L")</f>
        <v>Q</v>
      </c>
      <c r="S7" s="5" t="str">
        <f aca="false">IF(E7&lt;Ringkasan_ODR1_original!E7,"Q","L")</f>
        <v>Q</v>
      </c>
    </row>
    <row r="8" customFormat="false" ht="12.8" hidden="false" customHeight="false" outlineLevel="0" collapsed="false">
      <c r="A8" s="0" t="n">
        <v>7</v>
      </c>
      <c r="B8" s="3" t="str">
        <f aca="false">table_ord2_original!B8</f>
        <v>Y7PRF_FNS_DFI</v>
      </c>
      <c r="C8" s="3" t="n">
        <f aca="false">table_ord2_original!C8</f>
        <v>1.66342384906264</v>
      </c>
      <c r="D8" s="3" t="n">
        <f aca="false">table_ord2_original!E8</f>
        <v>793.025626480761</v>
      </c>
      <c r="E8" s="3" t="n">
        <f aca="false">table_ord2_original!F8</f>
        <v>818.335285679112</v>
      </c>
      <c r="F8" s="3" t="n">
        <f aca="false">table_ord2_original!D8</f>
        <v>123</v>
      </c>
      <c r="G8" s="8" t="n">
        <f aca="false">table_ord2_original!H8</f>
        <v>145.966021616959</v>
      </c>
      <c r="H8" s="8" t="n">
        <f aca="false">table_ord2_original!K8</f>
        <v>4.1612469337514</v>
      </c>
      <c r="I8" s="8" t="n">
        <f aca="false">table_ord2_original!I8</f>
        <v>2.71405463481523</v>
      </c>
      <c r="J8" s="8" t="n">
        <f aca="false">table_ord2_original!L8</f>
        <v>0.603710896150379</v>
      </c>
      <c r="K8" s="8" t="n">
        <f aca="false">table_ord2_original!O8</f>
        <v>2.17778035878796E-005</v>
      </c>
      <c r="L8" s="6" t="str">
        <f aca="false">IF(K8&lt;=0.01,"**", IF(K8&lt;=0.05,"*","NS"))</f>
        <v>**</v>
      </c>
      <c r="M8" s="8" t="n">
        <f aca="false">table_ord2_original!J8</f>
        <v>-0.33314120124039</v>
      </c>
      <c r="N8" s="8" t="n">
        <f aca="false">table_ord2_original!M8</f>
        <v>0.084043695681987</v>
      </c>
      <c r="O8" s="8" t="n">
        <f aca="false">table_ord2_original!P8</f>
        <v>0.000153053904002417</v>
      </c>
      <c r="P8" s="5" t="str">
        <f aca="false">IF(O8&lt;=0.01,"**", IF(O8&lt;=0.05,"*","NS"))</f>
        <v>**</v>
      </c>
      <c r="Q8" s="5" t="str">
        <f aca="false">IF(C8&lt;Ringkasan_ODR1_original!C8,"Q","L")</f>
        <v>Q</v>
      </c>
      <c r="R8" s="5" t="str">
        <f aca="false">IF(D8&lt;Ringkasan_ODR1_original!D8,"Q","L")</f>
        <v>Q</v>
      </c>
      <c r="S8" s="5" t="str">
        <f aca="false">IF(E8&lt;Ringkasan_ODR1_original!E8,"Q","L")</f>
        <v>Q</v>
      </c>
    </row>
    <row r="9" customFormat="false" ht="12.8" hidden="false" customHeight="false" outlineLevel="0" collapsed="false">
      <c r="A9" s="0" t="n">
        <v>8</v>
      </c>
      <c r="B9" s="3" t="str">
        <f aca="false">table_ord2_original!B9</f>
        <v>Y8PRF_FNS_FCR</v>
      </c>
      <c r="C9" s="3" t="n">
        <f aca="false">table_ord2_original!C9</f>
        <v>2.32980237681561</v>
      </c>
      <c r="D9" s="3" t="n">
        <f aca="false">table_ord2_original!E9</f>
        <v>-188.132555058159</v>
      </c>
      <c r="E9" s="3" t="n">
        <f aca="false">table_ord2_original!F9</f>
        <v>-162.822895859808</v>
      </c>
      <c r="F9" s="3" t="n">
        <f aca="false">table_ord2_original!D9</f>
        <v>123</v>
      </c>
      <c r="G9" s="8" t="n">
        <f aca="false">table_ord2_original!H9</f>
        <v>1.86238799025821</v>
      </c>
      <c r="H9" s="8" t="n">
        <f aca="false">table_ord2_original!K9</f>
        <v>0.0422867371508461</v>
      </c>
      <c r="I9" s="8" t="n">
        <f aca="false">table_ord2_original!I9</f>
        <v>-0.00174350678598181</v>
      </c>
      <c r="J9" s="8" t="n">
        <f aca="false">table_ord2_original!L9</f>
        <v>0.0124557655121002</v>
      </c>
      <c r="K9" s="8" t="n">
        <f aca="false">table_ord2_original!O9</f>
        <v>0.889010198384112</v>
      </c>
      <c r="L9" s="6" t="str">
        <f aca="false">IF(K9&lt;=0.01,"**", IF(K9&lt;=0.05,"*","NS"))</f>
        <v>NS</v>
      </c>
      <c r="M9" s="8" t="n">
        <f aca="false">table_ord2_original!J9</f>
        <v>6.77246598737219E-005</v>
      </c>
      <c r="N9" s="8" t="n">
        <f aca="false">table_ord2_original!M9</f>
        <v>0.0017375184154216</v>
      </c>
      <c r="O9" s="8" t="n">
        <f aca="false">table_ord2_original!P9</f>
        <v>0.96899948415891</v>
      </c>
      <c r="P9" s="5" t="str">
        <f aca="false">IF(O9&lt;=0.01,"**", IF(O9&lt;=0.05,"*","NS"))</f>
        <v>NS</v>
      </c>
      <c r="Q9" s="5" t="str">
        <f aca="false">IF(C9&lt;Ringkasan_ODR1_original!C9,"Q","L")</f>
        <v>L</v>
      </c>
      <c r="R9" s="5" t="str">
        <f aca="false">IF(D9&lt;Ringkasan_ODR1_original!D9,"Q","L")</f>
        <v>L</v>
      </c>
      <c r="S9" s="5" t="str">
        <f aca="false">IF(E9&lt;Ringkasan_ODR1_original!E9,"Q","L")</f>
        <v>L</v>
      </c>
    </row>
    <row r="10" customFormat="false" ht="12.8" hidden="false" customHeight="false" outlineLevel="0" collapsed="false">
      <c r="A10" s="0" t="n">
        <v>9</v>
      </c>
      <c r="B10" s="3" t="str">
        <f aca="false">table_ord2_original!B10</f>
        <v>Y9PRF_TTL_BW</v>
      </c>
      <c r="C10" s="3" t="n">
        <f aca="false">table_ord2_original!C10</f>
        <v>2.03367579301814</v>
      </c>
      <c r="D10" s="3" t="n">
        <f aca="false">table_ord2_original!E10</f>
        <v>2243.49306589472</v>
      </c>
      <c r="E10" s="3" t="n">
        <f aca="false">table_ord2_original!F10</f>
        <v>2278.24267418608</v>
      </c>
      <c r="F10" s="3" t="n">
        <f aca="false">table_ord2_original!D10</f>
        <v>174</v>
      </c>
      <c r="G10" s="8" t="n">
        <f aca="false">table_ord2_original!H10</f>
        <v>1836.29587078552</v>
      </c>
      <c r="H10" s="8" t="n">
        <f aca="false">table_ord2_original!K10</f>
        <v>100.844496200324</v>
      </c>
      <c r="I10" s="8" t="n">
        <f aca="false">table_ord2_original!I10</f>
        <v>43.790547724958</v>
      </c>
      <c r="J10" s="8" t="n">
        <f aca="false">table_ord2_original!L10</f>
        <v>11.0808189387391</v>
      </c>
      <c r="K10" s="8" t="n">
        <f aca="false">table_ord2_original!O10</f>
        <v>0.000131956049249625</v>
      </c>
      <c r="L10" s="6" t="str">
        <f aca="false">IF(K10&lt;=0.01,"**", IF(K10&lt;=0.05,"*","NS"))</f>
        <v>**</v>
      </c>
      <c r="M10" s="8" t="n">
        <f aca="false">table_ord2_original!J10</f>
        <v>-5.30636124726364</v>
      </c>
      <c r="N10" s="8" t="n">
        <f aca="false">table_ord2_original!M10</f>
        <v>1.54414689164617</v>
      </c>
      <c r="O10" s="8" t="n">
        <f aca="false">table_ord2_original!P10</f>
        <v>0.000812525023296402</v>
      </c>
      <c r="P10" s="5" t="str">
        <f aca="false">IF(O10&lt;=0.01,"**", IF(O10&lt;=0.05,"*","NS"))</f>
        <v>**</v>
      </c>
      <c r="Q10" s="5" t="str">
        <f aca="false">IF(C10&lt;Ringkasan_ODR1_original!C10,"Q","L")</f>
        <v>L</v>
      </c>
      <c r="R10" s="5" t="str">
        <f aca="false">IF(D10&lt;Ringkasan_ODR1_original!D10,"Q","L")</f>
        <v>Q</v>
      </c>
      <c r="S10" s="5" t="str">
        <f aca="false">IF(E10&lt;Ringkasan_ODR1_original!E10,"Q","L")</f>
        <v>Q</v>
      </c>
    </row>
    <row r="11" customFormat="false" ht="12.8" hidden="false" customHeight="false" outlineLevel="0" collapsed="false">
      <c r="A11" s="0" t="n">
        <v>10</v>
      </c>
      <c r="B11" s="3" t="str">
        <f aca="false">table_ord2_original!B11</f>
        <v>Y10PRF_TTL_ADG</v>
      </c>
      <c r="C11" s="3" t="n">
        <f aca="false">table_ord2_original!C11</f>
        <v>1.65471004642476</v>
      </c>
      <c r="D11" s="3" t="n">
        <f aca="false">table_ord2_original!E11</f>
        <v>1013.4171153357</v>
      </c>
      <c r="E11" s="3" t="n">
        <f aca="false">table_ord2_original!F11</f>
        <v>1045.00766832785</v>
      </c>
      <c r="F11" s="3" t="n">
        <f aca="false">table_ord2_original!D11</f>
        <v>174</v>
      </c>
      <c r="G11" s="8" t="n">
        <f aca="false">table_ord2_original!H11</f>
        <v>55.2657797565039</v>
      </c>
      <c r="H11" s="8" t="n">
        <f aca="false">table_ord2_original!K11</f>
        <v>2.84119847629721</v>
      </c>
      <c r="I11" s="8" t="n">
        <f aca="false">table_ord2_original!I11</f>
        <v>1.19383276891204</v>
      </c>
      <c r="J11" s="8" t="n">
        <f aca="false">table_ord2_original!L11</f>
        <v>0.304590741516957</v>
      </c>
      <c r="K11" s="8" t="n">
        <f aca="false">table_ord2_original!O11</f>
        <v>0.000148707574810216</v>
      </c>
      <c r="L11" s="6" t="str">
        <f aca="false">IF(K11&lt;=0.01,"**", IF(K11&lt;=0.05,"*","NS"))</f>
        <v>**</v>
      </c>
      <c r="M11" s="8" t="n">
        <f aca="false">table_ord2_original!J11</f>
        <v>-0.144194172836821</v>
      </c>
      <c r="N11" s="8" t="n">
        <f aca="false">table_ord2_original!M11</f>
        <v>0.0424405334504153</v>
      </c>
      <c r="O11" s="8" t="n">
        <f aca="false">table_ord2_original!P11</f>
        <v>0.000925262839495225</v>
      </c>
      <c r="P11" s="5" t="str">
        <f aca="false">IF(O11&lt;=0.01,"**", IF(O11&lt;=0.05,"*","NS"))</f>
        <v>**</v>
      </c>
      <c r="Q11" s="5" t="str">
        <f aca="false">IF(C11&lt;Ringkasan_ODR1_original!C11,"Q","L")</f>
        <v>L</v>
      </c>
      <c r="R11" s="5" t="str">
        <f aca="false">IF(D11&lt;Ringkasan_ODR1_original!D11,"Q","L")</f>
        <v>Q</v>
      </c>
      <c r="S11" s="5" t="str">
        <f aca="false">IF(E11&lt;Ringkasan_ODR1_original!E11,"Q","L")</f>
        <v>Q</v>
      </c>
    </row>
    <row r="12" customFormat="false" ht="12.8" hidden="false" customHeight="false" outlineLevel="0" collapsed="false">
      <c r="A12" s="0" t="n">
        <v>11</v>
      </c>
      <c r="B12" s="3" t="str">
        <f aca="false">table_ord2_original!B12</f>
        <v>Y11PRF_TTL_DFI</v>
      </c>
      <c r="C12" s="3" t="n">
        <f aca="false">table_ord2_original!C12</f>
        <v>1.93315531708614</v>
      </c>
      <c r="D12" s="3" t="n">
        <f aca="false">table_ord2_original!E12</f>
        <v>1017.81363633488</v>
      </c>
      <c r="E12" s="3" t="n">
        <f aca="false">table_ord2_original!F12</f>
        <v>1049.40418932703</v>
      </c>
      <c r="F12" s="3" t="n">
        <f aca="false">table_ord2_original!D12</f>
        <v>174</v>
      </c>
      <c r="G12" s="8" t="n">
        <f aca="false">table_ord2_original!H12</f>
        <v>93.6217070749948</v>
      </c>
      <c r="H12" s="8" t="n">
        <f aca="false">table_ord2_original!K12</f>
        <v>5.33573059245823</v>
      </c>
      <c r="I12" s="8" t="n">
        <f aca="false">table_ord2_original!I12</f>
        <v>1.22651714389215</v>
      </c>
      <c r="J12" s="8" t="n">
        <f aca="false">table_ord2_original!L12</f>
        <v>0.299478333578317</v>
      </c>
      <c r="K12" s="8" t="n">
        <f aca="false">table_ord2_original!O12</f>
        <v>7.71627332600361E-005</v>
      </c>
      <c r="L12" s="6" t="str">
        <f aca="false">IF(K12&lt;=0.01,"**", IF(K12&lt;=0.05,"*","NS"))</f>
        <v>**</v>
      </c>
      <c r="M12" s="8" t="n">
        <f aca="false">table_ord2_original!J12</f>
        <v>-0.163641110832381</v>
      </c>
      <c r="N12" s="8" t="n">
        <f aca="false">table_ord2_original!M12</f>
        <v>0.0418448150350508</v>
      </c>
      <c r="O12" s="8" t="n">
        <f aca="false">table_ord2_original!P12</f>
        <v>0.000153586647135008</v>
      </c>
      <c r="P12" s="5" t="str">
        <f aca="false">IF(O12&lt;=0.01,"**", IF(O12&lt;=0.05,"*","NS"))</f>
        <v>**</v>
      </c>
      <c r="Q12" s="5" t="str">
        <f aca="false">IF(C12&lt;Ringkasan_ODR1_original!C12,"Q","L")</f>
        <v>L</v>
      </c>
      <c r="R12" s="5" t="str">
        <f aca="false">IF(D12&lt;Ringkasan_ODR1_original!D12,"Q","L")</f>
        <v>Q</v>
      </c>
      <c r="S12" s="5" t="str">
        <f aca="false">IF(E12&lt;Ringkasan_ODR1_original!E12,"Q","L")</f>
        <v>Q</v>
      </c>
    </row>
    <row r="13" customFormat="false" ht="12.8" hidden="false" customHeight="false" outlineLevel="0" collapsed="false">
      <c r="A13" s="0" t="n">
        <v>12</v>
      </c>
      <c r="B13" s="3" t="str">
        <f aca="false">table_ord2_original!B13</f>
        <v>Y12PRF_TTL_FCR</v>
      </c>
      <c r="C13" s="3" t="n">
        <f aca="false">table_ord2_original!C13</f>
        <v>2.20657215417851</v>
      </c>
      <c r="D13" s="3" t="n">
        <f aca="false">table_ord2_original!E13</f>
        <v>-269.784212143847</v>
      </c>
      <c r="E13" s="3" t="n">
        <f aca="false">table_ord2_original!F13</f>
        <v>-238.193659151702</v>
      </c>
      <c r="F13" s="3" t="n">
        <f aca="false">table_ord2_original!D13</f>
        <v>174</v>
      </c>
      <c r="G13" s="8" t="n">
        <f aca="false">table_ord2_original!H13</f>
        <v>1.70861285193838</v>
      </c>
      <c r="H13" s="8" t="n">
        <f aca="false">table_ord2_original!K13</f>
        <v>0.0370324024742677</v>
      </c>
      <c r="I13" s="8" t="n">
        <f aca="false">table_ord2_original!I13</f>
        <v>-0.0100966193847706</v>
      </c>
      <c r="J13" s="8" t="n">
        <f aca="false">table_ord2_original!L13</f>
        <v>0.00940022220031654</v>
      </c>
      <c r="K13" s="8" t="n">
        <f aca="false">table_ord2_original!O13</f>
        <v>0.284958561825473</v>
      </c>
      <c r="L13" s="6" t="str">
        <f aca="false">IF(K13&lt;=0.01,"**", IF(K13&lt;=0.05,"*","NS"))</f>
        <v>NS</v>
      </c>
      <c r="M13" s="8" t="n">
        <f aca="false">table_ord2_original!J13</f>
        <v>0.00100974792979927</v>
      </c>
      <c r="N13" s="8" t="n">
        <f aca="false">table_ord2_original!M13</f>
        <v>0.00131138198327536</v>
      </c>
      <c r="O13" s="8" t="n">
        <f aca="false">table_ord2_original!P13</f>
        <v>0.442833062488887</v>
      </c>
      <c r="P13" s="5" t="str">
        <f aca="false">IF(O13&lt;=0.01,"**", IF(O13&lt;=0.05,"*","NS"))</f>
        <v>NS</v>
      </c>
      <c r="Q13" s="5" t="str">
        <f aca="false">IF(C13&lt;Ringkasan_ODR1_original!C13,"Q","L")</f>
        <v>L</v>
      </c>
      <c r="R13" s="5" t="str">
        <f aca="false">IF(D13&lt;Ringkasan_ODR1_original!D13,"Q","L")</f>
        <v>L</v>
      </c>
      <c r="S13" s="5" t="str">
        <f aca="false">IF(E13&lt;Ringkasan_ODR1_original!E13,"Q","L")</f>
        <v>L</v>
      </c>
    </row>
    <row r="14" customFormat="false" ht="12.8" hidden="false" customHeight="false" outlineLevel="0" collapsed="false">
      <c r="A14" s="0" t="n">
        <v>13</v>
      </c>
      <c r="B14" s="3" t="str">
        <f aca="false">table_ord2_original!B14</f>
        <v>Y13PRF_TTL_MRT</v>
      </c>
      <c r="C14" s="3" t="n">
        <f aca="false">table_ord2_original!C14</f>
        <v>1.0691416128157</v>
      </c>
      <c r="D14" s="3" t="n">
        <f aca="false">table_ord2_original!E14</f>
        <v>97.2683593582343</v>
      </c>
      <c r="E14" s="3" t="n">
        <f aca="false">table_ord2_original!F14</f>
        <v>106.352313085667</v>
      </c>
      <c r="F14" s="3" t="n">
        <f aca="false">table_ord2_original!D14</f>
        <v>23</v>
      </c>
      <c r="G14" s="8" t="n">
        <f aca="false">table_ord2_original!H14</f>
        <v>3.00856113728053</v>
      </c>
      <c r="H14" s="8" t="n">
        <f aca="false">table_ord2_original!K14</f>
        <v>0.963830754122508</v>
      </c>
      <c r="I14" s="8" t="n">
        <f aca="false">table_ord2_original!I14</f>
        <v>-0.607049803523744</v>
      </c>
      <c r="J14" s="8" t="n">
        <f aca="false">table_ord2_original!L14</f>
        <v>3.18517777920416</v>
      </c>
      <c r="K14" s="8" t="n">
        <f aca="false">table_ord2_original!O14</f>
        <v>0.851247301553673</v>
      </c>
      <c r="L14" s="6" t="str">
        <f aca="false">IF(K14&lt;=0.01,"**", IF(K14&lt;=0.05,"*","NS"))</f>
        <v>NS</v>
      </c>
      <c r="M14" s="8" t="n">
        <f aca="false">table_ord2_original!J14</f>
        <v>4.18869048313079</v>
      </c>
      <c r="N14" s="8" t="n">
        <f aca="false">table_ord2_original!M14</f>
        <v>6.01191794823678</v>
      </c>
      <c r="O14" s="8" t="n">
        <f aca="false">table_ord2_original!P14</f>
        <v>0.49596983298284</v>
      </c>
      <c r="P14" s="5" t="str">
        <f aca="false">IF(O14&lt;=0.01,"**", IF(O14&lt;=0.05,"*","NS"))</f>
        <v>NS</v>
      </c>
      <c r="Q14" s="5" t="str">
        <f aca="false">IF(C14&lt;Ringkasan_ODR1_original!C14,"Q","L")</f>
        <v>Q</v>
      </c>
      <c r="R14" s="5" t="str">
        <f aca="false">IF(D14&lt;Ringkasan_ODR1_original!D14,"Q","L")</f>
        <v>L</v>
      </c>
      <c r="S14" s="5" t="str">
        <f aca="false">IF(E14&lt;Ringkasan_ODR1_original!E14,"Q","L")</f>
        <v>L</v>
      </c>
    </row>
    <row r="15" customFormat="false" ht="12.8" hidden="false" customHeight="false" outlineLevel="0" collapsed="false">
      <c r="A15" s="0" t="n">
        <v>14</v>
      </c>
      <c r="B15" s="3" t="str">
        <f aca="false">table_ord2_original!B15</f>
        <v>Y14RET_STG_DM</v>
      </c>
      <c r="C15" s="3" t="n">
        <f aca="false">table_ord2_original!C15</f>
        <v>1.2976407767313</v>
      </c>
      <c r="D15" s="3" t="n">
        <f aca="false">table_ord2_original!E15</f>
        <v>139.754963872434</v>
      </c>
      <c r="E15" s="3" t="n">
        <f aca="false">table_ord2_original!F15</f>
        <v>149.79287430383</v>
      </c>
      <c r="F15" s="3" t="n">
        <f aca="false">table_ord2_original!D15</f>
        <v>31</v>
      </c>
      <c r="G15" s="8" t="n">
        <f aca="false">table_ord2_original!H15</f>
        <v>72.7346440464564</v>
      </c>
      <c r="H15" s="8" t="n">
        <f aca="false">table_ord2_original!K15</f>
        <v>1.68348893095065</v>
      </c>
      <c r="I15" s="8" t="n">
        <f aca="false">table_ord2_original!I15</f>
        <v>4.62070300502924</v>
      </c>
      <c r="J15" s="8" t="n">
        <f aca="false">table_ord2_original!L15</f>
        <v>2.68265905580065</v>
      </c>
      <c r="K15" s="8" t="n">
        <f aca="false">table_ord2_original!O15</f>
        <v>0.0996879592716378</v>
      </c>
      <c r="L15" s="6" t="str">
        <f aca="false">IF(K15&lt;=0.01,"**", IF(K15&lt;=0.05,"*","NS"))</f>
        <v>NS</v>
      </c>
      <c r="M15" s="8" t="n">
        <f aca="false">table_ord2_original!J15</f>
        <v>-3.69730945750157</v>
      </c>
      <c r="N15" s="8" t="n">
        <f aca="false">table_ord2_original!M15</f>
        <v>3.67821348377731</v>
      </c>
      <c r="O15" s="8" t="n">
        <f aca="false">table_ord2_original!P15</f>
        <v>0.326247250115061</v>
      </c>
      <c r="P15" s="5" t="str">
        <f aca="false">IF(O15&lt;=0.01,"**", IF(O15&lt;=0.05,"*","NS"))</f>
        <v>NS</v>
      </c>
      <c r="Q15" s="5" t="str">
        <f aca="false">IF(C15&lt;Ringkasan_ODR1_original!C15,"Q","L")</f>
        <v>Q</v>
      </c>
      <c r="R15" s="5" t="str">
        <f aca="false">IF(D15&lt;Ringkasan_ODR1_original!D15,"Q","L")</f>
        <v>L</v>
      </c>
      <c r="S15" s="5" t="str">
        <f aca="false">IF(E15&lt;Ringkasan_ODR1_original!E15,"Q","L")</f>
        <v>L</v>
      </c>
    </row>
    <row r="16" customFormat="false" ht="12.8" hidden="false" customHeight="false" outlineLevel="0" collapsed="false">
      <c r="A16" s="0" t="n">
        <v>15</v>
      </c>
      <c r="B16" s="3" t="str">
        <f aca="false">table_ord2_original!B16</f>
        <v>Y15RET_STG_CP</v>
      </c>
      <c r="C16" s="3" t="n">
        <f aca="false">table_ord2_original!C16</f>
        <v>1.14115280554381</v>
      </c>
      <c r="D16" s="3" t="n">
        <f aca="false">table_ord2_original!E16</f>
        <v>85.5006815518298</v>
      </c>
      <c r="E16" s="3" t="n">
        <f aca="false">table_ord2_original!F16</f>
        <v>91.7678161781703</v>
      </c>
      <c r="F16" s="3" t="n">
        <f aca="false">table_ord2_original!D16</f>
        <v>21</v>
      </c>
      <c r="G16" s="8" t="n">
        <f aca="false">table_ord2_original!H16</f>
        <v>63.6006721087938</v>
      </c>
      <c r="H16" s="8" t="n">
        <f aca="false">table_ord2_original!K16</f>
        <v>2.02093330271788</v>
      </c>
      <c r="I16" s="8" t="n">
        <f aca="false">table_ord2_original!I16</f>
        <v>0.227173537661944</v>
      </c>
      <c r="J16" s="8" t="n">
        <f aca="false">table_ord2_original!L16</f>
        <v>3.0166363851241</v>
      </c>
      <c r="K16" s="8" t="n">
        <f aca="false">table_ord2_original!O16</f>
        <v>0.941036051984764</v>
      </c>
      <c r="L16" s="6" t="str">
        <f aca="false">IF(K16&lt;=0.01,"**", IF(K16&lt;=0.05,"*","NS"))</f>
        <v>NS</v>
      </c>
      <c r="M16" s="8" t="n">
        <f aca="false">table_ord2_original!J16</f>
        <v>2.95132601311328</v>
      </c>
      <c r="N16" s="8" t="n">
        <f aca="false">table_ord2_original!M16</f>
        <v>4.09627328775341</v>
      </c>
      <c r="O16" s="8" t="n">
        <f aca="false">table_ord2_original!P16</f>
        <v>0.483080465217928</v>
      </c>
      <c r="P16" s="5" t="str">
        <f aca="false">IF(O16&lt;=0.01,"**", IF(O16&lt;=0.05,"*","NS"))</f>
        <v>NS</v>
      </c>
      <c r="Q16" s="5" t="str">
        <f aca="false">IF(C16&lt;Ringkasan_ODR1_original!C16,"Q","L")</f>
        <v>L</v>
      </c>
      <c r="R16" s="5" t="str">
        <f aca="false">IF(D16&lt;Ringkasan_ODR1_original!D16,"Q","L")</f>
        <v>L</v>
      </c>
      <c r="S16" s="5" t="str">
        <f aca="false">IF(E16&lt;Ringkasan_ODR1_original!E16,"Q","L")</f>
        <v>L</v>
      </c>
    </row>
    <row r="17" customFormat="false" ht="12.8" hidden="false" customHeight="false" outlineLevel="0" collapsed="false">
      <c r="A17" s="0" t="n">
        <v>16</v>
      </c>
      <c r="B17" s="3" t="str">
        <f aca="false">table_ord2_original!B17</f>
        <v>Y16RET_STG_GE</v>
      </c>
      <c r="C17" s="3" t="n">
        <f aca="false">table_ord2_original!C17</f>
        <v>0.774720214063628</v>
      </c>
      <c r="D17" s="3" t="n">
        <f aca="false">table_ord2_original!E17</f>
        <v>39.7554117605264</v>
      </c>
      <c r="E17" s="3" t="n">
        <f aca="false">table_ord2_original!F17</f>
        <v>39.3767828039136</v>
      </c>
      <c r="F17" s="9" t="n">
        <f aca="false">table_ord2_original!D17</f>
        <v>7</v>
      </c>
      <c r="G17" s="8" t="n">
        <f aca="false">table_ord2_original!H17</f>
        <v>68.3039112832516</v>
      </c>
      <c r="H17" s="8" t="n">
        <f aca="false">table_ord2_original!K17</f>
        <v>5.24177372251813</v>
      </c>
      <c r="I17" s="8" t="n">
        <f aca="false">table_ord2_original!I17</f>
        <v>249.807117630494</v>
      </c>
      <c r="J17" s="8" t="n">
        <f aca="false">table_ord2_original!L17</f>
        <v>21.7333436291796</v>
      </c>
      <c r="K17" s="8" t="n">
        <f aca="false">table_ord2_original!O17</f>
        <v>0.00748421997303936</v>
      </c>
      <c r="L17" s="6" t="str">
        <f aca="false">IF(K17&lt;=0.01,"**", IF(K17&lt;=0.05,"*","NS"))</f>
        <v>**</v>
      </c>
      <c r="M17" s="8" t="n">
        <f aca="false">table_ord2_original!J17</f>
        <v>-580.517901428083</v>
      </c>
      <c r="N17" s="8" t="n">
        <f aca="false">table_ord2_original!M17</f>
        <v>55.3543740957152</v>
      </c>
      <c r="O17" s="8" t="n">
        <f aca="false">table_ord2_original!P17</f>
        <v>0.00897012241357896</v>
      </c>
      <c r="P17" s="5" t="str">
        <f aca="false">IF(O17&lt;=0.01,"**", IF(O17&lt;=0.05,"*","NS"))</f>
        <v>**</v>
      </c>
      <c r="Q17" s="5" t="str">
        <f aca="false">IF(C17&lt;Ringkasan_ODR1_original!C17,"Q","L")</f>
        <v>Q</v>
      </c>
      <c r="R17" s="5" t="str">
        <f aca="false">IF(D17&lt;Ringkasan_ODR1_original!D17,"Q","L")</f>
        <v>Q</v>
      </c>
      <c r="S17" s="5" t="str">
        <f aca="false">IF(E17&lt;Ringkasan_ODR1_original!E17,"Q","L")</f>
        <v>Q</v>
      </c>
    </row>
    <row r="18" customFormat="false" ht="12.8" hidden="false" customHeight="false" outlineLevel="0" collapsed="false">
      <c r="A18" s="0" t="n">
        <v>17</v>
      </c>
      <c r="B18" s="3" t="str">
        <f aca="false">table_ord2_original!B18</f>
        <v>Y17RET_FNS_DM</v>
      </c>
      <c r="C18" s="3" t="n">
        <f aca="false">table_ord2_original!C18</f>
        <v>1.42808203267864</v>
      </c>
      <c r="D18" s="3" t="n">
        <f aca="false">table_ord2_original!E18</f>
        <v>91.9611130101934</v>
      </c>
      <c r="E18" s="3" t="n">
        <f aca="false">table_ord2_original!F18</f>
        <v>97.627746885192</v>
      </c>
      <c r="F18" s="3" t="n">
        <f aca="false">table_ord2_original!D18</f>
        <v>19</v>
      </c>
      <c r="G18" s="8" t="n">
        <f aca="false">table_ord2_original!H18</f>
        <v>74.0247628527127</v>
      </c>
      <c r="H18" s="8" t="n">
        <f aca="false">table_ord2_original!K18</f>
        <v>0.985163719477023</v>
      </c>
      <c r="I18" s="8" t="n">
        <f aca="false">table_ord2_original!I18</f>
        <v>3.94725759905999</v>
      </c>
      <c r="J18" s="8" t="n">
        <f aca="false">table_ord2_original!L18</f>
        <v>7.17827406729916</v>
      </c>
      <c r="K18" s="8" t="n">
        <f aca="false">table_ord2_original!O18</f>
        <v>0.59248272731409</v>
      </c>
      <c r="L18" s="6" t="str">
        <f aca="false">IF(K18&lt;=0.01,"**", IF(K18&lt;=0.05,"*","NS"))</f>
        <v>NS</v>
      </c>
      <c r="M18" s="8" t="n">
        <f aca="false">table_ord2_original!J18</f>
        <v>-1.92418603488775</v>
      </c>
      <c r="N18" s="8" t="n">
        <f aca="false">table_ord2_original!M18</f>
        <v>9.50998178890291</v>
      </c>
      <c r="O18" s="8" t="n">
        <f aca="false">table_ord2_original!P18</f>
        <v>0.843045935703551</v>
      </c>
      <c r="P18" s="5" t="str">
        <f aca="false">IF(O18&lt;=0.01,"**", IF(O18&lt;=0.05,"*","NS"))</f>
        <v>NS</v>
      </c>
      <c r="Q18" s="5" t="str">
        <f aca="false">IF(C18&lt;Ringkasan_ODR1_original!C18,"Q","L")</f>
        <v>Q</v>
      </c>
      <c r="R18" s="5" t="str">
        <f aca="false">IF(D18&lt;Ringkasan_ODR1_original!D18,"Q","L")</f>
        <v>L</v>
      </c>
      <c r="S18" s="5" t="str">
        <f aca="false">IF(E18&lt;Ringkasan_ODR1_original!E18,"Q","L")</f>
        <v>L</v>
      </c>
    </row>
    <row r="19" customFormat="false" ht="12.8" hidden="false" customHeight="false" outlineLevel="0" collapsed="false">
      <c r="A19" s="0" t="n">
        <v>18</v>
      </c>
      <c r="B19" s="3" t="str">
        <f aca="false">table_ord2_original!B19</f>
        <v>Y18RET_FNS_CP</v>
      </c>
      <c r="C19" s="3" t="n">
        <f aca="false">table_ord2_original!C19</f>
        <v>1.51662856976815</v>
      </c>
      <c r="D19" s="3" t="n">
        <f aca="false">table_ord2_original!E19</f>
        <v>109.128150693933</v>
      </c>
      <c r="E19" s="3" t="n">
        <f aca="false">table_ord2_original!F19</f>
        <v>114.794784568932</v>
      </c>
      <c r="F19" s="3" t="n">
        <f aca="false">table_ord2_original!D19</f>
        <v>19</v>
      </c>
      <c r="G19" s="8" t="n">
        <f aca="false">table_ord2_original!H19</f>
        <v>66.0918526430887</v>
      </c>
      <c r="H19" s="8" t="n">
        <f aca="false">table_ord2_original!K19</f>
        <v>0.971426070896308</v>
      </c>
      <c r="I19" s="8" t="n">
        <f aca="false">table_ord2_original!I19</f>
        <v>-18.8955540568034</v>
      </c>
      <c r="J19" s="8" t="n">
        <f aca="false">table_ord2_original!L19</f>
        <v>11.9926835995223</v>
      </c>
      <c r="K19" s="8" t="n">
        <f aca="false">table_ord2_original!O19</f>
        <v>0.141103392208385</v>
      </c>
      <c r="L19" s="6" t="str">
        <f aca="false">IF(K19&lt;=0.01,"**", IF(K19&lt;=0.05,"*","NS"))</f>
        <v>NS</v>
      </c>
      <c r="M19" s="8" t="n">
        <f aca="false">table_ord2_original!J19</f>
        <v>20.3232391913367</v>
      </c>
      <c r="N19" s="8" t="n">
        <f aca="false">table_ord2_original!M19</f>
        <v>17.2320018324894</v>
      </c>
      <c r="O19" s="8" t="n">
        <f aca="false">table_ord2_original!P19</f>
        <v>0.261097685272439</v>
      </c>
      <c r="P19" s="5" t="str">
        <f aca="false">IF(O19&lt;=0.01,"**", IF(O19&lt;=0.05,"*","NS"))</f>
        <v>NS</v>
      </c>
      <c r="Q19" s="5" t="str">
        <f aca="false">IF(C19&lt;Ringkasan_ODR1_original!C19,"Q","L")</f>
        <v>L</v>
      </c>
      <c r="R19" s="5" t="str">
        <f aca="false">IF(D19&lt;Ringkasan_ODR1_original!D19,"Q","L")</f>
        <v>L</v>
      </c>
      <c r="S19" s="5" t="str">
        <f aca="false">IF(E19&lt;Ringkasan_ODR1_original!E19,"Q","L")</f>
        <v>L</v>
      </c>
    </row>
    <row r="20" customFormat="false" ht="12.8" hidden="false" customHeight="false" outlineLevel="0" collapsed="false">
      <c r="A20" s="0" t="n">
        <v>19</v>
      </c>
      <c r="B20" s="3" t="str">
        <f aca="false">table_ord2_original!B20</f>
        <v>Y21BAC_STG_ILL_CLS</v>
      </c>
      <c r="C20" s="3" t="n">
        <f aca="false">table_ord2_original!C20</f>
        <v>0.885960613838581</v>
      </c>
      <c r="D20" s="3" t="n">
        <f aca="false">table_ord2_original!E20</f>
        <v>33.14019413848</v>
      </c>
      <c r="E20" s="3" t="n">
        <f aca="false">table_ord2_original!F20</f>
        <v>39.3209039163983</v>
      </c>
      <c r="F20" s="3" t="n">
        <f aca="false">table_ord2_original!D20</f>
        <v>16</v>
      </c>
      <c r="G20" s="8" t="n">
        <f aca="false">table_ord2_original!H20</f>
        <v>4.1468383478428</v>
      </c>
      <c r="H20" s="8" t="n">
        <f aca="false">table_ord2_original!K20</f>
        <v>0.990316772974347</v>
      </c>
      <c r="I20" s="8" t="n">
        <f aca="false">table_ord2_original!I20</f>
        <v>-27.8774259100599</v>
      </c>
      <c r="J20" s="8" t="n">
        <f aca="false">table_ord2_original!L20</f>
        <v>8.37201815598685</v>
      </c>
      <c r="K20" s="8" t="n">
        <f aca="false">table_ord2_original!O20</f>
        <v>0.0125939504497898</v>
      </c>
      <c r="L20" s="6" t="str">
        <f aca="false">IF(K20&lt;=0.01,"**", IF(K20&lt;=0.05,"*","NS"))</f>
        <v>*</v>
      </c>
      <c r="M20" s="8" t="n">
        <f aca="false">table_ord2_original!J20</f>
        <v>1548.69165755967</v>
      </c>
      <c r="N20" s="8" t="n">
        <f aca="false">table_ord2_original!M20</f>
        <v>931.33152307825</v>
      </c>
      <c r="O20" s="8" t="n">
        <f aca="false">table_ord2_original!P20</f>
        <v>0.140287656738568</v>
      </c>
      <c r="P20" s="5" t="str">
        <f aca="false">IF(O20&lt;=0.01,"**", IF(O20&lt;=0.05,"*","NS"))</f>
        <v>NS</v>
      </c>
      <c r="Q20" s="5" t="str">
        <f aca="false">IF(C20&lt;Ringkasan_ODR1_original!C20,"Q","L")</f>
        <v>L</v>
      </c>
      <c r="R20" s="5" t="str">
        <f aca="false">IF(D20&lt;Ringkasan_ODR1_original!D20,"Q","L")</f>
        <v>L</v>
      </c>
      <c r="S20" s="5" t="str">
        <f aca="false">IF(E20&lt;Ringkasan_ODR1_original!E20,"Q","L")</f>
        <v>L</v>
      </c>
    </row>
    <row r="21" customFormat="false" ht="12.8" hidden="false" customHeight="false" outlineLevel="0" collapsed="false">
      <c r="A21" s="0" t="n">
        <v>20</v>
      </c>
      <c r="B21" s="3" t="str">
        <f aca="false">table_ord2_original!B21</f>
        <v>Y22BAC_STG_ILL_TAB</v>
      </c>
      <c r="C21" s="3" t="n">
        <f aca="false">table_ord2_original!C21</f>
        <v>0.962306718933624</v>
      </c>
      <c r="D21" s="3" t="n">
        <f aca="false">table_ord2_original!E21</f>
        <v>19.7683975215105</v>
      </c>
      <c r="E21" s="3" t="n">
        <f aca="false">table_ord2_original!F21</f>
        <v>26.8913715846798</v>
      </c>
      <c r="F21" s="3" t="n">
        <f aca="false">table_ord2_original!D21</f>
        <v>18</v>
      </c>
      <c r="G21" s="8" t="n">
        <f aca="false">table_ord2_original!H21</f>
        <v>7.73110666430821</v>
      </c>
      <c r="H21" s="8" t="n">
        <f aca="false">table_ord2_original!K21</f>
        <v>0.318461849089616</v>
      </c>
      <c r="I21" s="8" t="n">
        <f aca="false">table_ord2_original!I21</f>
        <v>5.99804986736708</v>
      </c>
      <c r="J21" s="8" t="n">
        <f aca="false">table_ord2_original!L21</f>
        <v>10.8504409914372</v>
      </c>
      <c r="K21" s="8" t="n">
        <f aca="false">table_ord2_original!O21</f>
        <v>0.592546264786693</v>
      </c>
      <c r="L21" s="6" t="str">
        <f aca="false">IF(K21&lt;=0.01,"**", IF(K21&lt;=0.05,"*","NS"))</f>
        <v>NS</v>
      </c>
      <c r="M21" s="8" t="n">
        <f aca="false">table_ord2_original!J21</f>
        <v>-3281.65707486659</v>
      </c>
      <c r="N21" s="8" t="n">
        <f aca="false">table_ord2_original!M21</f>
        <v>491.021046646601</v>
      </c>
      <c r="O21" s="8" t="n">
        <f aca="false">table_ord2_original!P21</f>
        <v>5.4769347697713E-005</v>
      </c>
      <c r="P21" s="5" t="str">
        <f aca="false">IF(O21&lt;=0.01,"**", IF(O21&lt;=0.05,"*","NS"))</f>
        <v>**</v>
      </c>
      <c r="Q21" s="5" t="str">
        <f aca="false">IF(C21&lt;Ringkasan_ODR1_original!C21,"Q","L")</f>
        <v>L</v>
      </c>
      <c r="R21" s="5" t="str">
        <f aca="false">IF(D21&lt;Ringkasan_ODR1_original!D21,"Q","L")</f>
        <v>Q</v>
      </c>
      <c r="S21" s="5" t="str">
        <f aca="false">IF(E21&lt;Ringkasan_ODR1_original!E21,"Q","L")</f>
        <v>Q</v>
      </c>
    </row>
    <row r="22" customFormat="false" ht="12.8" hidden="false" customHeight="false" outlineLevel="0" collapsed="false">
      <c r="A22" s="0" t="n">
        <v>21</v>
      </c>
      <c r="B22" s="3" t="str">
        <f aca="false">table_ord2_original!B22</f>
        <v>Y23BAC_STG_CEC_CLF</v>
      </c>
      <c r="C22" s="3" t="n">
        <f aca="false">table_ord2_original!C22</f>
        <v>0.953703267896405</v>
      </c>
      <c r="D22" s="3" t="n">
        <f aca="false">table_ord2_original!E22</f>
        <v>13.3449547272206</v>
      </c>
      <c r="E22" s="3" t="n">
        <f aca="false">table_ord2_original!F22</f>
        <v>15.1604652851849</v>
      </c>
      <c r="F22" s="3" t="n">
        <f aca="false">table_ord2_original!D22</f>
        <v>10</v>
      </c>
      <c r="G22" s="8" t="n">
        <f aca="false">table_ord2_original!H22</f>
        <v>5.41794192335606</v>
      </c>
      <c r="H22" s="8" t="n">
        <f aca="false">table_ord2_original!K22</f>
        <v>0.49785128305308</v>
      </c>
      <c r="I22" s="8" t="n">
        <f aca="false">table_ord2_original!I22</f>
        <v>0.280971700583467</v>
      </c>
      <c r="J22" s="8" t="n">
        <f aca="false">table_ord2_original!L22</f>
        <v>0.962514948854667</v>
      </c>
      <c r="K22" s="8" t="n">
        <f aca="false">table_ord2_original!O22</f>
        <v>0.78207629289354</v>
      </c>
      <c r="L22" s="6" t="str">
        <f aca="false">IF(K22&lt;=0.01,"**", IF(K22&lt;=0.05,"*","NS"))</f>
        <v>NS</v>
      </c>
      <c r="M22" s="8" t="n">
        <f aca="false">table_ord2_original!J22</f>
        <v>-0.685518227480636</v>
      </c>
      <c r="N22" s="8" t="n">
        <f aca="false">table_ord2_original!M22</f>
        <v>1.23248700157964</v>
      </c>
      <c r="O22" s="8" t="n">
        <f aca="false">table_ord2_original!P22</f>
        <v>0.602041181303558</v>
      </c>
      <c r="P22" s="5" t="str">
        <f aca="false">IF(O22&lt;=0.01,"**", IF(O22&lt;=0.05,"*","NS"))</f>
        <v>NS</v>
      </c>
      <c r="Q22" s="5" t="str">
        <f aca="false">IF(C22&lt;Ringkasan_ODR1_original!C22,"Q","L")</f>
        <v>Q</v>
      </c>
      <c r="R22" s="5" t="str">
        <f aca="false">IF(D22&lt;Ringkasan_ODR1_original!D22,"Q","L")</f>
        <v>Q</v>
      </c>
      <c r="S22" s="5" t="str">
        <f aca="false">IF(E22&lt;Ringkasan_ODR1_original!E22,"Q","L")</f>
        <v>Q</v>
      </c>
    </row>
    <row r="23" customFormat="false" ht="12.8" hidden="false" customHeight="false" outlineLevel="0" collapsed="false">
      <c r="A23" s="0" t="n">
        <v>22</v>
      </c>
      <c r="B23" s="3" t="str">
        <f aca="false">table_ord2_original!B23</f>
        <v>Y24BAC_STG_CEC_CLS</v>
      </c>
      <c r="C23" s="3" t="n">
        <f aca="false">table_ord2_original!C23</f>
        <v>0.809289053085796</v>
      </c>
      <c r="D23" s="3" t="n">
        <f aca="false">table_ord2_original!E23</f>
        <v>-31.2620097674446</v>
      </c>
      <c r="E23" s="3" t="n">
        <f aca="false">table_ord2_original!F23</f>
        <v>-32.5114529520763</v>
      </c>
      <c r="F23" s="9" t="n">
        <f aca="false">table_ord2_original!D23</f>
        <v>6</v>
      </c>
      <c r="G23" s="8" t="n">
        <f aca="false">table_ord2_original!H23</f>
        <v>7.24985969660058</v>
      </c>
      <c r="H23" s="8" t="n">
        <f aca="false">table_ord2_original!K23</f>
        <v>0.0228179144424504</v>
      </c>
      <c r="I23" s="8" t="n">
        <f aca="false">table_ord2_original!I23</f>
        <v>-34.0689640946235</v>
      </c>
      <c r="J23" s="8" t="n">
        <f aca="false">table_ord2_original!L23</f>
        <v>1.62712021679013</v>
      </c>
      <c r="K23" s="8" t="n">
        <f aca="false">table_ord2_original!O23</f>
        <v>0.00227320497478684</v>
      </c>
      <c r="L23" s="6" t="str">
        <f aca="false">IF(K23&lt;=0.01,"**", IF(K23&lt;=0.05,"*","NS"))</f>
        <v>**</v>
      </c>
      <c r="M23" s="8" t="n">
        <f aca="false">table_ord2_original!J23</f>
        <v>1908.67409918417</v>
      </c>
      <c r="N23" s="8" t="n">
        <f aca="false">table_ord2_original!M23</f>
        <v>201.733562340353</v>
      </c>
      <c r="O23" s="8" t="n">
        <f aca="false">table_ord2_original!P23</f>
        <v>0.0109872489548416</v>
      </c>
      <c r="P23" s="5" t="str">
        <f aca="false">IF(O23&lt;=0.01,"**", IF(O23&lt;=0.05,"*","NS"))</f>
        <v>*</v>
      </c>
      <c r="Q23" s="5" t="str">
        <f aca="false">IF(C23&lt;Ringkasan_ODR1_original!C23,"Q","L")</f>
        <v>Q</v>
      </c>
      <c r="R23" s="5" t="str">
        <f aca="false">IF(D23&lt;Ringkasan_ODR1_original!D23,"Q","L")</f>
        <v>Q</v>
      </c>
      <c r="S23" s="5" t="str">
        <f aca="false">IF(E23&lt;Ringkasan_ODR1_original!E23,"Q","L")</f>
        <v>Q</v>
      </c>
    </row>
    <row r="24" customFormat="false" ht="12.8" hidden="false" customHeight="false" outlineLevel="0" collapsed="false">
      <c r="A24" s="0" t="n">
        <v>23</v>
      </c>
      <c r="B24" s="3" t="str">
        <f aca="false">table_ord2_original!B24</f>
        <v>Y25BAC_STG_CEC_ECO</v>
      </c>
      <c r="C24" s="3" t="n">
        <f aca="false">table_ord2_original!C24</f>
        <v>1.21670463198539</v>
      </c>
      <c r="D24" s="3" t="n">
        <f aca="false">table_ord2_original!E24</f>
        <v>1.51218892732635</v>
      </c>
      <c r="E24" s="3" t="n">
        <f aca="false">table_ord2_original!F24</f>
        <v>3.89956056411657</v>
      </c>
      <c r="F24" s="3" t="n">
        <f aca="false">table_ord2_original!D24</f>
        <v>11</v>
      </c>
      <c r="G24" s="8" t="n">
        <f aca="false">table_ord2_original!H24</f>
        <v>8.09663945001513</v>
      </c>
      <c r="H24" s="8" t="n">
        <f aca="false">table_ord2_original!K24</f>
        <v>0.107204215530583</v>
      </c>
      <c r="I24" s="8" t="n">
        <f aca="false">table_ord2_original!I24</f>
        <v>-30.5252735930818</v>
      </c>
      <c r="J24" s="8" t="n">
        <f aca="false">table_ord2_original!L24</f>
        <v>6.29280048785477</v>
      </c>
      <c r="K24" s="8" t="n">
        <f aca="false">table_ord2_original!O24</f>
        <v>0.00284926322996934</v>
      </c>
      <c r="L24" s="6" t="str">
        <f aca="false">IF(K24&lt;=0.01,"**", IF(K24&lt;=0.05,"*","NS"))</f>
        <v>**</v>
      </c>
      <c r="M24" s="8" t="n">
        <f aca="false">table_ord2_original!J24</f>
        <v>284.175786436061</v>
      </c>
      <c r="N24" s="8" t="n">
        <f aca="false">table_ord2_original!M24</f>
        <v>103.534356993317</v>
      </c>
      <c r="O24" s="8" t="n">
        <f aca="false">table_ord2_original!P24</f>
        <v>0.0335240893491515</v>
      </c>
      <c r="P24" s="5" t="str">
        <f aca="false">IF(O24&lt;=0.01,"**", IF(O24&lt;=0.05,"*","NS"))</f>
        <v>*</v>
      </c>
      <c r="Q24" s="5" t="str">
        <f aca="false">IF(C24&lt;Ringkasan_ODR1_original!C24,"Q","L")</f>
        <v>L</v>
      </c>
      <c r="R24" s="5" t="str">
        <f aca="false">IF(D24&lt;Ringkasan_ODR1_original!D24,"Q","L")</f>
        <v>L</v>
      </c>
      <c r="S24" s="5" t="str">
        <f aca="false">IF(E24&lt;Ringkasan_ODR1_original!E24,"Q","L")</f>
        <v>L</v>
      </c>
    </row>
    <row r="25" customFormat="false" ht="12.8" hidden="false" customHeight="false" outlineLevel="0" collapsed="false">
      <c r="A25" s="0" t="n">
        <v>24</v>
      </c>
      <c r="B25" s="3" t="str">
        <f aca="false">table_ord2_original!B25</f>
        <v>Y26BAC_STG_CEC_LAB</v>
      </c>
      <c r="C25" s="3" t="n">
        <f aca="false">table_ord2_original!C25</f>
        <v>1.0793303156225</v>
      </c>
      <c r="D25" s="3" t="n">
        <f aca="false">table_ord2_original!E25</f>
        <v>-0.745672849020263</v>
      </c>
      <c r="E25" s="3" t="n">
        <f aca="false">table_ord2_original!F25</f>
        <v>1.64169878776996</v>
      </c>
      <c r="F25" s="3" t="n">
        <f aca="false">table_ord2_original!D25</f>
        <v>11</v>
      </c>
      <c r="G25" s="8" t="n">
        <f aca="false">table_ord2_original!H25</f>
        <v>7.12657159811872</v>
      </c>
      <c r="H25" s="8" t="n">
        <f aca="false">table_ord2_original!K25</f>
        <v>0.105659035607742</v>
      </c>
      <c r="I25" s="8" t="n">
        <f aca="false">table_ord2_original!I25</f>
        <v>-23.7771918509561</v>
      </c>
      <c r="J25" s="8" t="n">
        <f aca="false">table_ord2_original!L25</f>
        <v>5.40412023320506</v>
      </c>
      <c r="K25" s="8" t="n">
        <f aca="false">table_ord2_original!O25</f>
        <v>0.00456922800137572</v>
      </c>
      <c r="L25" s="6" t="str">
        <f aca="false">IF(K25&lt;=0.01,"**", IF(K25&lt;=0.05,"*","NS"))</f>
        <v>**</v>
      </c>
      <c r="M25" s="8" t="n">
        <f aca="false">table_ord2_original!J25</f>
        <v>234.239728365205</v>
      </c>
      <c r="N25" s="8" t="n">
        <f aca="false">table_ord2_original!M25</f>
        <v>88.9990757188023</v>
      </c>
      <c r="O25" s="8" t="n">
        <f aca="false">table_ord2_original!P25</f>
        <v>0.0389586056284322</v>
      </c>
      <c r="P25" s="5" t="str">
        <f aca="false">IF(O25&lt;=0.01,"**", IF(O25&lt;=0.05,"*","NS"))</f>
        <v>*</v>
      </c>
      <c r="Q25" s="5" t="str">
        <f aca="false">IF(C25&lt;Ringkasan_ODR1_original!C25,"Q","L")</f>
        <v>Q</v>
      </c>
      <c r="R25" s="5" t="str">
        <f aca="false">IF(D25&lt;Ringkasan_ODR1_original!D25,"Q","L")</f>
        <v>Q</v>
      </c>
      <c r="S25" s="5" t="str">
        <f aca="false">IF(E25&lt;Ringkasan_ODR1_original!E25,"Q","L")</f>
        <v>Q</v>
      </c>
    </row>
    <row r="26" customFormat="false" ht="12.8" hidden="false" customHeight="false" outlineLevel="0" collapsed="false">
      <c r="A26" s="0" t="n">
        <v>25</v>
      </c>
      <c r="B26" s="3" t="str">
        <f aca="false">table_ord2_original!B26</f>
        <v>Y27BAC_STG_CEC_TAB</v>
      </c>
      <c r="C26" s="3" t="n">
        <f aca="false">table_ord2_original!C26</f>
        <v>1.57452658193927</v>
      </c>
      <c r="D26" s="3" t="n">
        <f aca="false">table_ord2_original!E26</f>
        <v>49.7218787046665</v>
      </c>
      <c r="E26" s="3" t="n">
        <f aca="false">table_ord2_original!F26</f>
        <v>57.3591758781747</v>
      </c>
      <c r="F26" s="3" t="n">
        <f aca="false">table_ord2_original!D26</f>
        <v>22</v>
      </c>
      <c r="G26" s="8" t="n">
        <f aca="false">table_ord2_original!H26</f>
        <v>8.11011193059195</v>
      </c>
      <c r="H26" s="8" t="n">
        <f aca="false">table_ord2_original!K26</f>
        <v>0.350748712601536</v>
      </c>
      <c r="I26" s="8" t="n">
        <f aca="false">table_ord2_original!I26</f>
        <v>-1.16088651426187</v>
      </c>
      <c r="J26" s="8" t="n">
        <f aca="false">table_ord2_original!L26</f>
        <v>2.5446964867024</v>
      </c>
      <c r="K26" s="8" t="n">
        <f aca="false">table_ord2_original!O26</f>
        <v>0.655244001248032</v>
      </c>
      <c r="L26" s="6" t="str">
        <f aca="false">IF(K26&lt;=0.01,"**", IF(K26&lt;=0.05,"*","NS"))</f>
        <v>NS</v>
      </c>
      <c r="M26" s="8" t="n">
        <f aca="false">table_ord2_original!J26</f>
        <v>1.04251906404552</v>
      </c>
      <c r="N26" s="8" t="n">
        <f aca="false">table_ord2_original!M26</f>
        <v>3.31737921183024</v>
      </c>
      <c r="O26" s="8" t="n">
        <f aca="false">table_ord2_original!P26</f>
        <v>0.757957913977922</v>
      </c>
      <c r="P26" s="5" t="str">
        <f aca="false">IF(O26&lt;=0.01,"**", IF(O26&lt;=0.05,"*","NS"))</f>
        <v>NS</v>
      </c>
      <c r="Q26" s="5" t="str">
        <f aca="false">IF(C26&lt;Ringkasan_ODR1_original!C26,"Q","L")</f>
        <v>L</v>
      </c>
      <c r="R26" s="5" t="str">
        <f aca="false">IF(D26&lt;Ringkasan_ODR1_original!D26,"Q","L")</f>
        <v>L</v>
      </c>
      <c r="S26" s="5" t="str">
        <f aca="false">IF(E26&lt;Ringkasan_ODR1_original!E26,"Q","L")</f>
        <v>L</v>
      </c>
    </row>
    <row r="27" customFormat="false" ht="12.8" hidden="false" customHeight="false" outlineLevel="0" collapsed="false">
      <c r="A27" s="0" t="n">
        <v>26</v>
      </c>
      <c r="B27" s="3" t="str">
        <f aca="false">table_ord2_original!B27</f>
        <v>Y28BAC_STG_EXC_CLF</v>
      </c>
      <c r="C27" s="3" t="n">
        <f aca="false">table_ord2_original!C27</f>
        <v>1.19080321632081</v>
      </c>
      <c r="D27" s="3" t="n">
        <f aca="false">table_ord2_original!E27</f>
        <v>42.7427837102187</v>
      </c>
      <c r="E27" s="3" t="n">
        <f aca="false">table_ord2_original!F27</f>
        <v>48.0850142575957</v>
      </c>
      <c r="F27" s="3" t="n">
        <f aca="false">table_ord2_original!D27</f>
        <v>18</v>
      </c>
      <c r="G27" s="8" t="n">
        <f aca="false">table_ord2_original!H27</f>
        <v>6.32253595623727</v>
      </c>
      <c r="H27" s="8" t="n">
        <f aca="false">table_ord2_original!K27</f>
        <v>0.182629878349802</v>
      </c>
      <c r="I27" s="8" t="n">
        <f aca="false">table_ord2_original!I27</f>
        <v>-4.80369903675868</v>
      </c>
      <c r="J27" s="8" t="n">
        <f aca="false">table_ord2_original!L27</f>
        <v>2.18973609984918</v>
      </c>
      <c r="K27" s="8" t="n">
        <f aca="false">table_ord2_original!O27</f>
        <v>0.050637110840552</v>
      </c>
      <c r="L27" s="6" t="str">
        <f aca="false">IF(K27&lt;=0.01,"**", IF(K27&lt;=0.05,"*","NS"))</f>
        <v>NS</v>
      </c>
      <c r="M27" s="8" t="n">
        <f aca="false">table_ord2_original!J27</f>
        <v>4.29608159142264</v>
      </c>
      <c r="N27" s="8" t="n">
        <f aca="false">table_ord2_original!M27</f>
        <v>3.15066346385718</v>
      </c>
      <c r="O27" s="8" t="n">
        <f aca="false">table_ord2_original!P27</f>
        <v>0.199963964091763</v>
      </c>
      <c r="P27" s="5" t="str">
        <f aca="false">IF(O27&lt;=0.01,"**", IF(O27&lt;=0.05,"*","NS"))</f>
        <v>NS</v>
      </c>
      <c r="Q27" s="5" t="str">
        <f aca="false">IF(C27&lt;Ringkasan_ODR1_original!C27,"Q","L")</f>
        <v>Q</v>
      </c>
      <c r="R27" s="5" t="str">
        <f aca="false">IF(D27&lt;Ringkasan_ODR1_original!D27,"Q","L")</f>
        <v>Q</v>
      </c>
      <c r="S27" s="5" t="str">
        <f aca="false">IF(E27&lt;Ringkasan_ODR1_original!E27,"Q","L")</f>
        <v>Q</v>
      </c>
    </row>
    <row r="28" customFormat="false" ht="12.8" hidden="false" customHeight="false" outlineLevel="0" collapsed="false">
      <c r="A28" s="0" t="n">
        <v>27</v>
      </c>
      <c r="B28" s="3" t="str">
        <f aca="false">table_ord2_original!B28</f>
        <v>Y29BAC_STG_EXC_CLS</v>
      </c>
      <c r="C28" s="3" t="n">
        <f aca="false">table_ord2_original!C28</f>
        <v>0.963724215032458</v>
      </c>
      <c r="D28" s="3" t="n">
        <f aca="false">table_ord2_original!E28</f>
        <v>17.4737800546691</v>
      </c>
      <c r="E28" s="3" t="n">
        <f aca="false">table_ord2_original!F28</f>
        <v>19.2892906126334</v>
      </c>
      <c r="F28" s="3" t="n">
        <f aca="false">table_ord2_original!D28</f>
        <v>10</v>
      </c>
      <c r="G28" s="8" t="n">
        <f aca="false">table_ord2_original!H28</f>
        <v>7.2606140301597</v>
      </c>
      <c r="H28" s="8" t="n">
        <f aca="false">table_ord2_original!K28</f>
        <v>0.349108604465088</v>
      </c>
      <c r="I28" s="8" t="n">
        <f aca="false">table_ord2_original!I28</f>
        <v>-95.3000166847125</v>
      </c>
      <c r="J28" s="8" t="n">
        <f aca="false">table_ord2_original!L28</f>
        <v>61.0169164611367</v>
      </c>
      <c r="K28" s="8" t="n">
        <f aca="false">table_ord2_original!O28</f>
        <v>0.179077353349604</v>
      </c>
      <c r="L28" s="6" t="str">
        <f aca="false">IF(K28&lt;=0.01,"**", IF(K28&lt;=0.05,"*","NS"))</f>
        <v>NS</v>
      </c>
      <c r="M28" s="8" t="n">
        <f aca="false">table_ord2_original!J28</f>
        <v>5024.3040394448</v>
      </c>
      <c r="N28" s="8" t="n">
        <f aca="false">table_ord2_original!M28</f>
        <v>5869.42691915448</v>
      </c>
      <c r="O28" s="8" t="n">
        <f aca="false">table_ord2_original!P28</f>
        <v>0.431091910566431</v>
      </c>
      <c r="P28" s="5" t="str">
        <f aca="false">IF(O28&lt;=0.01,"**", IF(O28&lt;=0.05,"*","NS"))</f>
        <v>NS</v>
      </c>
      <c r="Q28" s="5" t="str">
        <f aca="false">IF(C28&lt;Ringkasan_ODR1_original!C28,"Q","L")</f>
        <v>Q</v>
      </c>
      <c r="R28" s="5" t="str">
        <f aca="false">IF(D28&lt;Ringkasan_ODR1_original!D28,"Q","L")</f>
        <v>Q</v>
      </c>
      <c r="S28" s="5" t="str">
        <f aca="false">IF(E28&lt;Ringkasan_ODR1_original!E28,"Q","L")</f>
        <v>Q</v>
      </c>
    </row>
    <row r="29" customFormat="false" ht="12.8" hidden="false" customHeight="false" outlineLevel="0" collapsed="false">
      <c r="A29" s="0" t="n">
        <v>28</v>
      </c>
      <c r="B29" s="3" t="str">
        <f aca="false">table_ord2_original!B29</f>
        <v>Y30BAC_STG_EXC_TAB</v>
      </c>
      <c r="C29" s="3" t="n">
        <f aca="false">table_ord2_original!C29</f>
        <v>1.57994667214957</v>
      </c>
      <c r="D29" s="3" t="n">
        <f aca="false">table_ord2_original!E29</f>
        <v>40.7349751918344</v>
      </c>
      <c r="E29" s="3" t="n">
        <f aca="false">table_ord2_original!F29</f>
        <v>46.0772057392114</v>
      </c>
      <c r="F29" s="3" t="n">
        <f aca="false">table_ord2_original!D29</f>
        <v>18</v>
      </c>
      <c r="G29" s="8" t="n">
        <f aca="false">table_ord2_original!H29</f>
        <v>7.71048487202178</v>
      </c>
      <c r="H29" s="8" t="n">
        <f aca="false">table_ord2_original!K29</f>
        <v>0.620239371261057</v>
      </c>
      <c r="I29" s="8" t="n">
        <f aca="false">table_ord2_original!I29</f>
        <v>-0.161862238371423</v>
      </c>
      <c r="J29" s="8" t="n">
        <f aca="false">table_ord2_original!L29</f>
        <v>1.4611191336473</v>
      </c>
      <c r="K29" s="8" t="n">
        <f aca="false">table_ord2_original!O29</f>
        <v>0.913786503544129</v>
      </c>
      <c r="L29" s="6" t="str">
        <f aca="false">IF(K29&lt;=0.01,"**", IF(K29&lt;=0.05,"*","NS"))</f>
        <v>NS</v>
      </c>
      <c r="M29" s="8" t="n">
        <f aca="false">table_ord2_original!J29</f>
        <v>0.0283748617412944</v>
      </c>
      <c r="N29" s="8" t="n">
        <f aca="false">table_ord2_original!M29</f>
        <v>1.87326188870945</v>
      </c>
      <c r="O29" s="8" t="n">
        <f aca="false">table_ord2_original!P29</f>
        <v>0.988185908341896</v>
      </c>
      <c r="P29" s="5" t="str">
        <f aca="false">IF(O29&lt;=0.01,"**", IF(O29&lt;=0.05,"*","NS"))</f>
        <v>NS</v>
      </c>
      <c r="Q29" s="5" t="str">
        <f aca="false">IF(C29&lt;Ringkasan_ODR1_original!C29,"Q","L")</f>
        <v>L</v>
      </c>
      <c r="R29" s="5" t="str">
        <f aca="false">IF(D29&lt;Ringkasan_ODR1_original!D29,"Q","L")</f>
        <v>L</v>
      </c>
      <c r="S29" s="5" t="str">
        <f aca="false">IF(E29&lt;Ringkasan_ODR1_original!E29,"Q","L")</f>
        <v>L</v>
      </c>
    </row>
    <row r="30" customFormat="false" ht="12.8" hidden="false" customHeight="false" outlineLevel="0" collapsed="false">
      <c r="A30" s="0" t="n">
        <v>29</v>
      </c>
      <c r="B30" s="3" t="str">
        <f aca="false">table_ord2_original!B30</f>
        <v>Y32BAC_FNS_ILL_CLS</v>
      </c>
      <c r="C30" s="3" t="n">
        <f aca="false">table_ord2_original!C30</f>
        <v>1.11806041513501</v>
      </c>
      <c r="D30" s="3" t="n">
        <f aca="false">table_ord2_original!E30</f>
        <v>-23.5723665208806</v>
      </c>
      <c r="E30" s="3" t="n">
        <f aca="false">table_ord2_original!F30</f>
        <v>-21.7568559629163</v>
      </c>
      <c r="F30" s="3" t="n">
        <f aca="false">table_ord2_original!D30</f>
        <v>10</v>
      </c>
      <c r="G30" s="8" t="n">
        <f aca="false">table_ord2_original!H30</f>
        <v>8.28472387033093</v>
      </c>
      <c r="H30" s="8" t="n">
        <f aca="false">table_ord2_original!K30</f>
        <v>0.0257340879894353</v>
      </c>
      <c r="I30" s="8" t="n">
        <f aca="false">table_ord2_original!I30</f>
        <v>1.20295710080802</v>
      </c>
      <c r="J30" s="8" t="n">
        <f aca="false">table_ord2_original!L30</f>
        <v>0.857111714952032</v>
      </c>
      <c r="K30" s="8" t="n">
        <f aca="false">table_ord2_original!O30</f>
        <v>0.233133713217983</v>
      </c>
      <c r="L30" s="6" t="str">
        <f aca="false">IF(K30&lt;=0.01,"**", IF(K30&lt;=0.05,"*","NS"))</f>
        <v>NS</v>
      </c>
      <c r="M30" s="8" t="n">
        <f aca="false">table_ord2_original!J30</f>
        <v>-5.15141451507113</v>
      </c>
      <c r="N30" s="8" t="n">
        <f aca="false">table_ord2_original!M30</f>
        <v>4.17573351379678</v>
      </c>
      <c r="O30" s="8" t="n">
        <f aca="false">table_ord2_original!P30</f>
        <v>0.284864740596926</v>
      </c>
      <c r="P30" s="5" t="str">
        <f aca="false">IF(O30&lt;=0.01,"**", IF(O30&lt;=0.05,"*","NS"))</f>
        <v>NS</v>
      </c>
      <c r="Q30" s="5" t="str">
        <f aca="false">IF(C30&lt;Ringkasan_ODR1_original!C30,"Q","L")</f>
        <v>Q</v>
      </c>
      <c r="R30" s="5" t="str">
        <f aca="false">IF(D30&lt;Ringkasan_ODR1_original!D30,"Q","L")</f>
        <v>Q</v>
      </c>
      <c r="S30" s="5" t="str">
        <f aca="false">IF(E30&lt;Ringkasan_ODR1_original!E30,"Q","L")</f>
        <v>Q</v>
      </c>
    </row>
    <row r="31" customFormat="false" ht="12.8" hidden="false" customHeight="false" outlineLevel="0" collapsed="false">
      <c r="A31" s="0" t="n">
        <v>30</v>
      </c>
      <c r="B31" s="3" t="str">
        <f aca="false">table_ord2_original!B31</f>
        <v>Y33BAC_FNS_ILL_TAB</v>
      </c>
      <c r="C31" s="3" t="n">
        <f aca="false">table_ord2_original!C31</f>
        <v>0.939683098576122</v>
      </c>
      <c r="D31" s="3" t="n">
        <f aca="false">table_ord2_original!E31</f>
        <v>19.8073945515253</v>
      </c>
      <c r="E31" s="3" t="n">
        <f aca="false">table_ord2_original!F31</f>
        <v>23.7620400537561</v>
      </c>
      <c r="F31" s="3" t="n">
        <f aca="false">table_ord2_original!D31</f>
        <v>13</v>
      </c>
      <c r="G31" s="8" t="n">
        <f aca="false">table_ord2_original!H31</f>
        <v>7.89648270471031</v>
      </c>
      <c r="H31" s="8" t="n">
        <f aca="false">table_ord2_original!K31</f>
        <v>0.444839116492253</v>
      </c>
      <c r="I31" s="8" t="n">
        <f aca="false">table_ord2_original!I31</f>
        <v>0.482183608137695</v>
      </c>
      <c r="J31" s="8" t="n">
        <f aca="false">table_ord2_original!L31</f>
        <v>2.49186370126094</v>
      </c>
      <c r="K31" s="8" t="n">
        <f aca="false">table_ord2_original!O31</f>
        <v>0.852949367791591</v>
      </c>
      <c r="L31" s="6" t="str">
        <f aca="false">IF(K31&lt;=0.01,"**", IF(K31&lt;=0.05,"*","NS"))</f>
        <v>NS</v>
      </c>
      <c r="M31" s="8" t="n">
        <f aca="false">table_ord2_original!J31</f>
        <v>-1.9146785870791</v>
      </c>
      <c r="N31" s="8" t="n">
        <f aca="false">table_ord2_original!M31</f>
        <v>12.1994267627835</v>
      </c>
      <c r="O31" s="8" t="n">
        <f aca="false">table_ord2_original!P31</f>
        <v>0.88043378350513</v>
      </c>
      <c r="P31" s="5" t="str">
        <f aca="false">IF(O31&lt;=0.01,"**", IF(O31&lt;=0.05,"*","NS"))</f>
        <v>NS</v>
      </c>
      <c r="Q31" s="5" t="str">
        <f aca="false">IF(C31&lt;Ringkasan_ODR1_original!C31,"Q","L")</f>
        <v>Q</v>
      </c>
      <c r="R31" s="5" t="str">
        <f aca="false">IF(D31&lt;Ringkasan_ODR1_original!D31,"Q","L")</f>
        <v>L</v>
      </c>
      <c r="S31" s="5" t="str">
        <f aca="false">IF(E31&lt;Ringkasan_ODR1_original!E31,"Q","L")</f>
        <v>L</v>
      </c>
    </row>
    <row r="32" customFormat="false" ht="12.8" hidden="false" customHeight="false" outlineLevel="0" collapsed="false">
      <c r="A32" s="0" t="n">
        <v>31</v>
      </c>
      <c r="B32" s="3" t="str">
        <f aca="false">table_ord2_original!B32</f>
        <v>Y35BAC_FNS_CEC_CLS</v>
      </c>
      <c r="C32" s="3" t="n">
        <f aca="false">table_ord2_original!C32</f>
        <v>0.92731310485319</v>
      </c>
      <c r="D32" s="3" t="n">
        <f aca="false">table_ord2_original!E32</f>
        <v>4.34607002570162</v>
      </c>
      <c r="E32" s="3" t="n">
        <f aca="false">table_ord2_original!F32</f>
        <v>6.16158058366589</v>
      </c>
      <c r="F32" s="3" t="n">
        <f aca="false">table_ord2_original!D32</f>
        <v>10</v>
      </c>
      <c r="G32" s="8" t="n">
        <f aca="false">table_ord2_original!H32</f>
        <v>8.54090633544018</v>
      </c>
      <c r="H32" s="8" t="n">
        <f aca="false">table_ord2_original!K32</f>
        <v>0.239029655191276</v>
      </c>
      <c r="I32" s="8" t="n">
        <f aca="false">table_ord2_original!I32</f>
        <v>-2.69091236718962</v>
      </c>
      <c r="J32" s="8" t="n">
        <f aca="false">table_ord2_original!L32</f>
        <v>1.88310432127049</v>
      </c>
      <c r="K32" s="8" t="n">
        <f aca="false">table_ord2_original!O32</f>
        <v>0.226216391645737</v>
      </c>
      <c r="L32" s="6" t="str">
        <f aca="false">IF(K32&lt;=0.01,"**", IF(K32&lt;=0.05,"*","NS"))</f>
        <v>NS</v>
      </c>
      <c r="M32" s="8" t="n">
        <f aca="false">table_ord2_original!J32</f>
        <v>14.8618506546087</v>
      </c>
      <c r="N32" s="8" t="n">
        <f aca="false">table_ord2_original!M32</f>
        <v>9.21630577777329</v>
      </c>
      <c r="O32" s="8" t="n">
        <f aca="false">table_ord2_original!P32</f>
        <v>0.182134989640989</v>
      </c>
      <c r="P32" s="5" t="str">
        <f aca="false">IF(O32&lt;=0.01,"**", IF(O32&lt;=0.05,"*","NS"))</f>
        <v>NS</v>
      </c>
      <c r="Q32" s="5" t="str">
        <f aca="false">IF(C32&lt;Ringkasan_ODR1_original!C32,"Q","L")</f>
        <v>L</v>
      </c>
      <c r="R32" s="5" t="str">
        <f aca="false">IF(D32&lt;Ringkasan_ODR1_original!D32,"Q","L")</f>
        <v>Q</v>
      </c>
      <c r="S32" s="5" t="str">
        <f aca="false">IF(E32&lt;Ringkasan_ODR1_original!E32,"Q","L")</f>
        <v>Q</v>
      </c>
    </row>
    <row r="33" customFormat="false" ht="12.8" hidden="false" customHeight="false" outlineLevel="0" collapsed="false">
      <c r="A33" s="0" t="n">
        <v>32</v>
      </c>
      <c r="B33" s="3" t="str">
        <f aca="false">table_ord2_original!B33</f>
        <v>Y36CEC_FNS_CEC_ECO</v>
      </c>
      <c r="C33" s="3" t="n">
        <f aca="false">table_ord2_original!C33</f>
        <v>1.18861574653829</v>
      </c>
      <c r="D33" s="3" t="n">
        <f aca="false">table_ord2_original!E33</f>
        <v>1.43076186190396</v>
      </c>
      <c r="E33" s="3" t="n">
        <f aca="false">table_ord2_original!F33</f>
        <v>3.81813349869418</v>
      </c>
      <c r="F33" s="3" t="n">
        <f aca="false">table_ord2_original!D33</f>
        <v>11</v>
      </c>
      <c r="G33" s="8" t="n">
        <f aca="false">table_ord2_original!H33</f>
        <v>8.49993086782093</v>
      </c>
      <c r="H33" s="8" t="n">
        <f aca="false">table_ord2_original!K33</f>
        <v>0.0975618042347668</v>
      </c>
      <c r="I33" s="8" t="n">
        <f aca="false">table_ord2_original!I33</f>
        <v>10.4347983557593</v>
      </c>
      <c r="J33" s="8" t="n">
        <f aca="false">table_ord2_original!L33</f>
        <v>6.66747524501411</v>
      </c>
      <c r="K33" s="8" t="n">
        <f aca="false">table_ord2_original!O33</f>
        <v>0.168612560322937</v>
      </c>
      <c r="L33" s="6" t="str">
        <f aca="false">IF(K33&lt;=0.01,"**", IF(K33&lt;=0.05,"*","NS"))</f>
        <v>NS</v>
      </c>
      <c r="M33" s="8" t="n">
        <f aca="false">table_ord2_original!J33</f>
        <v>-103.382167414199</v>
      </c>
      <c r="N33" s="8" t="n">
        <f aca="false">table_ord2_original!M33</f>
        <v>109.516884466385</v>
      </c>
      <c r="O33" s="8" t="n">
        <f aca="false">table_ord2_original!P33</f>
        <v>0.381620407733577</v>
      </c>
      <c r="P33" s="5" t="str">
        <f aca="false">IF(O33&lt;=0.01,"**", IF(O33&lt;=0.05,"*","NS"))</f>
        <v>NS</v>
      </c>
      <c r="Q33" s="5" t="str">
        <f aca="false">IF(C33&lt;Ringkasan_ODR1_original!C33,"Q","L")</f>
        <v>L</v>
      </c>
      <c r="R33" s="5" t="str">
        <f aca="false">IF(D33&lt;Ringkasan_ODR1_original!D33,"Q","L")</f>
        <v>Q</v>
      </c>
      <c r="S33" s="5" t="str">
        <f aca="false">IF(E33&lt;Ringkasan_ODR1_original!E33,"Q","L")</f>
        <v>Q</v>
      </c>
    </row>
    <row r="34" customFormat="false" ht="12.8" hidden="false" customHeight="false" outlineLevel="0" collapsed="false">
      <c r="A34" s="0" t="n">
        <v>33</v>
      </c>
      <c r="B34" s="3" t="str">
        <f aca="false">table_ord2_original!B34</f>
        <v>Y37BAC_FNS_CEC_LAB</v>
      </c>
      <c r="C34" s="3" t="n">
        <f aca="false">table_ord2_original!C34</f>
        <v>1.05320679360824</v>
      </c>
      <c r="D34" s="3" t="n">
        <f aca="false">table_ord2_original!E34</f>
        <v>-15.7489121768989</v>
      </c>
      <c r="E34" s="3" t="n">
        <f aca="false">table_ord2_original!F34</f>
        <v>-13.3615405401087</v>
      </c>
      <c r="F34" s="3" t="n">
        <f aca="false">table_ord2_original!D34</f>
        <v>11</v>
      </c>
      <c r="G34" s="8" t="n">
        <f aca="false">table_ord2_original!H34</f>
        <v>7.98313257766771</v>
      </c>
      <c r="H34" s="8" t="n">
        <f aca="false">table_ord2_original!K34</f>
        <v>0.054212324720033</v>
      </c>
      <c r="I34" s="8" t="n">
        <f aca="false">table_ord2_original!I34</f>
        <v>8.8409926917793</v>
      </c>
      <c r="J34" s="8" t="n">
        <f aca="false">table_ord2_original!L34</f>
        <v>2.71158046236774</v>
      </c>
      <c r="K34" s="8" t="n">
        <f aca="false">table_ord2_original!O34</f>
        <v>0.0172389241450506</v>
      </c>
      <c r="L34" s="6" t="str">
        <f aca="false">IF(K34&lt;=0.01,"**", IF(K34&lt;=0.05,"*","NS"))</f>
        <v>*</v>
      </c>
      <c r="M34" s="8" t="n">
        <f aca="false">table_ord2_original!J34</f>
        <v>-89.1442008370866</v>
      </c>
      <c r="N34" s="8" t="n">
        <f aca="false">table_ord2_original!M34</f>
        <v>44.6618838365492</v>
      </c>
      <c r="O34" s="8" t="n">
        <f aca="false">table_ord2_original!P34</f>
        <v>0.0929426884327575</v>
      </c>
      <c r="P34" s="5" t="str">
        <f aca="false">IF(O34&lt;=0.01,"**", IF(O34&lt;=0.05,"*","NS"))</f>
        <v>NS</v>
      </c>
      <c r="Q34" s="5" t="str">
        <f aca="false">IF(C34&lt;Ringkasan_ODR1_original!C34,"Q","L")</f>
        <v>Q</v>
      </c>
      <c r="R34" s="5" t="str">
        <f aca="false">IF(D34&lt;Ringkasan_ODR1_original!D34,"Q","L")</f>
        <v>Q</v>
      </c>
      <c r="S34" s="5" t="str">
        <f aca="false">IF(E34&lt;Ringkasan_ODR1_original!E34,"Q","L")</f>
        <v>Q</v>
      </c>
    </row>
    <row r="35" customFormat="false" ht="12.8" hidden="false" customHeight="false" outlineLevel="0" collapsed="false">
      <c r="A35" s="0" t="n">
        <v>34</v>
      </c>
      <c r="B35" s="3" t="str">
        <f aca="false">table_ord2_original!B35</f>
        <v>Y38BAC_FNS_CEC_TAB</v>
      </c>
      <c r="C35" s="3" t="n">
        <f aca="false">table_ord2_original!C35</f>
        <v>0.89171830865786</v>
      </c>
      <c r="D35" s="3" t="n">
        <f aca="false">table_ord2_original!E35</f>
        <v>21.2059374738963</v>
      </c>
      <c r="E35" s="3" t="n">
        <f aca="false">table_ord2_original!F35</f>
        <v>25.1605829761271</v>
      </c>
      <c r="F35" s="3" t="n">
        <f aca="false">table_ord2_original!D35</f>
        <v>13</v>
      </c>
      <c r="G35" s="8" t="n">
        <f aca="false">table_ord2_original!H35</f>
        <v>8.22663081803756</v>
      </c>
      <c r="H35" s="8" t="n">
        <f aca="false">table_ord2_original!K35</f>
        <v>0.434969309670254</v>
      </c>
      <c r="I35" s="8" t="n">
        <f aca="false">table_ord2_original!I35</f>
        <v>-1.52579994027849</v>
      </c>
      <c r="J35" s="8" t="n">
        <f aca="false">table_ord2_original!L35</f>
        <v>2.99270170865204</v>
      </c>
      <c r="K35" s="8" t="n">
        <f aca="false">table_ord2_original!O35</f>
        <v>0.628368514286211</v>
      </c>
      <c r="L35" s="6" t="str">
        <f aca="false">IF(K35&lt;=0.01,"**", IF(K35&lt;=0.05,"*","NS"))</f>
        <v>NS</v>
      </c>
      <c r="M35" s="8" t="n">
        <f aca="false">table_ord2_original!J35</f>
        <v>10.0946507119532</v>
      </c>
      <c r="N35" s="8" t="n">
        <f aca="false">table_ord2_original!M35</f>
        <v>14.6545651508754</v>
      </c>
      <c r="O35" s="8" t="n">
        <f aca="false">table_ord2_original!P35</f>
        <v>0.516660944747604</v>
      </c>
      <c r="P35" s="5" t="str">
        <f aca="false">IF(O35&lt;=0.01,"**", IF(O35&lt;=0.05,"*","NS"))</f>
        <v>NS</v>
      </c>
      <c r="Q35" s="5" t="str">
        <f aca="false">IF(C35&lt;Ringkasan_ODR1_original!C35,"Q","L")</f>
        <v>Q</v>
      </c>
      <c r="R35" s="5" t="str">
        <f aca="false">IF(D35&lt;Ringkasan_ODR1_original!D35,"Q","L")</f>
        <v>L</v>
      </c>
      <c r="S35" s="5" t="str">
        <f aca="false">IF(E35&lt;Ringkasan_ODR1_original!E35,"Q","L")</f>
        <v>L</v>
      </c>
    </row>
    <row r="36" customFormat="false" ht="12.8" hidden="false" customHeight="false" outlineLevel="0" collapsed="false">
      <c r="A36" s="0" t="n">
        <v>35</v>
      </c>
      <c r="B36" s="3" t="str">
        <f aca="false">table_ord2_original!B36</f>
        <v>Y39BAC_FNS_EXC_CLF</v>
      </c>
      <c r="C36" s="3" t="n">
        <f aca="false">table_ord2_original!C36</f>
        <v>1.50306388059032</v>
      </c>
      <c r="D36" s="3" t="n">
        <f aca="false">table_ord2_original!E36</f>
        <v>42.170979923951</v>
      </c>
      <c r="E36" s="3" t="n">
        <f aca="false">table_ord2_original!F36</f>
        <v>47.513210471328</v>
      </c>
      <c r="F36" s="3" t="n">
        <f aca="false">table_ord2_original!D36</f>
        <v>18</v>
      </c>
      <c r="G36" s="8" t="n">
        <f aca="false">table_ord2_original!H36</f>
        <v>5.90057552196446</v>
      </c>
      <c r="H36" s="8" t="n">
        <f aca="false">table_ord2_original!K36</f>
        <v>0.521663243783525</v>
      </c>
      <c r="I36" s="8" t="n">
        <f aca="false">table_ord2_original!I36</f>
        <v>-0.564725016099774</v>
      </c>
      <c r="J36" s="8" t="n">
        <f aca="false">table_ord2_original!L36</f>
        <v>1.64529524575139</v>
      </c>
      <c r="K36" s="8" t="n">
        <f aca="false">table_ord2_original!O36</f>
        <v>0.737890899682884</v>
      </c>
      <c r="L36" s="6" t="str">
        <f aca="false">IF(K36&lt;=0.01,"**", IF(K36&lt;=0.05,"*","NS"))</f>
        <v>NS</v>
      </c>
      <c r="M36" s="8" t="n">
        <f aca="false">table_ord2_original!J36</f>
        <v>0.141402518311706</v>
      </c>
      <c r="N36" s="8" t="n">
        <f aca="false">table_ord2_original!M36</f>
        <v>2.11505223674141</v>
      </c>
      <c r="O36" s="8" t="n">
        <f aca="false">table_ord2_original!P36</f>
        <v>0.947896551778867</v>
      </c>
      <c r="P36" s="5" t="str">
        <f aca="false">IF(O36&lt;=0.01,"**", IF(O36&lt;=0.05,"*","NS"))</f>
        <v>NS</v>
      </c>
      <c r="Q36" s="5" t="str">
        <f aca="false">IF(C36&lt;Ringkasan_ODR1_original!C36,"Q","L")</f>
        <v>L</v>
      </c>
      <c r="R36" s="5" t="str">
        <f aca="false">IF(D36&lt;Ringkasan_ODR1_original!D36,"Q","L")</f>
        <v>L</v>
      </c>
      <c r="S36" s="5" t="str">
        <f aca="false">IF(E36&lt;Ringkasan_ODR1_original!E36,"Q","L")</f>
        <v>L</v>
      </c>
    </row>
    <row r="37" customFormat="false" ht="12.8" hidden="false" customHeight="false" outlineLevel="0" collapsed="false">
      <c r="A37" s="0" t="n">
        <v>36</v>
      </c>
      <c r="B37" s="3" t="str">
        <f aca="false">table_ord2_original!B37</f>
        <v>Y40BAC_FNS_EXC_CLS</v>
      </c>
      <c r="C37" s="3" t="n">
        <f aca="false">table_ord2_original!C37</f>
        <v>1.06368614555845</v>
      </c>
      <c r="D37" s="3" t="n">
        <f aca="false">table_ord2_original!E37</f>
        <v>8.25269492177588</v>
      </c>
      <c r="E37" s="3" t="n">
        <f aca="false">table_ord2_original!F37</f>
        <v>10.0682054797402</v>
      </c>
      <c r="F37" s="3" t="n">
        <f aca="false">table_ord2_original!D37</f>
        <v>10</v>
      </c>
      <c r="G37" s="8" t="n">
        <f aca="false">table_ord2_original!H37</f>
        <v>7.76080722242173</v>
      </c>
      <c r="H37" s="8" t="n">
        <f aca="false">table_ord2_original!K37</f>
        <v>0.337750972335572</v>
      </c>
      <c r="I37" s="8" t="n">
        <f aca="false">table_ord2_original!I37</f>
        <v>-65.2211910999901</v>
      </c>
      <c r="J37" s="8" t="n">
        <f aca="false">table_ord2_original!L37</f>
        <v>31.4990035405354</v>
      </c>
      <c r="K37" s="8" t="n">
        <f aca="false">table_ord2_original!O37</f>
        <v>0.0931709560051603</v>
      </c>
      <c r="L37" s="6" t="str">
        <f aca="false">IF(K37&lt;=0.01,"**", IF(K37&lt;=0.05,"*","NS"))</f>
        <v>NS</v>
      </c>
      <c r="M37" s="8" t="n">
        <f aca="false">table_ord2_original!J37</f>
        <v>4676.17790466356</v>
      </c>
      <c r="N37" s="8" t="n">
        <f aca="false">table_ord2_original!M37</f>
        <v>3038.4157189673</v>
      </c>
      <c r="O37" s="8" t="n">
        <f aca="false">table_ord2_original!P37</f>
        <v>0.184419035397849</v>
      </c>
      <c r="P37" s="5" t="str">
        <f aca="false">IF(O37&lt;=0.01,"**", IF(O37&lt;=0.05,"*","NS"))</f>
        <v>NS</v>
      </c>
      <c r="Q37" s="5" t="str">
        <f aca="false">IF(C37&lt;Ringkasan_ODR1_original!C37,"Q","L")</f>
        <v>Q</v>
      </c>
      <c r="R37" s="5" t="str">
        <f aca="false">IF(D37&lt;Ringkasan_ODR1_original!D37,"Q","L")</f>
        <v>Q</v>
      </c>
      <c r="S37" s="5" t="str">
        <f aca="false">IF(E37&lt;Ringkasan_ODR1_original!E37,"Q","L")</f>
        <v>Q</v>
      </c>
    </row>
    <row r="38" customFormat="false" ht="12.8" hidden="false" customHeight="false" outlineLevel="0" collapsed="false">
      <c r="A38" s="0" t="n">
        <v>37</v>
      </c>
      <c r="B38" s="3" t="str">
        <f aca="false">table_ord2_original!B38</f>
        <v>Y41BAC_FNS_EXC_TAB</v>
      </c>
      <c r="C38" s="3" t="n">
        <f aca="false">table_ord2_original!C38</f>
        <v>1.51048655854734</v>
      </c>
      <c r="D38" s="3" t="n">
        <f aca="false">table_ord2_original!E38</f>
        <v>34.2275169996153</v>
      </c>
      <c r="E38" s="3" t="n">
        <f aca="false">table_ord2_original!F38</f>
        <v>39.5697475469923</v>
      </c>
      <c r="F38" s="3" t="n">
        <f aca="false">table_ord2_original!D38</f>
        <v>18</v>
      </c>
      <c r="G38" s="8" t="n">
        <f aca="false">table_ord2_original!H38</f>
        <v>7.9547100339017</v>
      </c>
      <c r="H38" s="8" t="n">
        <f aca="false">table_ord2_original!K38</f>
        <v>0.445107163127398</v>
      </c>
      <c r="I38" s="8" t="n">
        <f aca="false">table_ord2_original!I38</f>
        <v>-0.0914410985403476</v>
      </c>
      <c r="J38" s="8" t="n">
        <f aca="false">table_ord2_original!L38</f>
        <v>1.28987466718053</v>
      </c>
      <c r="K38" s="8" t="n">
        <f aca="false">table_ord2_original!O38</f>
        <v>0.944756589469473</v>
      </c>
      <c r="L38" s="6" t="str">
        <f aca="false">IF(K38&lt;=0.01,"**", IF(K38&lt;=0.05,"*","NS"))</f>
        <v>NS</v>
      </c>
      <c r="M38" s="8" t="n">
        <f aca="false">table_ord2_original!J38</f>
        <v>-0.382457924250931</v>
      </c>
      <c r="N38" s="8" t="n">
        <f aca="false">table_ord2_original!M38</f>
        <v>1.65657206197209</v>
      </c>
      <c r="O38" s="8" t="n">
        <f aca="false">table_ord2_original!P38</f>
        <v>0.821651297905091</v>
      </c>
      <c r="P38" s="5" t="str">
        <f aca="false">IF(O38&lt;=0.01,"**", IF(O38&lt;=0.05,"*","NS"))</f>
        <v>NS</v>
      </c>
      <c r="Q38" s="5" t="str">
        <f aca="false">IF(C38&lt;Ringkasan_ODR1_original!C38,"Q","L")</f>
        <v>L</v>
      </c>
      <c r="R38" s="5" t="str">
        <f aca="false">IF(D38&lt;Ringkasan_ODR1_original!D38,"Q","L")</f>
        <v>L</v>
      </c>
      <c r="S38" s="5" t="str">
        <f aca="false">IF(E38&lt;Ringkasan_ODR1_original!E38,"Q","L")</f>
        <v>L</v>
      </c>
    </row>
    <row r="39" customFormat="false" ht="12.8" hidden="false" customHeight="false" outlineLevel="0" collapsed="false">
      <c r="A39" s="0" t="n">
        <v>38</v>
      </c>
      <c r="B39" s="3" t="str">
        <f aca="false">table_ord2_original!B39</f>
        <v>Y42MOR_VHI_DUO</v>
      </c>
      <c r="C39" s="3" t="n">
        <f aca="false">table_ord2_original!C39</f>
        <v>1.15481247913975</v>
      </c>
      <c r="D39" s="3" t="n">
        <f aca="false">table_ord2_original!E39</f>
        <v>780.904687733382</v>
      </c>
      <c r="E39" s="3" t="n">
        <f aca="false">table_ord2_original!F39</f>
        <v>799.753788793381</v>
      </c>
      <c r="F39" s="3" t="n">
        <f aca="false">table_ord2_original!D39</f>
        <v>60</v>
      </c>
      <c r="G39" s="8" t="n">
        <f aca="false">table_ord2_original!H39</f>
        <v>1164.55064729386</v>
      </c>
      <c r="H39" s="8" t="n">
        <f aca="false">table_ord2_original!K39</f>
        <v>106.277257630523</v>
      </c>
      <c r="I39" s="8" t="n">
        <f aca="false">table_ord2_original!I39</f>
        <v>70.3143480418319</v>
      </c>
      <c r="J39" s="8" t="n">
        <f aca="false">table_ord2_original!L39</f>
        <v>57.2001912151139</v>
      </c>
      <c r="K39" s="8" t="n">
        <f aca="false">table_ord2_original!O39</f>
        <v>0.226153780067359</v>
      </c>
      <c r="L39" s="6" t="str">
        <f aca="false">IF(K39&lt;=0.01,"**", IF(K39&lt;=0.05,"*","NS"))</f>
        <v>NS</v>
      </c>
      <c r="M39" s="8" t="n">
        <f aca="false">table_ord2_original!J39</f>
        <v>-12.9877217558965</v>
      </c>
      <c r="N39" s="8" t="n">
        <f aca="false">table_ord2_original!M39</f>
        <v>11.9019971195716</v>
      </c>
      <c r="O39" s="8" t="n">
        <f aca="false">table_ord2_original!P39</f>
        <v>0.28170480276568</v>
      </c>
      <c r="P39" s="5" t="str">
        <f aca="false">IF(O39&lt;=0.01,"**", IF(O39&lt;=0.05,"*","NS"))</f>
        <v>NS</v>
      </c>
      <c r="Q39" s="5" t="str">
        <f aca="false">IF(C39&lt;Ringkasan_ODR1_original!C39,"Q","L")</f>
        <v>Q</v>
      </c>
      <c r="R39" s="5" t="str">
        <f aca="false">IF(D39&lt;Ringkasan_ODR1_original!D39,"Q","L")</f>
        <v>L</v>
      </c>
      <c r="S39" s="5" t="str">
        <f aca="false">IF(E39&lt;Ringkasan_ODR1_original!E39,"Q","L")</f>
        <v>L</v>
      </c>
    </row>
    <row r="40" customFormat="false" ht="12.8" hidden="false" customHeight="false" outlineLevel="0" collapsed="false">
      <c r="A40" s="0" t="n">
        <v>39</v>
      </c>
      <c r="B40" s="3" t="str">
        <f aca="false">table_ord2_original!B40</f>
        <v>Y43MOR_VHI_JEJ</v>
      </c>
      <c r="C40" s="3" t="n">
        <f aca="false">table_ord2_original!C40</f>
        <v>1.94113470937576</v>
      </c>
      <c r="D40" s="3" t="n">
        <f aca="false">table_ord2_original!E40</f>
        <v>772.780929955793</v>
      </c>
      <c r="E40" s="3" t="n">
        <f aca="false">table_ord2_original!F40</f>
        <v>788.692802328307</v>
      </c>
      <c r="F40" s="3" t="n">
        <f aca="false">table_ord2_original!D40</f>
        <v>54</v>
      </c>
      <c r="G40" s="8" t="n">
        <f aca="false">table_ord2_original!H40</f>
        <v>1133.49767328199</v>
      </c>
      <c r="H40" s="8" t="n">
        <f aca="false">table_ord2_original!K40</f>
        <v>101.161116733187</v>
      </c>
      <c r="I40" s="8" t="n">
        <f aca="false">table_ord2_original!I40</f>
        <v>16.8015961297073</v>
      </c>
      <c r="J40" s="8" t="n">
        <f aca="false">table_ord2_original!L40</f>
        <v>32.5661323249838</v>
      </c>
      <c r="K40" s="8" t="n">
        <f aca="false">table_ord2_original!O40</f>
        <v>0.608897730106834</v>
      </c>
      <c r="L40" s="6" t="str">
        <f aca="false">IF(K40&lt;=0.01,"**", IF(K40&lt;=0.05,"*","NS"))</f>
        <v>NS</v>
      </c>
      <c r="M40" s="8" t="n">
        <f aca="false">table_ord2_original!J40</f>
        <v>-2.32394498731636</v>
      </c>
      <c r="N40" s="8" t="n">
        <f aca="false">table_ord2_original!M40</f>
        <v>4.18992003420713</v>
      </c>
      <c r="O40" s="8" t="n">
        <f aca="false">table_ord2_original!P40</f>
        <v>0.582383248697369</v>
      </c>
      <c r="P40" s="5" t="str">
        <f aca="false">IF(O40&lt;=0.01,"**", IF(O40&lt;=0.05,"*","NS"))</f>
        <v>NS</v>
      </c>
      <c r="Q40" s="5" t="str">
        <f aca="false">IF(C40&lt;Ringkasan_ODR1_original!C40,"Q","L")</f>
        <v>L</v>
      </c>
      <c r="R40" s="5" t="str">
        <f aca="false">IF(D40&lt;Ringkasan_ODR1_original!D40,"Q","L")</f>
        <v>Q</v>
      </c>
      <c r="S40" s="5" t="str">
        <f aca="false">IF(E40&lt;Ringkasan_ODR1_original!E40,"Q","L")</f>
        <v>Q</v>
      </c>
    </row>
    <row r="41" customFormat="false" ht="12.8" hidden="false" customHeight="false" outlineLevel="0" collapsed="false">
      <c r="A41" s="0" t="n">
        <v>40</v>
      </c>
      <c r="B41" s="3" t="str">
        <f aca="false">table_ord2_original!B41</f>
        <v>Y44MOR_VHI_ILL</v>
      </c>
      <c r="C41" s="3" t="n">
        <f aca="false">table_ord2_original!C41</f>
        <v>1.5224741727633</v>
      </c>
      <c r="D41" s="3" t="n">
        <f aca="false">table_ord2_original!E41</f>
        <v>476.532658143762</v>
      </c>
      <c r="E41" s="3" t="n">
        <f aca="false">table_ord2_original!F41</f>
        <v>491.2709335813</v>
      </c>
      <c r="F41" s="3" t="n">
        <f aca="false">table_ord2_original!D41</f>
        <v>38</v>
      </c>
      <c r="G41" s="8" t="n">
        <f aca="false">table_ord2_original!H41</f>
        <v>637.595857779553</v>
      </c>
      <c r="H41" s="8" t="n">
        <f aca="false">table_ord2_original!K41</f>
        <v>117.925578604505</v>
      </c>
      <c r="I41" s="8" t="n">
        <f aca="false">table_ord2_original!I41</f>
        <v>6.41367512279063</v>
      </c>
      <c r="J41" s="8" t="n">
        <f aca="false">table_ord2_original!L41</f>
        <v>22.2419351308114</v>
      </c>
      <c r="K41" s="8" t="n">
        <f aca="false">table_ord2_original!O41</f>
        <v>0.775357893480061</v>
      </c>
      <c r="L41" s="6" t="str">
        <f aca="false">IF(K41&lt;=0.01,"**", IF(K41&lt;=0.05,"*","NS"))</f>
        <v>NS</v>
      </c>
      <c r="M41" s="8" t="n">
        <f aca="false">table_ord2_original!J41</f>
        <v>-1.24142394339777</v>
      </c>
      <c r="N41" s="8" t="n">
        <f aca="false">table_ord2_original!M41</f>
        <v>2.86287820757334</v>
      </c>
      <c r="O41" s="8" t="n">
        <f aca="false">table_ord2_original!P41</f>
        <v>0.668135395112337</v>
      </c>
      <c r="P41" s="5" t="str">
        <f aca="false">IF(O41&lt;=0.01,"**", IF(O41&lt;=0.05,"*","NS"))</f>
        <v>NS</v>
      </c>
      <c r="Q41" s="5" t="str">
        <f aca="false">IF(C41&lt;Ringkasan_ODR1_original!C41,"Q","L")</f>
        <v>Q</v>
      </c>
      <c r="R41" s="5" t="str">
        <f aca="false">IF(D41&lt;Ringkasan_ODR1_original!D41,"Q","L")</f>
        <v>Q</v>
      </c>
      <c r="S41" s="5" t="str">
        <f aca="false">IF(E41&lt;Ringkasan_ODR1_original!E41,"Q","L")</f>
        <v>Q</v>
      </c>
    </row>
    <row r="42" customFormat="false" ht="12.8" hidden="false" customHeight="false" outlineLevel="0" collapsed="false">
      <c r="A42" s="0" t="n">
        <v>41</v>
      </c>
      <c r="B42" s="3" t="str">
        <f aca="false">table_ord2_original!B42</f>
        <v>Y45MOR_MCS_DUO</v>
      </c>
      <c r="C42" s="3" t="n">
        <f aca="false">table_ord2_original!C42</f>
        <v>1</v>
      </c>
      <c r="D42" s="3" t="n">
        <f aca="false">table_ord2_original!E42</f>
        <v>67.4199527721258</v>
      </c>
      <c r="E42" s="3" t="n">
        <f aca="false">table_ord2_original!F42</f>
        <v>65.0765802467304</v>
      </c>
      <c r="F42" s="9" t="n">
        <f aca="false">table_ord2_original!D42</f>
        <v>5</v>
      </c>
      <c r="G42" s="8" t="n">
        <f aca="false">table_ord2_original!H42</f>
        <v>701.412393377511</v>
      </c>
      <c r="H42" s="8" t="n">
        <f aca="false">table_ord2_original!K42</f>
        <v>77.3225376736999</v>
      </c>
      <c r="I42" s="8" t="n">
        <f aca="false">table_ord2_original!I42</f>
        <v>27655.6219468163</v>
      </c>
      <c r="J42" s="8" t="n">
        <f aca="false">table_ord2_original!L42</f>
        <v>30150.0842950445</v>
      </c>
      <c r="K42" s="8" t="n">
        <f aca="false">table_ord2_original!O42</f>
        <v>0.455835015424024</v>
      </c>
      <c r="L42" s="6" t="str">
        <f aca="false">IF(K42&lt;=0.01,"**", IF(K42&lt;=0.05,"*","NS"))</f>
        <v>NS</v>
      </c>
      <c r="M42" s="8" t="n">
        <f aca="false">table_ord2_original!J42</f>
        <v>-1370684.7096555</v>
      </c>
      <c r="N42" s="8" t="n">
        <f aca="false">table_ord2_original!M42</f>
        <v>1495135.87134644</v>
      </c>
      <c r="O42" s="8" t="n">
        <f aca="false">table_ord2_original!P42</f>
        <v>0.456044907947047</v>
      </c>
      <c r="P42" s="5" t="str">
        <f aca="false">IF(O42&lt;=0.01,"**", IF(O42&lt;=0.05,"*","NS"))</f>
        <v>NS</v>
      </c>
      <c r="Q42" s="5" t="str">
        <f aca="false">IF(C42&lt;Ringkasan_ODR1_original!C42,"Q","L")</f>
        <v>Q</v>
      </c>
      <c r="R42" s="5" t="str">
        <f aca="false">IF(D42&lt;Ringkasan_ODR1_original!D42,"Q","L")</f>
        <v>Q</v>
      </c>
      <c r="S42" s="5" t="str">
        <f aca="false">IF(E42&lt;Ringkasan_ODR1_original!E42,"Q","L")</f>
        <v>Q</v>
      </c>
    </row>
    <row r="43" customFormat="false" ht="12.8" hidden="false" customHeight="false" outlineLevel="0" collapsed="false">
      <c r="A43" s="0" t="n">
        <v>42</v>
      </c>
      <c r="B43" s="3" t="str">
        <f aca="false">table_ord2_original!B43</f>
        <v>Y46MOR_MCS_JEJ</v>
      </c>
      <c r="C43" s="3" t="n">
        <f aca="false">table_ord2_original!C43</f>
        <v>1</v>
      </c>
      <c r="D43" s="3" t="n">
        <f aca="false">table_ord2_original!E43</f>
        <v>57.0912524617867</v>
      </c>
      <c r="E43" s="3" t="n">
        <f aca="false">table_ord2_original!F43</f>
        <v>54.7478799363913</v>
      </c>
      <c r="F43" s="9" t="n">
        <f aca="false">table_ord2_original!D43</f>
        <v>5</v>
      </c>
      <c r="G43" s="8" t="n">
        <f aca="false">table_ord2_original!H43</f>
        <v>451.453819612591</v>
      </c>
      <c r="H43" s="8" t="n">
        <f aca="false">table_ord2_original!K43</f>
        <v>27.525571440503</v>
      </c>
      <c r="I43" s="8" t="n">
        <f aca="false">table_ord2_original!I43</f>
        <v>41645.7960048427</v>
      </c>
      <c r="J43" s="8" t="n">
        <f aca="false">table_ord2_original!L43</f>
        <v>10732.941832537</v>
      </c>
      <c r="K43" s="8" t="n">
        <f aca="false">table_ord2_original!O43</f>
        <v>0.0604585892101233</v>
      </c>
      <c r="L43" s="6" t="str">
        <f aca="false">IF(K43&lt;=0.01,"**", IF(K43&lt;=0.05,"*","NS"))</f>
        <v>NS</v>
      </c>
      <c r="M43" s="8" t="n">
        <f aca="false">table_ord2_original!J43</f>
        <v>-2061976.39225182</v>
      </c>
      <c r="N43" s="8" t="n">
        <f aca="false">table_ord2_original!M43</f>
        <v>532244.161637001</v>
      </c>
      <c r="O43" s="8" t="n">
        <f aca="false">table_ord2_original!P43</f>
        <v>0.0606312159498005</v>
      </c>
      <c r="P43" s="5" t="str">
        <f aca="false">IF(O43&lt;=0.01,"**", IF(O43&lt;=0.05,"*","NS"))</f>
        <v>NS</v>
      </c>
      <c r="Q43" s="5" t="str">
        <f aca="false">IF(C43&lt;Ringkasan_ODR1_original!C43,"Q","L")</f>
        <v>L</v>
      </c>
      <c r="R43" s="5" t="str">
        <f aca="false">IF(D43&lt;Ringkasan_ODR1_original!D43,"Q","L")</f>
        <v>Q</v>
      </c>
      <c r="S43" s="5" t="str">
        <f aca="false">IF(E43&lt;Ringkasan_ODR1_original!E43,"Q","L")</f>
        <v>Q</v>
      </c>
    </row>
    <row r="44" customFormat="false" ht="12.8" hidden="false" customHeight="false" outlineLevel="0" collapsed="false">
      <c r="A44" s="0" t="n">
        <v>43</v>
      </c>
      <c r="B44" s="3" t="str">
        <f aca="false">table_ord2_original!B44</f>
        <v>Y48MOR_CRD_DUO</v>
      </c>
      <c r="C44" s="3" t="n">
        <f aca="false">table_ord2_original!C44</f>
        <v>1.3812300702124</v>
      </c>
      <c r="D44" s="3" t="n">
        <f aca="false">table_ord2_original!E44</f>
        <v>498.417137566714</v>
      </c>
      <c r="E44" s="3" t="n">
        <f aca="false">table_ord2_original!F44</f>
        <v>513.871742628508</v>
      </c>
      <c r="F44" s="3" t="n">
        <f aca="false">table_ord2_original!D44</f>
        <v>51</v>
      </c>
      <c r="G44" s="8" t="n">
        <f aca="false">table_ord2_original!H44</f>
        <v>211.816716915948</v>
      </c>
      <c r="H44" s="8" t="n">
        <f aca="false">table_ord2_original!K44</f>
        <v>38.2455454843688</v>
      </c>
      <c r="I44" s="8" t="n">
        <f aca="false">table_ord2_original!I44</f>
        <v>0.276307502608925</v>
      </c>
      <c r="J44" s="8" t="n">
        <f aca="false">table_ord2_original!L44</f>
        <v>9.85545084670797</v>
      </c>
      <c r="K44" s="8" t="n">
        <f aca="false">table_ord2_original!O44</f>
        <v>0.977797350796492</v>
      </c>
      <c r="L44" s="6" t="str">
        <f aca="false">IF(K44&lt;=0.01,"**", IF(K44&lt;=0.05,"*","NS"))</f>
        <v>NS</v>
      </c>
      <c r="M44" s="8" t="n">
        <f aca="false">table_ord2_original!J44</f>
        <v>0.257205894925145</v>
      </c>
      <c r="N44" s="8" t="n">
        <f aca="false">table_ord2_original!M44</f>
        <v>2.03732856587571</v>
      </c>
      <c r="O44" s="8" t="n">
        <f aca="false">table_ord2_original!P44</f>
        <v>0.900280312112832</v>
      </c>
      <c r="P44" s="5" t="str">
        <f aca="false">IF(O44&lt;=0.01,"**", IF(O44&lt;=0.05,"*","NS"))</f>
        <v>NS</v>
      </c>
      <c r="Q44" s="5" t="str">
        <f aca="false">IF(C44&lt;Ringkasan_ODR1_original!C44,"Q","L")</f>
        <v>L</v>
      </c>
      <c r="R44" s="5" t="str">
        <f aca="false">IF(D44&lt;Ringkasan_ODR1_original!D44,"Q","L")</f>
        <v>L</v>
      </c>
      <c r="S44" s="5" t="str">
        <f aca="false">IF(E44&lt;Ringkasan_ODR1_original!E44,"Q","L")</f>
        <v>L</v>
      </c>
    </row>
    <row r="45" customFormat="false" ht="12.8" hidden="false" customHeight="false" outlineLevel="0" collapsed="false">
      <c r="A45" s="0" t="n">
        <v>44</v>
      </c>
      <c r="B45" s="3" t="str">
        <f aca="false">table_ord2_original!B45</f>
        <v>Y49MOR_CRD_JEJ</v>
      </c>
      <c r="C45" s="3" t="n">
        <f aca="false">table_ord2_original!C45</f>
        <v>1.29534178338726</v>
      </c>
      <c r="D45" s="3" t="n">
        <f aca="false">table_ord2_original!E45</f>
        <v>461.311470852282</v>
      </c>
      <c r="E45" s="3" t="n">
        <f aca="false">table_ord2_original!F45</f>
        <v>476.446033237167</v>
      </c>
      <c r="F45" s="3" t="n">
        <f aca="false">table_ord2_original!D45</f>
        <v>49</v>
      </c>
      <c r="G45" s="8" t="n">
        <f aca="false">table_ord2_original!H45</f>
        <v>190.2397428801</v>
      </c>
      <c r="H45" s="8" t="n">
        <f aca="false">table_ord2_original!K45</f>
        <v>28.9157710808922</v>
      </c>
      <c r="I45" s="8" t="n">
        <f aca="false">table_ord2_original!I45</f>
        <v>1.29701235379875</v>
      </c>
      <c r="J45" s="8" t="n">
        <f aca="false">table_ord2_original!L45</f>
        <v>3.98500316684273</v>
      </c>
      <c r="K45" s="8" t="n">
        <f aca="false">table_ord2_original!O45</f>
        <v>0.746817420491903</v>
      </c>
      <c r="L45" s="6" t="str">
        <f aca="false">IF(K45&lt;=0.01,"**", IF(K45&lt;=0.05,"*","NS"))</f>
        <v>NS</v>
      </c>
      <c r="M45" s="8" t="n">
        <f aca="false">table_ord2_original!J45</f>
        <v>-0.16356466949098</v>
      </c>
      <c r="N45" s="8" t="n">
        <f aca="false">table_ord2_original!M45</f>
        <v>0.510951614624906</v>
      </c>
      <c r="O45" s="8" t="n">
        <f aca="false">table_ord2_original!P45</f>
        <v>0.750838116507584</v>
      </c>
      <c r="P45" s="5" t="str">
        <f aca="false">IF(O45&lt;=0.01,"**", IF(O45&lt;=0.05,"*","NS"))</f>
        <v>NS</v>
      </c>
      <c r="Q45" s="5" t="str">
        <f aca="false">IF(C45&lt;Ringkasan_ODR1_original!C45,"Q","L")</f>
        <v>Q</v>
      </c>
      <c r="R45" s="5" t="str">
        <f aca="false">IF(D45&lt;Ringkasan_ODR1_original!D45,"Q","L")</f>
        <v>Q</v>
      </c>
      <c r="S45" s="5" t="str">
        <f aca="false">IF(E45&lt;Ringkasan_ODR1_original!E45,"Q","L")</f>
        <v>Q</v>
      </c>
    </row>
    <row r="46" customFormat="false" ht="12.8" hidden="false" customHeight="false" outlineLevel="0" collapsed="false">
      <c r="A46" s="0" t="n">
        <v>45</v>
      </c>
      <c r="B46" s="3" t="str">
        <f aca="false">table_ord2_original!B46</f>
        <v>Y50MOR_CRD_ILL</v>
      </c>
      <c r="C46" s="3" t="n">
        <f aca="false">table_ord2_original!C46</f>
        <v>1.51872833319661</v>
      </c>
      <c r="D46" s="3" t="n">
        <f aca="false">table_ord2_original!E46</f>
        <v>308.608579938414</v>
      </c>
      <c r="E46" s="3" t="n">
        <f aca="false">table_ord2_original!F46</f>
        <v>322.34582465996</v>
      </c>
      <c r="F46" s="3" t="n">
        <f aca="false">table_ord2_original!D46</f>
        <v>34</v>
      </c>
      <c r="G46" s="8" t="n">
        <f aca="false">table_ord2_original!H46</f>
        <v>147.381797221903</v>
      </c>
      <c r="H46" s="8" t="n">
        <f aca="false">table_ord2_original!K46</f>
        <v>20.6182589877985</v>
      </c>
      <c r="I46" s="8" t="n">
        <f aca="false">table_ord2_original!I46</f>
        <v>-1.29212068416884</v>
      </c>
      <c r="J46" s="8" t="n">
        <f aca="false">table_ord2_original!L46</f>
        <v>3.39367072751884</v>
      </c>
      <c r="K46" s="8" t="n">
        <f aca="false">table_ord2_original!O46</f>
        <v>0.706742367744783</v>
      </c>
      <c r="L46" s="6" t="str">
        <f aca="false">IF(K46&lt;=0.01,"**", IF(K46&lt;=0.05,"*","NS"))</f>
        <v>NS</v>
      </c>
      <c r="M46" s="8" t="n">
        <f aca="false">table_ord2_original!J46</f>
        <v>0.0582487933746883</v>
      </c>
      <c r="N46" s="8" t="n">
        <f aca="false">table_ord2_original!M46</f>
        <v>0.434774111821367</v>
      </c>
      <c r="O46" s="8" t="n">
        <f aca="false">table_ord2_original!P46</f>
        <v>0.894539611310388</v>
      </c>
      <c r="P46" s="5" t="str">
        <f aca="false">IF(O46&lt;=0.01,"**", IF(O46&lt;=0.05,"*","NS"))</f>
        <v>NS</v>
      </c>
      <c r="Q46" s="5" t="str">
        <f aca="false">IF(C46&lt;Ringkasan_ODR1_original!C46,"Q","L")</f>
        <v>L</v>
      </c>
      <c r="R46" s="5" t="str">
        <f aca="false">IF(D46&lt;Ringkasan_ODR1_original!D46,"Q","L")</f>
        <v>Q</v>
      </c>
      <c r="S46" s="5" t="str">
        <f aca="false">IF(E46&lt;Ringkasan_ODR1_original!E46,"Q","L")</f>
        <v>Q</v>
      </c>
    </row>
    <row r="47" customFormat="false" ht="12.8" hidden="false" customHeight="false" outlineLevel="0" collapsed="false">
      <c r="A47" s="0" t="n">
        <v>46</v>
      </c>
      <c r="B47" s="3" t="str">
        <f aca="false">table_ord2_original!B47</f>
        <v>Y51MOR_VHI_CRD_DUO</v>
      </c>
      <c r="C47" s="3" t="n">
        <f aca="false">table_ord2_original!C47</f>
        <v>1.43607542440557</v>
      </c>
      <c r="D47" s="3" t="n">
        <f aca="false">table_ord2_original!E47</f>
        <v>172.804424658657</v>
      </c>
      <c r="E47" s="3" t="n">
        <f aca="false">table_ord2_original!F47</f>
        <v>188.259029720452</v>
      </c>
      <c r="F47" s="3" t="n">
        <f aca="false">table_ord2_original!D47</f>
        <v>51</v>
      </c>
      <c r="G47" s="8" t="n">
        <f aca="false">table_ord2_original!H47</f>
        <v>6.90965935300817</v>
      </c>
      <c r="H47" s="8" t="n">
        <f aca="false">table_ord2_original!K47</f>
        <v>0.673875259260895</v>
      </c>
      <c r="I47" s="8" t="n">
        <f aca="false">table_ord2_original!I47</f>
        <v>-0.0357954987045824</v>
      </c>
      <c r="J47" s="8" t="n">
        <f aca="false">table_ord2_original!L47</f>
        <v>0.452169019834725</v>
      </c>
      <c r="K47" s="8" t="n">
        <f aca="false">table_ord2_original!O47</f>
        <v>0.937366300763026</v>
      </c>
      <c r="L47" s="6" t="str">
        <f aca="false">IF(K47&lt;=0.01,"**", IF(K47&lt;=0.05,"*","NS"))</f>
        <v>NS</v>
      </c>
      <c r="M47" s="8" t="n">
        <f aca="false">table_ord2_original!J47</f>
        <v>0.00234887476315427</v>
      </c>
      <c r="N47" s="8" t="n">
        <f aca="false">table_ord2_original!M47</f>
        <v>0.0934470206490454</v>
      </c>
      <c r="O47" s="8" t="n">
        <f aca="false">table_ord2_original!P47</f>
        <v>0.980093518388991</v>
      </c>
      <c r="P47" s="5" t="str">
        <f aca="false">IF(O47&lt;=0.01,"**", IF(O47&lt;=0.05,"*","NS"))</f>
        <v>NS</v>
      </c>
      <c r="Q47" s="5" t="str">
        <f aca="false">IF(C47&lt;Ringkasan_ODR1_original!C47,"Q","L")</f>
        <v>Q</v>
      </c>
      <c r="R47" s="5" t="str">
        <f aca="false">IF(D47&lt;Ringkasan_ODR1_original!D47,"Q","L")</f>
        <v>Q</v>
      </c>
      <c r="S47" s="5" t="str">
        <f aca="false">IF(E47&lt;Ringkasan_ODR1_original!E47,"Q","L")</f>
        <v>Q</v>
      </c>
    </row>
    <row r="48" customFormat="false" ht="12.8" hidden="false" customHeight="false" outlineLevel="0" collapsed="false">
      <c r="A48" s="0" t="n">
        <v>47</v>
      </c>
      <c r="B48" s="3" t="str">
        <f aca="false">table_ord2_original!B48</f>
        <v>Y52MOR_VHI_CRD_JEJ</v>
      </c>
      <c r="C48" s="3" t="n">
        <f aca="false">table_ord2_original!C48</f>
        <v>1.56106964026899</v>
      </c>
      <c r="D48" s="3" t="n">
        <f aca="false">table_ord2_original!E48</f>
        <v>201.598347478956</v>
      </c>
      <c r="E48" s="3" t="n">
        <f aca="false">table_ord2_original!F48</f>
        <v>216.732909863841</v>
      </c>
      <c r="F48" s="3" t="n">
        <f aca="false">table_ord2_original!D48</f>
        <v>49</v>
      </c>
      <c r="G48" s="8" t="n">
        <f aca="false">table_ord2_original!H48</f>
        <v>6.54155886911921</v>
      </c>
      <c r="H48" s="8" t="n">
        <f aca="false">table_ord2_original!K48</f>
        <v>0.761223365488785</v>
      </c>
      <c r="I48" s="8" t="n">
        <f aca="false">table_ord2_original!I48</f>
        <v>0.0918104854454159</v>
      </c>
      <c r="J48" s="8" t="n">
        <f aca="false">table_ord2_original!L48</f>
        <v>0.232101167910511</v>
      </c>
      <c r="K48" s="8" t="n">
        <f aca="false">table_ord2_original!O48</f>
        <v>0.694899087502807</v>
      </c>
      <c r="L48" s="6" t="str">
        <f aca="false">IF(K48&lt;=0.01,"**", IF(K48&lt;=0.05,"*","NS"))</f>
        <v>NS</v>
      </c>
      <c r="M48" s="8" t="n">
        <f aca="false">table_ord2_original!J48</f>
        <v>-0.0109807715830606</v>
      </c>
      <c r="N48" s="8" t="n">
        <f aca="false">table_ord2_original!M48</f>
        <v>0.029844777056719</v>
      </c>
      <c r="O48" s="8" t="n">
        <f aca="false">table_ord2_original!P48</f>
        <v>0.715206580946536</v>
      </c>
      <c r="P48" s="5" t="str">
        <f aca="false">IF(O48&lt;=0.01,"**", IF(O48&lt;=0.05,"*","NS"))</f>
        <v>NS</v>
      </c>
      <c r="Q48" s="5" t="str">
        <f aca="false">IF(C48&lt;Ringkasan_ODR1_original!C48,"Q","L")</f>
        <v>L</v>
      </c>
      <c r="R48" s="5" t="str">
        <f aca="false">IF(D48&lt;Ringkasan_ODR1_original!D48,"Q","L")</f>
        <v>L</v>
      </c>
      <c r="S48" s="5" t="str">
        <f aca="false">IF(E48&lt;Ringkasan_ODR1_original!E48,"Q","L")</f>
        <v>L</v>
      </c>
    </row>
    <row r="49" customFormat="false" ht="12.8" hidden="false" customHeight="false" outlineLevel="0" collapsed="false">
      <c r="A49" s="0" t="n">
        <v>48</v>
      </c>
      <c r="B49" s="3" t="str">
        <f aca="false">table_ord2_original!B49</f>
        <v>Y53MOR_VHI_CRD_ILL</v>
      </c>
      <c r="C49" s="3" t="n">
        <f aca="false">table_ord2_original!C49</f>
        <v>1.39505983179725</v>
      </c>
      <c r="D49" s="3" t="n">
        <f aca="false">table_ord2_original!E49</f>
        <v>111.978240426366</v>
      </c>
      <c r="E49" s="3" t="n">
        <f aca="false">table_ord2_original!F49</f>
        <v>125.715485147912</v>
      </c>
      <c r="F49" s="3" t="n">
        <f aca="false">table_ord2_original!D49</f>
        <v>34</v>
      </c>
      <c r="G49" s="8" t="n">
        <f aca="false">table_ord2_original!H49</f>
        <v>5.23457005618274</v>
      </c>
      <c r="H49" s="8" t="n">
        <f aca="false">table_ord2_original!K49</f>
        <v>0.819308459600044</v>
      </c>
      <c r="I49" s="8" t="n">
        <f aca="false">table_ord2_original!I49</f>
        <v>-0.0676970100212375</v>
      </c>
      <c r="J49" s="8" t="n">
        <f aca="false">table_ord2_original!L49</f>
        <v>0.173138011965073</v>
      </c>
      <c r="K49" s="8" t="n">
        <f aca="false">table_ord2_original!O49</f>
        <v>0.699246564694279</v>
      </c>
      <c r="L49" s="6" t="str">
        <f aca="false">IF(K49&lt;=0.01,"**", IF(K49&lt;=0.05,"*","NS"))</f>
        <v>NS</v>
      </c>
      <c r="M49" s="8" t="n">
        <f aca="false">table_ord2_original!J49</f>
        <v>0.00865622100065484</v>
      </c>
      <c r="N49" s="8" t="n">
        <f aca="false">table_ord2_original!M49</f>
        <v>0.0221771463481174</v>
      </c>
      <c r="O49" s="8" t="n">
        <f aca="false">table_ord2_original!P49</f>
        <v>0.699741576999682</v>
      </c>
      <c r="P49" s="5" t="str">
        <f aca="false">IF(O49&lt;=0.01,"**", IF(O49&lt;=0.05,"*","NS"))</f>
        <v>NS</v>
      </c>
      <c r="Q49" s="5" t="str">
        <f aca="false">IF(C49&lt;Ringkasan_ODR1_original!C49,"Q","L")</f>
        <v>Q</v>
      </c>
      <c r="R49" s="5" t="str">
        <f aca="false">IF(D49&lt;Ringkasan_ODR1_original!D49,"Q","L")</f>
        <v>Q</v>
      </c>
      <c r="S49" s="5" t="str">
        <f aca="false">IF(E49&lt;Ringkasan_ODR1_original!E49,"Q","L")</f>
        <v>Q</v>
      </c>
    </row>
    <row r="50" customFormat="false" ht="12.8" hidden="false" customHeight="false" outlineLevel="0" collapsed="false">
      <c r="A50" s="0" t="n">
        <v>49</v>
      </c>
      <c r="B50" s="3" t="str">
        <f aca="false">table_ord2_original!B50</f>
        <v>Y54CRC_PRT</v>
      </c>
      <c r="C50" s="3" t="n">
        <f aca="false">table_ord2_original!C50</f>
        <v>1.23002673765715</v>
      </c>
      <c r="D50" s="3" t="n">
        <f aca="false">table_ord2_original!E50</f>
        <v>28.6985637754921</v>
      </c>
      <c r="E50" s="3" t="n">
        <f aca="false">table_ord2_original!F50</f>
        <v>29.8819112395095</v>
      </c>
      <c r="F50" s="9" t="n">
        <f aca="false">table_ord2_original!D50</f>
        <v>9</v>
      </c>
      <c r="G50" s="8" t="n">
        <f aca="false">table_ord2_original!H50</f>
        <v>76.1424238935095</v>
      </c>
      <c r="H50" s="8" t="n">
        <f aca="false">table_ord2_original!K50</f>
        <v>0.43394899168702</v>
      </c>
      <c r="I50" s="8" t="n">
        <f aca="false">table_ord2_original!I50</f>
        <v>4.68525552254465</v>
      </c>
      <c r="J50" s="8" t="n">
        <f aca="false">table_ord2_original!L50</f>
        <v>4.24502904977427</v>
      </c>
      <c r="K50" s="8" t="n">
        <f aca="false">table_ord2_original!O50</f>
        <v>0.319985899442502</v>
      </c>
      <c r="L50" s="6" t="str">
        <f aca="false">IF(K50&lt;=0.01,"**", IF(K50&lt;=0.05,"*","NS"))</f>
        <v>NS</v>
      </c>
      <c r="M50" s="8" t="n">
        <f aca="false">table_ord2_original!J50</f>
        <v>-5.97854691605905</v>
      </c>
      <c r="N50" s="8" t="n">
        <f aca="false">table_ord2_original!M50</f>
        <v>7.36054596261785</v>
      </c>
      <c r="O50" s="8" t="n">
        <f aca="false">table_ord2_original!P50</f>
        <v>0.453571916587933</v>
      </c>
      <c r="P50" s="5" t="str">
        <f aca="false">IF(O50&lt;=0.01,"**", IF(O50&lt;=0.05,"*","NS"))</f>
        <v>NS</v>
      </c>
      <c r="Q50" s="5" t="str">
        <f aca="false">IF(C50&lt;Ringkasan_ODR1_original!C50,"Q","L")</f>
        <v>Q</v>
      </c>
      <c r="R50" s="5" t="str">
        <f aca="false">IF(D50&lt;Ringkasan_ODR1_original!D50,"Q","L")</f>
        <v>Q</v>
      </c>
      <c r="S50" s="5" t="str">
        <f aca="false">IF(E50&lt;Ringkasan_ODR1_original!E50,"Q","L")</f>
        <v>Q</v>
      </c>
    </row>
    <row r="51" customFormat="false" ht="12.8" hidden="false" customHeight="false" outlineLevel="0" collapsed="false">
      <c r="A51" s="0" t="n">
        <v>50</v>
      </c>
      <c r="B51" s="3" t="str">
        <f aca="false">table_ord2_original!B51</f>
        <v>Y55CRC_BRS</v>
      </c>
      <c r="C51" s="3" t="n">
        <f aca="false">table_ord2_original!C51</f>
        <v>1.0753889813175</v>
      </c>
      <c r="D51" s="3" t="n">
        <f aca="false">table_ord2_original!E51</f>
        <v>55.8877827764482</v>
      </c>
      <c r="E51" s="3" t="n">
        <f aca="false">table_ord2_original!F51</f>
        <v>59.2774789212175</v>
      </c>
      <c r="F51" s="3" t="n">
        <f aca="false">table_ord2_original!D51</f>
        <v>13</v>
      </c>
      <c r="G51" s="8" t="n">
        <f aca="false">table_ord2_original!H51</f>
        <v>25.3375460507583</v>
      </c>
      <c r="H51" s="8" t="n">
        <f aca="false">table_ord2_original!K51</f>
        <v>2.64927165087857</v>
      </c>
      <c r="I51" s="8" t="n">
        <f aca="false">table_ord2_original!I51</f>
        <v>0.372812749492248</v>
      </c>
      <c r="J51" s="8" t="n">
        <f aca="false">table_ord2_original!L51</f>
        <v>5.8468673297441</v>
      </c>
      <c r="K51" s="8" t="n">
        <f aca="false">table_ord2_original!O51</f>
        <v>0.950723521306972</v>
      </c>
      <c r="L51" s="6" t="str">
        <f aca="false">IF(K51&lt;=0.01,"**", IF(K51&lt;=0.05,"*","NS"))</f>
        <v>NS</v>
      </c>
      <c r="M51" s="8" t="n">
        <f aca="false">table_ord2_original!J51</f>
        <v>-2.06664070600274</v>
      </c>
      <c r="N51" s="8" t="n">
        <f aca="false">table_ord2_original!M51</f>
        <v>9.38837423815088</v>
      </c>
      <c r="O51" s="8" t="n">
        <f aca="false">table_ord2_original!P51</f>
        <v>0.8312851742327</v>
      </c>
      <c r="P51" s="5" t="str">
        <f aca="false">IF(O51&lt;=0.01,"**", IF(O51&lt;=0.05,"*","NS"))</f>
        <v>NS</v>
      </c>
      <c r="Q51" s="5" t="str">
        <f aca="false">IF(C51&lt;Ringkasan_ODR1_original!C51,"Q","L")</f>
        <v>Q</v>
      </c>
      <c r="R51" s="5" t="str">
        <f aca="false">IF(D51&lt;Ringkasan_ODR1_original!D51,"Q","L")</f>
        <v>L</v>
      </c>
      <c r="S51" s="5" t="str">
        <f aca="false">IF(E51&lt;Ringkasan_ODR1_original!E51,"Q","L")</f>
        <v>L</v>
      </c>
    </row>
    <row r="52" customFormat="false" ht="12.8" hidden="false" customHeight="false" outlineLevel="0" collapsed="false">
      <c r="A52" s="0" t="n">
        <v>51</v>
      </c>
      <c r="B52" s="3" t="str">
        <f aca="false">table_ord2_original!B52</f>
        <v>Y56CRC_LEG</v>
      </c>
      <c r="C52" s="3" t="n">
        <f aca="false">table_ord2_original!C52</f>
        <v>1.13450842879191</v>
      </c>
      <c r="D52" s="3" t="n">
        <f aca="false">table_ord2_original!E52</f>
        <v>-1.3398680932065</v>
      </c>
      <c r="E52" s="3" t="n">
        <f aca="false">table_ord2_original!F52</f>
        <v>-1.66440719887462</v>
      </c>
      <c r="F52" s="9" t="n">
        <f aca="false">table_ord2_original!D52</f>
        <v>7</v>
      </c>
      <c r="G52" s="8" t="n">
        <f aca="false">table_ord2_original!H52</f>
        <v>19.2047619047619</v>
      </c>
      <c r="H52" s="8" t="n">
        <f aca="false">table_ord2_original!K52</f>
        <v>0.107749604791212</v>
      </c>
      <c r="I52" s="8" t="n">
        <f aca="false">table_ord2_original!I52</f>
        <v>4.71428571428568</v>
      </c>
      <c r="J52" s="8" t="n">
        <f aca="false">table_ord2_original!L52</f>
        <v>0.841120082507445</v>
      </c>
      <c r="K52" s="8" t="n">
        <f aca="false">table_ord2_original!O52</f>
        <v>0.00497677051751498</v>
      </c>
      <c r="L52" s="6" t="str">
        <f aca="false">IF(K52&lt;=0.01,"**", IF(K52&lt;=0.05,"*","NS"))</f>
        <v>**</v>
      </c>
      <c r="M52" s="8" t="n">
        <f aca="false">table_ord2_original!J52</f>
        <v>-7.6190476190476</v>
      </c>
      <c r="N52" s="8" t="n">
        <f aca="false">table_ord2_original!M52</f>
        <v>1.346870059403</v>
      </c>
      <c r="O52" s="8" t="n">
        <f aca="false">table_ord2_original!P52</f>
        <v>0.00481267833004491</v>
      </c>
      <c r="P52" s="5" t="str">
        <f aca="false">IF(O52&lt;=0.01,"**", IF(O52&lt;=0.05,"*","NS"))</f>
        <v>**</v>
      </c>
      <c r="Q52" s="5" t="str">
        <f aca="false">IF(C52&lt;Ringkasan_ODR1_original!C52,"Q","L")</f>
        <v>L</v>
      </c>
      <c r="R52" s="5" t="str">
        <f aca="false">IF(D52&lt;Ringkasan_ODR1_original!D52,"Q","L")</f>
        <v>Q</v>
      </c>
      <c r="S52" s="5" t="str">
        <f aca="false">IF(E52&lt;Ringkasan_ODR1_original!E52,"Q","L")</f>
        <v>Q</v>
      </c>
    </row>
    <row r="53" customFormat="false" ht="12.8" hidden="false" customHeight="false" outlineLevel="0" collapsed="false">
      <c r="A53" s="0" t="n">
        <v>52</v>
      </c>
      <c r="B53" s="3" t="str">
        <f aca="false">table_ord2_original!B53</f>
        <v>Y57CRC_FPD</v>
      </c>
      <c r="C53" s="3" t="n">
        <f aca="false">table_ord2_original!C53</f>
        <v>0.950144335622379</v>
      </c>
      <c r="D53" s="3" t="n">
        <f aca="false">table_ord2_original!E53</f>
        <v>39.1340520803744</v>
      </c>
      <c r="E53" s="3" t="n">
        <f aca="false">table_ord2_original!F53</f>
        <v>40.3173995443918</v>
      </c>
      <c r="F53" s="9" t="n">
        <f aca="false">table_ord2_original!D53</f>
        <v>9</v>
      </c>
      <c r="G53" s="8" t="n">
        <f aca="false">table_ord2_original!H53</f>
        <v>5.8643191609769</v>
      </c>
      <c r="H53" s="8" t="n">
        <f aca="false">table_ord2_original!K53</f>
        <v>4.22939374473571</v>
      </c>
      <c r="I53" s="8" t="n">
        <f aca="false">table_ord2_original!I53</f>
        <v>-5.32866270749275</v>
      </c>
      <c r="J53" s="8" t="n">
        <f aca="false">table_ord2_original!L53</f>
        <v>4.87448304527302</v>
      </c>
      <c r="K53" s="8" t="n">
        <f aca="false">table_ord2_original!O53</f>
        <v>0.324165257285395</v>
      </c>
      <c r="L53" s="6" t="str">
        <f aca="false">IF(K53&lt;=0.01,"**", IF(K53&lt;=0.05,"*","NS"))</f>
        <v>NS</v>
      </c>
      <c r="M53" s="8" t="n">
        <f aca="false">table_ord2_original!J53</f>
        <v>6.74455932478156</v>
      </c>
      <c r="N53" s="8" t="n">
        <f aca="false">table_ord2_original!M53</f>
        <v>7.81557006419322</v>
      </c>
      <c r="O53" s="8" t="n">
        <f aca="false">table_ord2_original!P53</f>
        <v>0.427601119753954</v>
      </c>
      <c r="P53" s="5" t="str">
        <f aca="false">IF(O53&lt;=0.01,"**", IF(O53&lt;=0.05,"*","NS"))</f>
        <v>NS</v>
      </c>
      <c r="Q53" s="5" t="str">
        <f aca="false">IF(C53&lt;Ringkasan_ODR1_original!C53,"Q","L")</f>
        <v>Q</v>
      </c>
      <c r="R53" s="5" t="str">
        <f aca="false">IF(D53&lt;Ringkasan_ODR1_original!D53,"Q","L")</f>
        <v>L</v>
      </c>
      <c r="S53" s="5" t="str">
        <f aca="false">IF(E53&lt;Ringkasan_ODR1_original!E53,"Q","L")</f>
        <v>L</v>
      </c>
    </row>
    <row r="54" customFormat="false" ht="12.8" hidden="false" customHeight="false" outlineLevel="0" collapsed="false">
      <c r="A54" s="0" t="n">
        <v>53</v>
      </c>
      <c r="B54" s="3" t="str">
        <f aca="false">table_ord2_original!B54</f>
        <v>Y59IMN_IGM</v>
      </c>
      <c r="C54" s="3" t="n">
        <f aca="false">table_ord2_original!C54</f>
        <v>0.932427794815978</v>
      </c>
      <c r="D54" s="3" t="n">
        <f aca="false">table_ord2_original!E54</f>
        <v>-11.2469201703827</v>
      </c>
      <c r="E54" s="3" t="n">
        <f aca="false">table_ord2_original!F54</f>
        <v>-10.6908293786238</v>
      </c>
      <c r="F54" s="9" t="n">
        <f aca="false">table_ord2_original!D54</f>
        <v>8</v>
      </c>
      <c r="G54" s="8" t="n">
        <f aca="false">table_ord2_original!H54</f>
        <v>0.652703189324782</v>
      </c>
      <c r="H54" s="8" t="n">
        <f aca="false">table_ord2_original!K54</f>
        <v>0.14653173613414</v>
      </c>
      <c r="I54" s="8" t="n">
        <f aca="false">table_ord2_original!I54</f>
        <v>-0.286606558532256</v>
      </c>
      <c r="J54" s="8" t="n">
        <f aca="false">table_ord2_original!L54</f>
        <v>4.54608987774016</v>
      </c>
      <c r="K54" s="8" t="n">
        <f aca="false">table_ord2_original!O54</f>
        <v>0.952755638930634</v>
      </c>
      <c r="L54" s="6" t="str">
        <f aca="false">IF(K54&lt;=0.01,"**", IF(K54&lt;=0.05,"*","NS"))</f>
        <v>NS</v>
      </c>
      <c r="M54" s="8" t="n">
        <f aca="false">table_ord2_original!J54</f>
        <v>195.759903706582</v>
      </c>
      <c r="N54" s="8" t="n">
        <f aca="false">table_ord2_original!M54</f>
        <v>184.169528562796</v>
      </c>
      <c r="O54" s="8" t="n">
        <f aca="false">table_ord2_original!P54</f>
        <v>0.347724775880592</v>
      </c>
      <c r="P54" s="5" t="str">
        <f aca="false">IF(O54&lt;=0.01,"**", IF(O54&lt;=0.05,"*","NS"))</f>
        <v>NS</v>
      </c>
      <c r="Q54" s="5" t="str">
        <f aca="false">IF(C54&lt;Ringkasan_ODR1_original!C54,"Q","L")</f>
        <v>Q</v>
      </c>
      <c r="R54" s="5" t="str">
        <f aca="false">IF(D54&lt;Ringkasan_ODR1_original!D54,"Q","L")</f>
        <v>Q</v>
      </c>
      <c r="S54" s="5" t="str">
        <f aca="false">IF(E54&lt;Ringkasan_ODR1_original!E54,"Q","L")</f>
        <v>Q</v>
      </c>
    </row>
    <row r="55" customFormat="false" ht="12.8" hidden="false" customHeight="false" outlineLevel="0" collapsed="false">
      <c r="A55" s="0" t="n">
        <v>54</v>
      </c>
      <c r="B55" s="3" t="str">
        <f aca="false">table_ord2_original!B55</f>
        <v>Y63OKS_SOD</v>
      </c>
      <c r="C55" s="3" t="n">
        <f aca="false">table_ord2_original!C55</f>
        <v>1</v>
      </c>
      <c r="D55" s="3" t="n">
        <f aca="false">table_ord2_original!E55</f>
        <v>30.3409924059557</v>
      </c>
      <c r="E55" s="3" t="n">
        <f aca="false">table_ord2_original!F55</f>
        <v>27.9976198805603</v>
      </c>
      <c r="F55" s="9" t="n">
        <f aca="false">table_ord2_original!D55</f>
        <v>5</v>
      </c>
      <c r="G55" s="8" t="n">
        <f aca="false">table_ord2_original!H55</f>
        <v>11.1521354933726</v>
      </c>
      <c r="H55" s="8" t="n">
        <f aca="false">table_ord2_original!K55</f>
        <v>2.35928186161439</v>
      </c>
      <c r="I55" s="8" t="n">
        <f aca="false">table_ord2_original!I55</f>
        <v>-245.979381443298</v>
      </c>
      <c r="J55" s="8" t="n">
        <f aca="false">table_ord2_original!L55</f>
        <v>408.329442378951</v>
      </c>
      <c r="K55" s="8" t="n">
        <f aca="false">table_ord2_original!O55</f>
        <v>0.608108197507819</v>
      </c>
      <c r="L55" s="6" t="str">
        <f aca="false">IF(K55&lt;=0.01,"**", IF(K55&lt;=0.05,"*","NS"))</f>
        <v>NS</v>
      </c>
      <c r="M55" s="8" t="n">
        <f aca="false">table_ord2_original!J55</f>
        <v>24265.0957290132</v>
      </c>
      <c r="N55" s="8" t="n">
        <f aca="false">table_ord2_original!M55</f>
        <v>15811.8606041456</v>
      </c>
      <c r="O55" s="8" t="n">
        <f aca="false">table_ord2_original!P55</f>
        <v>0.264634893608242</v>
      </c>
      <c r="P55" s="5" t="str">
        <f aca="false">IF(O55&lt;=0.01,"**", IF(O55&lt;=0.05,"*","NS"))</f>
        <v>NS</v>
      </c>
      <c r="Q55" s="5" t="str">
        <f aca="false">IF(C55&lt;Ringkasan_ODR1_original!C55,"Q","L")</f>
        <v>L</v>
      </c>
      <c r="R55" s="5" t="str">
        <f aca="false">IF(D55&lt;Ringkasan_ODR1_original!D55,"Q","L")</f>
        <v>L</v>
      </c>
      <c r="S55" s="5" t="str">
        <f aca="false">IF(E55&lt;Ringkasan_ODR1_original!E55,"Q","L")</f>
        <v>L</v>
      </c>
    </row>
    <row r="56" customFormat="false" ht="12.8" hidden="false" customHeight="false" outlineLevel="0" collapsed="false">
      <c r="A56" s="0" t="n">
        <v>55</v>
      </c>
      <c r="B56" s="3" t="str">
        <f aca="false">table_ord2_original!B56</f>
        <v>Y64OKS_LYS</v>
      </c>
      <c r="C56" s="3" t="n">
        <f aca="false">table_ord2_original!C56</f>
        <v>1</v>
      </c>
      <c r="D56" s="3" t="n">
        <f aca="false">table_ord2_original!E56</f>
        <v>12.5072278645649</v>
      </c>
      <c r="E56" s="3" t="n">
        <f aca="false">table_ord2_original!F56</f>
        <v>10.1638553391695</v>
      </c>
      <c r="F56" s="9" t="n">
        <f aca="false">table_ord2_original!D56</f>
        <v>5</v>
      </c>
      <c r="G56" s="8" t="n">
        <f aca="false">table_ord2_original!H56</f>
        <v>2.21016200294551</v>
      </c>
      <c r="H56" s="8" t="n">
        <f aca="false">table_ord2_original!K56</f>
        <v>0.396523814731249</v>
      </c>
      <c r="I56" s="8" t="n">
        <f aca="false">table_ord2_original!I56</f>
        <v>1.54639175257752</v>
      </c>
      <c r="J56" s="8" t="n">
        <f aca="false">table_ord2_original!L56</f>
        <v>68.6278103537248</v>
      </c>
      <c r="K56" s="8" t="n">
        <f aca="false">table_ord2_original!O56</f>
        <v>0.984068771575611</v>
      </c>
      <c r="L56" s="6" t="str">
        <f aca="false">IF(K56&lt;=0.01,"**", IF(K56&lt;=0.05,"*","NS"))</f>
        <v>NS</v>
      </c>
      <c r="M56" s="8" t="n">
        <f aca="false">table_ord2_original!J56</f>
        <v>1882.1796759941</v>
      </c>
      <c r="N56" s="8" t="n">
        <f aca="false">table_ord2_original!M56</f>
        <v>2657.49480262502</v>
      </c>
      <c r="O56" s="8" t="n">
        <f aca="false">table_ord2_original!P56</f>
        <v>0.552206548560884</v>
      </c>
      <c r="P56" s="5" t="str">
        <f aca="false">IF(O56&lt;=0.01,"**", IF(O56&lt;=0.05,"*","NS"))</f>
        <v>NS</v>
      </c>
      <c r="Q56" s="5" t="str">
        <f aca="false">IF(C56&lt;Ringkasan_ODR1_original!C56,"Q","L")</f>
        <v>L</v>
      </c>
      <c r="R56" s="5" t="str">
        <f aca="false">IF(D56&lt;Ringkasan_ODR1_original!D56,"Q","L")</f>
        <v>L</v>
      </c>
      <c r="S56" s="5" t="str">
        <f aca="false">IF(E56&lt;Ringkasan_ODR1_original!E56,"Q","L")</f>
        <v>L</v>
      </c>
    </row>
    <row r="57" customFormat="false" ht="12.8" hidden="false" customHeight="false" outlineLevel="0" collapsed="false">
      <c r="A57" s="0" t="n">
        <v>56</v>
      </c>
      <c r="B57" s="3" t="str">
        <f aca="false">table_ord2_original!B57</f>
        <v>Y65PH_CRP</v>
      </c>
      <c r="C57" s="3" t="n">
        <f aca="false">table_ord2_original!C57</f>
        <v>1.23406920808365</v>
      </c>
      <c r="D57" s="3" t="n">
        <f aca="false">table_ord2_original!E57</f>
        <v>-4.36362238644161</v>
      </c>
      <c r="E57" s="3" t="n">
        <f aca="false">table_ord2_original!F57</f>
        <v>-1.4541824877136</v>
      </c>
      <c r="F57" s="3" t="n">
        <f aca="false">table_ord2_original!D57</f>
        <v>12</v>
      </c>
      <c r="G57" s="8" t="n">
        <f aca="false">table_ord2_original!H57</f>
        <v>5.485</v>
      </c>
      <c r="H57" s="8" t="n">
        <f aca="false">table_ord2_original!K57</f>
        <v>0.07064681325369</v>
      </c>
      <c r="I57" s="8" t="n">
        <f aca="false">table_ord2_original!I57</f>
        <v>-7.58750000000001</v>
      </c>
      <c r="J57" s="8" t="n">
        <f aca="false">table_ord2_original!L57</f>
        <v>1.80114739539168</v>
      </c>
      <c r="K57" s="8" t="n">
        <f aca="false">table_ord2_original!O57</f>
        <v>0.00560703113782299</v>
      </c>
      <c r="L57" s="6" t="str">
        <f aca="false">IF(K57&lt;=0.01,"**", IF(K57&lt;=0.05,"*","NS"))</f>
        <v>**</v>
      </c>
      <c r="M57" s="8" t="n">
        <f aca="false">table_ord2_original!J57</f>
        <v>27.375</v>
      </c>
      <c r="N57" s="8" t="n">
        <f aca="false">table_ord2_original!M57</f>
        <v>8.65243221464735</v>
      </c>
      <c r="O57" s="8" t="n">
        <f aca="false">table_ord2_original!P57</f>
        <v>0.0194698041760088</v>
      </c>
      <c r="P57" s="5" t="str">
        <f aca="false">IF(O57&lt;=0.01,"**", IF(O57&lt;=0.05,"*","NS"))</f>
        <v>*</v>
      </c>
      <c r="Q57" s="5" t="str">
        <f aca="false">IF(C57&lt;Ringkasan_ODR1_original!C57,"Q","L")</f>
        <v>L</v>
      </c>
      <c r="R57" s="5" t="str">
        <f aca="false">IF(D57&lt;Ringkasan_ODR1_original!D57,"Q","L")</f>
        <v>Q</v>
      </c>
      <c r="S57" s="5" t="str">
        <f aca="false">IF(E57&lt;Ringkasan_ODR1_original!E57,"Q","L")</f>
        <v>L</v>
      </c>
    </row>
    <row r="58" customFormat="false" ht="12.8" hidden="false" customHeight="false" outlineLevel="0" collapsed="false">
      <c r="A58" s="0" t="n">
        <v>57</v>
      </c>
      <c r="B58" s="3" t="str">
        <f aca="false">table_ord2_original!B58</f>
        <v>Y66PH_ILE</v>
      </c>
      <c r="C58" s="3" t="n">
        <f aca="false">table_ord2_original!C58</f>
        <v>1.24364977175847</v>
      </c>
      <c r="D58" s="3" t="n">
        <f aca="false">table_ord2_original!E58</f>
        <v>1.709085175901</v>
      </c>
      <c r="E58" s="3" t="n">
        <f aca="false">table_ord2_original!F58</f>
        <v>4.618525074629</v>
      </c>
      <c r="F58" s="3" t="n">
        <f aca="false">table_ord2_original!D58</f>
        <v>12</v>
      </c>
      <c r="G58" s="8" t="n">
        <f aca="false">table_ord2_original!H58</f>
        <v>6.25</v>
      </c>
      <c r="H58" s="8" t="n">
        <f aca="false">table_ord2_original!K58</f>
        <v>0.0938009122883548</v>
      </c>
      <c r="I58" s="8" t="n">
        <f aca="false">table_ord2_original!I58</f>
        <v>2.36249999999999</v>
      </c>
      <c r="J58" s="8" t="n">
        <f aca="false">table_ord2_original!L58</f>
        <v>2.05800435178311</v>
      </c>
      <c r="K58" s="8" t="n">
        <f aca="false">table_ord2_original!O58</f>
        <v>0.29468770742141</v>
      </c>
      <c r="L58" s="6" t="str">
        <f aca="false">IF(K58&lt;=0.01,"**", IF(K58&lt;=0.05,"*","NS"))</f>
        <v>NS</v>
      </c>
      <c r="M58" s="8" t="n">
        <f aca="false">table_ord2_original!J58</f>
        <v>-5.87499999999999</v>
      </c>
      <c r="N58" s="8" t="n">
        <f aca="false">table_ord2_original!M58</f>
        <v>9.88633312121596</v>
      </c>
      <c r="O58" s="8" t="n">
        <f aca="false">table_ord2_original!P58</f>
        <v>0.574049534129017</v>
      </c>
      <c r="P58" s="5" t="str">
        <f aca="false">IF(O58&lt;=0.01,"**", IF(O58&lt;=0.05,"*","NS"))</f>
        <v>NS</v>
      </c>
      <c r="Q58" s="5" t="str">
        <f aca="false">IF(C58&lt;Ringkasan_ODR1_original!C58,"Q","L")</f>
        <v>L</v>
      </c>
      <c r="R58" s="5" t="str">
        <f aca="false">IF(D58&lt;Ringkasan_ODR1_original!D58,"Q","L")</f>
        <v>L</v>
      </c>
      <c r="S58" s="5" t="str">
        <f aca="false">IF(E58&lt;Ringkasan_ODR1_original!E58,"Q","L")</f>
        <v>L</v>
      </c>
    </row>
    <row r="59" customFormat="false" ht="12.8" hidden="false" customHeight="false" outlineLevel="0" collapsed="false">
      <c r="A59" s="0" t="n">
        <v>58</v>
      </c>
      <c r="B59" s="3" t="str">
        <f aca="false">table_ord2_original!B59</f>
        <v>Y67PH_CAE</v>
      </c>
      <c r="C59" s="3" t="n">
        <f aca="false">table_ord2_original!C59</f>
        <v>1.20154240963306</v>
      </c>
      <c r="D59" s="3" t="n">
        <f aca="false">table_ord2_original!E59</f>
        <v>-0.780652220741517</v>
      </c>
      <c r="E59" s="3" t="n">
        <f aca="false">table_ord2_original!F59</f>
        <v>2.12878767798649</v>
      </c>
      <c r="F59" s="3" t="n">
        <f aca="false">table_ord2_original!D59</f>
        <v>12</v>
      </c>
      <c r="G59" s="8" t="n">
        <f aca="false">table_ord2_original!H59</f>
        <v>6.3</v>
      </c>
      <c r="H59" s="8" t="n">
        <f aca="false">table_ord2_original!K59</f>
        <v>0.0866185766457236</v>
      </c>
      <c r="I59" s="8" t="n">
        <f aca="false">table_ord2_original!I59</f>
        <v>-4.25000000000002</v>
      </c>
      <c r="J59" s="8" t="n">
        <f aca="false">table_ord2_original!L59</f>
        <v>1.78313861142262</v>
      </c>
      <c r="K59" s="8" t="n">
        <f aca="false">table_ord2_original!O59</f>
        <v>0.0545118885858802</v>
      </c>
      <c r="L59" s="6" t="str">
        <f aca="false">IF(K59&lt;=0.01,"**", IF(K59&lt;=0.05,"*","NS"))</f>
        <v>NS</v>
      </c>
      <c r="M59" s="8" t="n">
        <f aca="false">table_ord2_original!J59</f>
        <v>16.0000000000001</v>
      </c>
      <c r="N59" s="8" t="n">
        <f aca="false">table_ord2_original!M59</f>
        <v>8.56592081477013</v>
      </c>
      <c r="O59" s="8" t="n">
        <f aca="false">table_ord2_original!P59</f>
        <v>0.111006585166179</v>
      </c>
      <c r="P59" s="5" t="str">
        <f aca="false">IF(O59&lt;=0.01,"**", IF(O59&lt;=0.05,"*","NS"))</f>
        <v>NS</v>
      </c>
      <c r="Q59" s="5" t="str">
        <f aca="false">IF(C59&lt;Ringkasan_ODR1_original!C59,"Q","L")</f>
        <v>L</v>
      </c>
      <c r="R59" s="5" t="str">
        <f aca="false">IF(D59&lt;Ringkasan_ODR1_original!D59,"Q","L")</f>
        <v>Q</v>
      </c>
      <c r="S59" s="5" t="str">
        <f aca="false">IF(E59&lt;Ringkasan_ODR1_original!E59,"Q","L")</f>
        <v>Q</v>
      </c>
    </row>
    <row r="60" customFormat="false" ht="12.8" hidden="false" customHeight="false" outlineLevel="0" collapsed="false">
      <c r="A60" s="0" t="n">
        <v>59</v>
      </c>
      <c r="B60" s="3" t="str">
        <f aca="false">table_ord2_original!B60</f>
        <v>Y68HI_STG</v>
      </c>
      <c r="C60" s="3" t="n">
        <f aca="false">table_ord2_original!C60</f>
        <v>1.22942116060058</v>
      </c>
      <c r="D60" s="3" t="n">
        <f aca="false">table_ord2_original!E60</f>
        <v>8.78543601488844</v>
      </c>
      <c r="E60" s="3" t="n">
        <f aca="false">table_ord2_original!F60</f>
        <v>11.1728076516787</v>
      </c>
      <c r="F60" s="3" t="n">
        <f aca="false">table_ord2_original!D60</f>
        <v>11</v>
      </c>
      <c r="G60" s="8" t="n">
        <f aca="false">table_ord2_original!H60</f>
        <v>1.79027589870346</v>
      </c>
      <c r="H60" s="8" t="n">
        <f aca="false">table_ord2_original!K60</f>
        <v>0.138717407038492</v>
      </c>
      <c r="I60" s="8" t="n">
        <f aca="false">table_ord2_original!I60</f>
        <v>28.6469753630581</v>
      </c>
      <c r="J60" s="8" t="n">
        <f aca="false">table_ord2_original!L60</f>
        <v>9.19112627529369</v>
      </c>
      <c r="K60" s="8" t="n">
        <f aca="false">table_ord2_original!O60</f>
        <v>0.0206687627095762</v>
      </c>
      <c r="L60" s="6" t="str">
        <f aca="false">IF(K60&lt;=0.01,"**", IF(K60&lt;=0.05,"*","NS"))</f>
        <v>*</v>
      </c>
      <c r="M60" s="8" t="n">
        <f aca="false">table_ord2_original!J60</f>
        <v>-241.010289879713</v>
      </c>
      <c r="N60" s="8" t="n">
        <f aca="false">table_ord2_original!M60</f>
        <v>151.030681598992</v>
      </c>
      <c r="O60" s="8" t="n">
        <f aca="false">table_ord2_original!P60</f>
        <v>0.161652068443827</v>
      </c>
      <c r="P60" s="5" t="str">
        <f aca="false">IF(O60&lt;=0.01,"**", IF(O60&lt;=0.05,"*","NS"))</f>
        <v>NS</v>
      </c>
      <c r="Q60" s="5" t="str">
        <f aca="false">IF(C60&lt;Ringkasan_ODR1_original!C60,"Q","L")</f>
        <v>L</v>
      </c>
      <c r="R60" s="5" t="str">
        <f aca="false">IF(D60&lt;Ringkasan_ODR1_original!D60,"Q","L")</f>
        <v>Q</v>
      </c>
      <c r="S60" s="5" t="str">
        <f aca="false">IF(E60&lt;Ringkasan_ODR1_original!E60,"Q","L")</f>
        <v>L</v>
      </c>
    </row>
    <row r="61" customFormat="false" ht="12.8" hidden="false" customHeight="false" outlineLevel="0" collapsed="false">
      <c r="A61" s="0" t="n">
        <v>60</v>
      </c>
      <c r="B61" s="3" t="str">
        <f aca="false">table_ord2_original!B61</f>
        <v>Y69ANA_STG</v>
      </c>
      <c r="C61" s="3" t="n">
        <f aca="false">table_ord2_original!C61</f>
        <v>1.24426349886377</v>
      </c>
      <c r="D61" s="3" t="n">
        <f aca="false">table_ord2_original!E61</f>
        <v>62.2940460926767</v>
      </c>
      <c r="E61" s="3" t="n">
        <f aca="false">table_ord2_original!F61</f>
        <v>64.6814177294669</v>
      </c>
      <c r="F61" s="3" t="n">
        <f aca="false">table_ord2_original!D61</f>
        <v>11</v>
      </c>
      <c r="G61" s="8" t="n">
        <f aca="false">table_ord2_original!H61</f>
        <v>29.8736765142921</v>
      </c>
      <c r="H61" s="8" t="n">
        <f aca="false">table_ord2_original!K61</f>
        <v>1.49993264498564</v>
      </c>
      <c r="I61" s="8" t="n">
        <f aca="false">table_ord2_original!I61</f>
        <v>157.432393706004</v>
      </c>
      <c r="J61" s="8" t="n">
        <f aca="false">table_ord2_original!L61</f>
        <v>109.081946116818</v>
      </c>
      <c r="K61" s="8" t="n">
        <f aca="false">table_ord2_original!O61</f>
        <v>0.199055684712944</v>
      </c>
      <c r="L61" s="6" t="str">
        <f aca="false">IF(K61&lt;=0.01,"**", IF(K61&lt;=0.05,"*","NS"))</f>
        <v>NS</v>
      </c>
      <c r="M61" s="8" t="n">
        <f aca="false">table_ord2_original!J61</f>
        <v>-733.857567977911</v>
      </c>
      <c r="N61" s="8" t="n">
        <f aca="false">table_ord2_original!M61</f>
        <v>1790.00945202108</v>
      </c>
      <c r="O61" s="8" t="n">
        <f aca="false">table_ord2_original!P61</f>
        <v>0.696061096940527</v>
      </c>
      <c r="P61" s="5" t="str">
        <f aca="false">IF(O61&lt;=0.01,"**", IF(O61&lt;=0.05,"*","NS"))</f>
        <v>NS</v>
      </c>
      <c r="Q61" s="5" t="str">
        <f aca="false">IF(C61&lt;Ringkasan_ODR1_original!C61,"Q","L")</f>
        <v>Q</v>
      </c>
      <c r="R61" s="5" t="str">
        <f aca="false">IF(D61&lt;Ringkasan_ODR1_original!D61,"Q","L")</f>
        <v>L</v>
      </c>
      <c r="S61" s="5" t="str">
        <f aca="false">IF(E61&lt;Ringkasan_ODR1_original!E61,"Q","L")</f>
        <v>L</v>
      </c>
    </row>
    <row r="62" customFormat="false" ht="12.8" hidden="false" customHeight="false" outlineLevel="0" collapsed="false">
      <c r="A62" s="0" t="n">
        <v>61</v>
      </c>
      <c r="B62" s="3" t="str">
        <f aca="false">table_ord2_original!B62</f>
        <v>Y70HI_FNS</v>
      </c>
      <c r="C62" s="3" t="n">
        <f aca="false">table_ord2_original!C62</f>
        <v>1.22579960873715</v>
      </c>
      <c r="D62" s="3" t="n">
        <f aca="false">table_ord2_original!E62</f>
        <v>19.9822916950059</v>
      </c>
      <c r="E62" s="3" t="n">
        <f aca="false">table_ord2_original!F62</f>
        <v>22.3696633317961</v>
      </c>
      <c r="F62" s="3" t="n">
        <f aca="false">table_ord2_original!D62</f>
        <v>11</v>
      </c>
      <c r="G62" s="8" t="n">
        <f aca="false">table_ord2_original!H62</f>
        <v>5.04744281614637</v>
      </c>
      <c r="H62" s="8" t="n">
        <f aca="false">table_ord2_original!K62</f>
        <v>0.220392370482913</v>
      </c>
      <c r="I62" s="8" t="n">
        <f aca="false">table_ord2_original!I62</f>
        <v>21.404127862459</v>
      </c>
      <c r="J62" s="8" t="n">
        <f aca="false">table_ord2_original!L62</f>
        <v>15.8618700648157</v>
      </c>
      <c r="K62" s="8" t="n">
        <f aca="false">table_ord2_original!O62</f>
        <v>0.225895798819478</v>
      </c>
      <c r="L62" s="6" t="str">
        <f aca="false">IF(K62&lt;=0.01,"**", IF(K62&lt;=0.05,"*","NS"))</f>
        <v>NS</v>
      </c>
      <c r="M62" s="8" t="n">
        <f aca="false">table_ord2_original!J62</f>
        <v>-138.470928748633</v>
      </c>
      <c r="N62" s="8" t="n">
        <f aca="false">table_ord2_original!M62</f>
        <v>260.335409713195</v>
      </c>
      <c r="O62" s="8" t="n">
        <f aca="false">table_ord2_original!P62</f>
        <v>0.613907964403081</v>
      </c>
      <c r="P62" s="5" t="str">
        <f aca="false">IF(O62&lt;=0.01,"**", IF(O62&lt;=0.05,"*","NS"))</f>
        <v>NS</v>
      </c>
      <c r="Q62" s="5" t="str">
        <f aca="false">IF(C62&lt;Ringkasan_ODR1_original!C62,"Q","L")</f>
        <v>L</v>
      </c>
      <c r="R62" s="5" t="str">
        <f aca="false">IF(D62&lt;Ringkasan_ODR1_original!D62,"Q","L")</f>
        <v>L</v>
      </c>
      <c r="S62" s="5" t="str">
        <f aca="false">IF(E62&lt;Ringkasan_ODR1_original!E62,"Q","L")</f>
        <v>L</v>
      </c>
    </row>
    <row r="63" customFormat="false" ht="12.8" hidden="false" customHeight="false" outlineLevel="0" collapsed="false">
      <c r="A63" s="0" t="n">
        <v>62</v>
      </c>
      <c r="B63" s="3" t="str">
        <f aca="false">table_ord2_original!B63</f>
        <v>Y71ANA_FNS</v>
      </c>
      <c r="C63" s="3" t="n">
        <f aca="false">table_ord2_original!C63</f>
        <v>1.23987226014413</v>
      </c>
      <c r="D63" s="3" t="n">
        <f aca="false">table_ord2_original!E63</f>
        <v>65.7255337293962</v>
      </c>
      <c r="E63" s="3" t="n">
        <f aca="false">table_ord2_original!F63</f>
        <v>68.1129053661864</v>
      </c>
      <c r="F63" s="3" t="n">
        <f aca="false">table_ord2_original!D63</f>
        <v>11</v>
      </c>
      <c r="G63" s="8" t="n">
        <f aca="false">table_ord2_original!H63</f>
        <v>33.0347881971315</v>
      </c>
      <c r="H63" s="8" t="n">
        <f aca="false">table_ord2_original!K63</f>
        <v>1.72271073683159</v>
      </c>
      <c r="I63" s="8" t="n">
        <f aca="false">table_ord2_original!I63</f>
        <v>173.235448006254</v>
      </c>
      <c r="J63" s="8" t="n">
        <f aca="false">table_ord2_original!L63</f>
        <v>129.646671813685</v>
      </c>
      <c r="K63" s="8" t="n">
        <f aca="false">table_ord2_original!O63</f>
        <v>0.229922431065846</v>
      </c>
      <c r="L63" s="6" t="str">
        <f aca="false">IF(K63&lt;=0.01,"**", IF(K63&lt;=0.05,"*","NS"))</f>
        <v>NS</v>
      </c>
      <c r="M63" s="8" t="n">
        <f aca="false">table_ord2_original!J63</f>
        <v>-1149.5149335418</v>
      </c>
      <c r="N63" s="8" t="n">
        <f aca="false">table_ord2_original!M63</f>
        <v>2126.13796682841</v>
      </c>
      <c r="O63" s="8" t="n">
        <f aca="false">table_ord2_original!P63</f>
        <v>0.60821316950872</v>
      </c>
      <c r="P63" s="5" t="str">
        <f aca="false">IF(O63&lt;=0.01,"**", IF(O63&lt;=0.05,"*","NS"))</f>
        <v>NS</v>
      </c>
      <c r="Q63" s="5" t="str">
        <f aca="false">IF(C63&lt;Ringkasan_ODR1_original!C63,"Q","L")</f>
        <v>L</v>
      </c>
      <c r="R63" s="5" t="str">
        <f aca="false">IF(D63&lt;Ringkasan_ODR1_original!D63,"Q","L")</f>
        <v>L</v>
      </c>
      <c r="S63" s="5" t="str">
        <f aca="false">IF(E63&lt;Ringkasan_ODR1_original!E63,"Q","L")</f>
        <v>L</v>
      </c>
    </row>
    <row r="64" customFormat="false" ht="12.8" hidden="false" customHeight="false" outlineLevel="0" collapsed="false">
      <c r="A64" s="0" t="n">
        <v>63</v>
      </c>
      <c r="B64" s="3" t="str">
        <f aca="false">table_ord2_original!B64</f>
        <v>Y72BIX_STG</v>
      </c>
      <c r="C64" s="3" t="n">
        <f aca="false">table_ord2_original!C64</f>
        <v>1.31763224914666</v>
      </c>
      <c r="D64" s="3" t="n">
        <f aca="false">table_ord2_original!E64</f>
        <v>-17.5731581255398</v>
      </c>
      <c r="E64" s="3" t="n">
        <f aca="false">table_ord2_original!F64</f>
        <v>-15.1857864887496</v>
      </c>
      <c r="F64" s="3" t="n">
        <f aca="false">table_ord2_original!D64</f>
        <v>11</v>
      </c>
      <c r="G64" s="8" t="n">
        <f aca="false">table_ord2_original!H64</f>
        <v>2.48317727797251</v>
      </c>
      <c r="H64" s="8" t="n">
        <f aca="false">table_ord2_original!K64</f>
        <v>0.0383158497513312</v>
      </c>
      <c r="I64" s="8" t="n">
        <f aca="false">table_ord2_original!I64</f>
        <v>3.64543351977484</v>
      </c>
      <c r="J64" s="8" t="n">
        <f aca="false">table_ord2_original!L64</f>
        <v>3.00329232050754</v>
      </c>
      <c r="K64" s="8" t="n">
        <f aca="false">table_ord2_original!O64</f>
        <v>0.270425994001499</v>
      </c>
      <c r="L64" s="6" t="str">
        <f aca="false">IF(K64&lt;=0.01,"**", IF(K64&lt;=0.05,"*","NS"))</f>
        <v>NS</v>
      </c>
      <c r="M64" s="8" t="n">
        <f aca="false">table_ord2_original!J64</f>
        <v>-7.62556177027286</v>
      </c>
      <c r="N64" s="8" t="n">
        <f aca="false">table_ord2_original!M64</f>
        <v>49.210297951855</v>
      </c>
      <c r="O64" s="8" t="n">
        <f aca="false">table_ord2_original!P64</f>
        <v>0.881935329419445</v>
      </c>
      <c r="P64" s="5" t="str">
        <f aca="false">IF(O64&lt;=0.01,"**", IF(O64&lt;=0.05,"*","NS"))</f>
        <v>NS</v>
      </c>
      <c r="Q64" s="5" t="str">
        <f aca="false">IF(C64&lt;Ringkasan_ODR1_original!C64,"Q","L")</f>
        <v>Q</v>
      </c>
      <c r="R64" s="5" t="str">
        <f aca="false">IF(D64&lt;Ringkasan_ODR1_original!D64,"Q","L")</f>
        <v>Q</v>
      </c>
      <c r="S64" s="5" t="str">
        <f aca="false">IF(E64&lt;Ringkasan_ODR1_original!E64,"Q","L")</f>
        <v>Q</v>
      </c>
    </row>
    <row r="65" customFormat="false" ht="12.8" hidden="false" customHeight="false" outlineLevel="0" collapsed="false">
      <c r="A65" s="0" t="n">
        <v>64</v>
      </c>
      <c r="B65" s="3" t="str">
        <f aca="false">table_ord2_original!B65</f>
        <v>Y73SIX_STG</v>
      </c>
      <c r="C65" s="3" t="n">
        <f aca="false">table_ord2_original!C65</f>
        <v>1.30811718840721</v>
      </c>
      <c r="D65" s="3" t="n">
        <f aca="false">table_ord2_original!E65</f>
        <v>-37.0544909987723</v>
      </c>
      <c r="E65" s="3" t="n">
        <f aca="false">table_ord2_original!F65</f>
        <v>-34.6671193619821</v>
      </c>
      <c r="F65" s="3" t="n">
        <f aca="false">table_ord2_original!D65</f>
        <v>11</v>
      </c>
      <c r="G65" s="8" t="n">
        <f aca="false">table_ord2_original!H65</f>
        <v>0.935151060037683</v>
      </c>
      <c r="H65" s="8" t="n">
        <f aca="false">table_ord2_original!K65</f>
        <v>0.0160660195910045</v>
      </c>
      <c r="I65" s="8" t="n">
        <f aca="false">table_ord2_original!I65</f>
        <v>2.00469281132097</v>
      </c>
      <c r="J65" s="8" t="n">
        <f aca="false">table_ord2_original!L65</f>
        <v>1.21675615187993</v>
      </c>
      <c r="K65" s="8" t="n">
        <f aca="false">table_ord2_original!O65</f>
        <v>0.15053839671623</v>
      </c>
      <c r="L65" s="6" t="str">
        <f aca="false">IF(K65&lt;=0.01,"**", IF(K65&lt;=0.05,"*","NS"))</f>
        <v>NS</v>
      </c>
      <c r="M65" s="8" t="n">
        <f aca="false">table_ord2_original!J65</f>
        <v>-8.48976037736529</v>
      </c>
      <c r="N65" s="8" t="n">
        <f aca="false">table_ord2_original!M65</f>
        <v>19.951680215814</v>
      </c>
      <c r="O65" s="8" t="n">
        <f aca="false">table_ord2_original!P65</f>
        <v>0.68530022848708</v>
      </c>
      <c r="P65" s="5" t="str">
        <f aca="false">IF(O65&lt;=0.01,"**", IF(O65&lt;=0.05,"*","NS"))</f>
        <v>NS</v>
      </c>
      <c r="Q65" s="5" t="str">
        <f aca="false">IF(C65&lt;Ringkasan_ODR1_original!C65,"Q","L")</f>
        <v>L</v>
      </c>
      <c r="R65" s="5" t="str">
        <f aca="false">IF(D65&lt;Ringkasan_ODR1_original!D65,"Q","L")</f>
        <v>Q</v>
      </c>
      <c r="S65" s="5" t="str">
        <f aca="false">IF(E65&lt;Ringkasan_ODR1_original!E65,"Q","L")</f>
        <v>Q</v>
      </c>
    </row>
    <row r="66" customFormat="false" ht="12.8" hidden="false" customHeight="false" outlineLevel="0" collapsed="false">
      <c r="A66" s="0" t="n">
        <v>65</v>
      </c>
      <c r="B66" s="3" t="str">
        <f aca="false">table_ord2_original!B66</f>
        <v>Y74TIX_STG</v>
      </c>
      <c r="C66" s="3" t="n">
        <f aca="false">table_ord2_original!C66</f>
        <v>1.20694794370892</v>
      </c>
      <c r="D66" s="3" t="n">
        <f aca="false">table_ord2_original!E66</f>
        <v>24.4913479461393</v>
      </c>
      <c r="E66" s="3" t="n">
        <f aca="false">table_ord2_original!F66</f>
        <v>26.8787195829295</v>
      </c>
      <c r="F66" s="3" t="n">
        <f aca="false">table_ord2_original!D66</f>
        <v>11</v>
      </c>
      <c r="G66" s="8" t="n">
        <f aca="false">table_ord2_original!H66</f>
        <v>4.656890477974</v>
      </c>
      <c r="H66" s="8" t="n">
        <f aca="false">table_ord2_original!K66</f>
        <v>0.272766398579571</v>
      </c>
      <c r="I66" s="8" t="n">
        <f aca="false">table_ord2_original!I66</f>
        <v>27.879835984928</v>
      </c>
      <c r="J66" s="8" t="n">
        <f aca="false">table_ord2_original!L66</f>
        <v>19.3316279331196</v>
      </c>
      <c r="K66" s="8" t="n">
        <f aca="false">table_ord2_original!O66</f>
        <v>0.199342118585656</v>
      </c>
      <c r="L66" s="6" t="str">
        <f aca="false">IF(K66&lt;=0.01,"**", IF(K66&lt;=0.05,"*","NS"))</f>
        <v>NS</v>
      </c>
      <c r="M66" s="8" t="n">
        <f aca="false">table_ord2_original!J66</f>
        <v>-184.883421719824</v>
      </c>
      <c r="N66" s="8" t="n">
        <f aca="false">table_ord2_original!M66</f>
        <v>317.36211566117</v>
      </c>
      <c r="O66" s="8" t="n">
        <f aca="false">table_ord2_original!P66</f>
        <v>0.581403607981141</v>
      </c>
      <c r="P66" s="5" t="str">
        <f aca="false">IF(O66&lt;=0.01,"**", IF(O66&lt;=0.05,"*","NS"))</f>
        <v>NS</v>
      </c>
      <c r="Q66" s="5" t="str">
        <f aca="false">IF(C66&lt;Ringkasan_ODR1_original!C66,"Q","L")</f>
        <v>Q</v>
      </c>
      <c r="R66" s="5" t="str">
        <f aca="false">IF(D66&lt;Ringkasan_ODR1_original!D66,"Q","L")</f>
        <v>L</v>
      </c>
      <c r="S66" s="5" t="str">
        <f aca="false">IF(E66&lt;Ringkasan_ODR1_original!E66,"Q","L")</f>
        <v>L</v>
      </c>
    </row>
    <row r="67" customFormat="false" ht="12.8" hidden="false" customHeight="false" outlineLevel="0" collapsed="false">
      <c r="A67" s="0" t="n">
        <v>66</v>
      </c>
      <c r="B67" s="3" t="str">
        <f aca="false">table_ord2_original!B67</f>
        <v>Y75BIX_FNS</v>
      </c>
      <c r="C67" s="3" t="n">
        <f aca="false">table_ord2_original!C67</f>
        <v>1.31310173613925</v>
      </c>
      <c r="D67" s="3" t="n">
        <f aca="false">table_ord2_original!E67</f>
        <v>-0.973104381248458</v>
      </c>
      <c r="E67" s="3" t="n">
        <f aca="false">table_ord2_original!F67</f>
        <v>1.41426725554177</v>
      </c>
      <c r="F67" s="3" t="n">
        <f aca="false">table_ord2_original!D67</f>
        <v>11</v>
      </c>
      <c r="G67" s="8" t="n">
        <f aca="false">table_ord2_original!H67</f>
        <v>1.5654761047892</v>
      </c>
      <c r="H67" s="8" t="n">
        <f aca="false">table_ord2_original!K67</f>
        <v>0.081616645158575</v>
      </c>
      <c r="I67" s="8" t="n">
        <f aca="false">table_ord2_original!I67</f>
        <v>9.91401927538024</v>
      </c>
      <c r="J67" s="8" t="n">
        <f aca="false">table_ord2_original!L67</f>
        <v>6.3748444181319</v>
      </c>
      <c r="K67" s="8" t="n">
        <f aca="false">table_ord2_original!O67</f>
        <v>0.170902714130831</v>
      </c>
      <c r="L67" s="6" t="str">
        <f aca="false">IF(K67&lt;=0.01,"**", IF(K67&lt;=0.05,"*","NS"))</f>
        <v>NS</v>
      </c>
      <c r="M67" s="8" t="n">
        <f aca="false">table_ord2_original!J67</f>
        <v>-83.2450869571199</v>
      </c>
      <c r="N67" s="8" t="n">
        <f aca="false">table_ord2_original!M67</f>
        <v>104.462977924796</v>
      </c>
      <c r="O67" s="8" t="n">
        <f aca="false">table_ord2_original!P67</f>
        <v>0.455884351349093</v>
      </c>
      <c r="P67" s="5" t="str">
        <f aca="false">IF(O67&lt;=0.01,"**", IF(O67&lt;=0.05,"*","NS"))</f>
        <v>NS</v>
      </c>
      <c r="Q67" s="5" t="str">
        <f aca="false">IF(C67&lt;Ringkasan_ODR1_original!C67,"Q","L")</f>
        <v>L</v>
      </c>
      <c r="R67" s="5" t="str">
        <f aca="false">IF(D67&lt;Ringkasan_ODR1_original!D67,"Q","L")</f>
        <v>Q</v>
      </c>
      <c r="S67" s="5" t="str">
        <f aca="false">IF(E67&lt;Ringkasan_ODR1_original!E67,"Q","L")</f>
        <v>Q</v>
      </c>
    </row>
    <row r="68" customFormat="false" ht="12.8" hidden="false" customHeight="false" outlineLevel="0" collapsed="false">
      <c r="A68" s="0" t="n">
        <v>67</v>
      </c>
      <c r="B68" s="3" t="str">
        <f aca="false">table_ord2_original!B68</f>
        <v>Y76SIX_FNS</v>
      </c>
      <c r="C68" s="3" t="n">
        <f aca="false">table_ord2_original!C68</f>
        <v>1.29047372919741</v>
      </c>
      <c r="D68" s="3" t="n">
        <f aca="false">table_ord2_original!E68</f>
        <v>-36.2142618358512</v>
      </c>
      <c r="E68" s="3" t="n">
        <f aca="false">table_ord2_original!F68</f>
        <v>-33.826890199061</v>
      </c>
      <c r="F68" s="3" t="n">
        <f aca="false">table_ord2_original!D68</f>
        <v>11</v>
      </c>
      <c r="G68" s="8" t="n">
        <f aca="false">table_ord2_original!H68</f>
        <v>1.25462312990563</v>
      </c>
      <c r="H68" s="8" t="n">
        <f aca="false">table_ord2_original!K68</f>
        <v>0.0168972689764231</v>
      </c>
      <c r="I68" s="8" t="n">
        <f aca="false">table_ord2_original!I68</f>
        <v>1.95422932944958</v>
      </c>
      <c r="J68" s="8" t="n">
        <f aca="false">table_ord2_original!L68</f>
        <v>1.2488672399716</v>
      </c>
      <c r="K68" s="8" t="n">
        <f aca="false">table_ord2_original!O68</f>
        <v>0.168665333028566</v>
      </c>
      <c r="L68" s="6" t="str">
        <f aca="false">IF(K68&lt;=0.01,"**", IF(K68&lt;=0.05,"*","NS"))</f>
        <v>NS</v>
      </c>
      <c r="M68" s="8" t="n">
        <f aca="false">table_ord2_original!J68</f>
        <v>-9.58542209276365</v>
      </c>
      <c r="N68" s="8" t="n">
        <f aca="false">table_ord2_original!M68</f>
        <v>20.4877541837821</v>
      </c>
      <c r="O68" s="8" t="n">
        <f aca="false">table_ord2_original!P68</f>
        <v>0.656395084745175</v>
      </c>
      <c r="P68" s="5" t="str">
        <f aca="false">IF(O68&lt;=0.01,"**", IF(O68&lt;=0.05,"*","NS"))</f>
        <v>NS</v>
      </c>
      <c r="Q68" s="5" t="str">
        <f aca="false">IF(C68&lt;Ringkasan_ODR1_original!C68,"Q","L")</f>
        <v>Q</v>
      </c>
      <c r="R68" s="5" t="str">
        <f aca="false">IF(D68&lt;Ringkasan_ODR1_original!D68,"Q","L")</f>
        <v>Q</v>
      </c>
      <c r="S68" s="5" t="str">
        <f aca="false">IF(E68&lt;Ringkasan_ODR1_original!E68,"Q","L")</f>
        <v>Q</v>
      </c>
    </row>
    <row r="69" customFormat="false" ht="12.8" hidden="false" customHeight="false" outlineLevel="0" collapsed="false">
      <c r="A69" s="0" t="n">
        <v>68</v>
      </c>
      <c r="B69" s="3" t="str">
        <f aca="false">table_ord2_original!B69</f>
        <v>Y77TIX_FNS</v>
      </c>
      <c r="C69" s="3" t="n">
        <f aca="false">table_ord2_original!C69</f>
        <v>1.3332172922908</v>
      </c>
      <c r="D69" s="3" t="n">
        <f aca="false">table_ord2_original!E69</f>
        <v>-1.24760860851123</v>
      </c>
      <c r="E69" s="3" t="n">
        <f aca="false">table_ord2_original!F69</f>
        <v>1.139763028279</v>
      </c>
      <c r="F69" s="3" t="n">
        <f aca="false">table_ord2_original!D69</f>
        <v>11</v>
      </c>
      <c r="G69" s="8" t="n">
        <f aca="false">table_ord2_original!H69</f>
        <v>5.06547986455932</v>
      </c>
      <c r="H69" s="8" t="n">
        <f aca="false">table_ord2_original!K69</f>
        <v>0.0796888349795642</v>
      </c>
      <c r="I69" s="8" t="n">
        <f aca="false">table_ord2_original!I69</f>
        <v>6.21892390257265</v>
      </c>
      <c r="J69" s="8" t="n">
        <f aca="false">table_ord2_original!L69</f>
        <v>6.38476427465089</v>
      </c>
      <c r="K69" s="8" t="n">
        <f aca="false">table_ord2_original!O69</f>
        <v>0.367660558430634</v>
      </c>
      <c r="L69" s="6" t="str">
        <f aca="false">IF(K69&lt;=0.01,"**", IF(K69&lt;=0.05,"*","NS"))</f>
        <v>NS</v>
      </c>
      <c r="M69" s="8" t="n">
        <f aca="false">table_ord2_original!J69</f>
        <v>17.7025365809131</v>
      </c>
      <c r="N69" s="8" t="n">
        <f aca="false">table_ord2_original!M69</f>
        <v>104.563003347767</v>
      </c>
      <c r="O69" s="8" t="n">
        <f aca="false">table_ord2_original!P69</f>
        <v>0.87112416706527</v>
      </c>
      <c r="P69" s="5" t="str">
        <f aca="false">IF(O69&lt;=0.01,"**", IF(O69&lt;=0.05,"*","NS"))</f>
        <v>NS</v>
      </c>
      <c r="Q69" s="5" t="str">
        <f aca="false">IF(C69&lt;Ringkasan_ODR1_original!C69,"Q","L")</f>
        <v>Q</v>
      </c>
      <c r="R69" s="5" t="str">
        <f aca="false">IF(D69&lt;Ringkasan_ODR1_original!D69,"Q","L")</f>
        <v>L</v>
      </c>
      <c r="S69" s="5" t="str">
        <f aca="false">IF(E69&lt;Ringkasan_ODR1_original!E69,"Q","L")</f>
        <v>L</v>
      </c>
    </row>
    <row r="70" customFormat="false" ht="12.8" hidden="false" customHeight="false" outlineLevel="0" collapsed="false">
      <c r="A70" s="0" t="n">
        <v>69</v>
      </c>
      <c r="B70" s="3" t="str">
        <f aca="false">table_ord2_original!B70</f>
        <v>Y78FET_PDS</v>
      </c>
      <c r="C70" s="3" t="n">
        <f aca="false">table_ord2_original!C70</f>
        <v>1.01082159815554</v>
      </c>
      <c r="D70" s="3" t="n">
        <f aca="false">table_ord2_original!E70</f>
        <v>-2.92995655690382</v>
      </c>
      <c r="E70" s="3" t="n">
        <f aca="false">table_ord2_original!F70</f>
        <v>-3.25449566257194</v>
      </c>
      <c r="F70" s="9" t="n">
        <f aca="false">table_ord2_original!D70</f>
        <v>7</v>
      </c>
      <c r="G70" s="8" t="n">
        <f aca="false">table_ord2_original!H70</f>
        <v>1.49261904761905</v>
      </c>
      <c r="H70" s="8" t="n">
        <f aca="false">table_ord2_original!K70</f>
        <v>0.0961810462387661</v>
      </c>
      <c r="I70" s="8" t="n">
        <f aca="false">table_ord2_original!I70</f>
        <v>-0.953571428571425</v>
      </c>
      <c r="J70" s="8" t="n">
        <f aca="false">table_ord2_original!L70</f>
        <v>0.750813051361814</v>
      </c>
      <c r="K70" s="8" t="n">
        <f aca="false">table_ord2_original!O70</f>
        <v>0.272918946902281</v>
      </c>
      <c r="L70" s="6" t="str">
        <f aca="false">IF(K70&lt;=0.01,"**", IF(K70&lt;=0.05,"*","NS"))</f>
        <v>NS</v>
      </c>
      <c r="M70" s="8" t="n">
        <f aca="false">table_ord2_original!J70</f>
        <v>0.488095238095233</v>
      </c>
      <c r="N70" s="8" t="n">
        <f aca="false">table_ord2_original!M70</f>
        <v>1.20226307767331</v>
      </c>
      <c r="O70" s="8" t="n">
        <f aca="false">table_ord2_original!P70</f>
        <v>0.705536750697952</v>
      </c>
      <c r="P70" s="5" t="str">
        <f aca="false">IF(O70&lt;=0.01,"**", IF(O70&lt;=0.05,"*","NS"))</f>
        <v>NS</v>
      </c>
      <c r="Q70" s="5" t="str">
        <f aca="false">IF(C70&lt;Ringkasan_ODR1_original!C70,"Q","L")</f>
        <v>Q</v>
      </c>
      <c r="R70" s="5" t="str">
        <f aca="false">IF(D70&lt;Ringkasan_ODR1_original!D70,"Q","L")</f>
        <v>Q</v>
      </c>
      <c r="S70" s="5" t="str">
        <f aca="false">IF(E70&lt;Ringkasan_ODR1_original!E70,"Q","L")</f>
        <v>Q</v>
      </c>
    </row>
    <row r="71" customFormat="false" ht="12.8" hidden="false" customHeight="false" outlineLevel="0" collapsed="false">
      <c r="B71" s="3"/>
      <c r="C71" s="3"/>
      <c r="D71" s="3"/>
      <c r="E71" s="3"/>
      <c r="F71" s="3"/>
      <c r="G71" s="8"/>
      <c r="H71" s="8"/>
      <c r="I71" s="8"/>
      <c r="J71" s="8"/>
      <c r="K71" s="8"/>
      <c r="M71" s="8"/>
      <c r="N71" s="8"/>
      <c r="O71" s="8"/>
      <c r="P71" s="5"/>
      <c r="Q71" s="5"/>
      <c r="R71" s="5"/>
      <c r="S71" s="5"/>
    </row>
    <row r="72" customFormat="false" ht="12.8" hidden="false" customHeight="false" outlineLevel="0" collapsed="false">
      <c r="B72" s="3"/>
      <c r="C72" s="3"/>
      <c r="D72" s="3"/>
      <c r="E72" s="3"/>
      <c r="F72" s="3"/>
      <c r="G72" s="8"/>
      <c r="H72" s="8"/>
      <c r="I72" s="8"/>
      <c r="J72" s="8"/>
      <c r="K72" s="8"/>
      <c r="M72" s="8"/>
      <c r="N72" s="8"/>
      <c r="O72" s="8"/>
      <c r="P72" s="5"/>
      <c r="Q72" s="5"/>
      <c r="R72" s="5"/>
      <c r="S72" s="5"/>
    </row>
    <row r="73" customFormat="false" ht="12.8" hidden="false" customHeight="false" outlineLevel="0" collapsed="false">
      <c r="B73" s="3"/>
      <c r="C73" s="3"/>
      <c r="D73" s="3"/>
      <c r="E73" s="3"/>
      <c r="F73" s="3"/>
      <c r="G73" s="8"/>
      <c r="H73" s="8"/>
      <c r="I73" s="8"/>
      <c r="J73" s="8"/>
      <c r="K73" s="8"/>
      <c r="M73" s="8"/>
      <c r="N73" s="8"/>
      <c r="O73" s="8"/>
      <c r="P73" s="5"/>
      <c r="Q73" s="5"/>
      <c r="R73" s="5"/>
      <c r="S73" s="5"/>
    </row>
    <row r="74" customFormat="false" ht="12.8" hidden="false" customHeight="false" outlineLevel="0" collapsed="false">
      <c r="B74" s="3"/>
      <c r="C74" s="3"/>
      <c r="D74" s="3"/>
      <c r="E74" s="3"/>
      <c r="F74" s="3"/>
      <c r="G74" s="8"/>
      <c r="H74" s="8"/>
      <c r="I74" s="8"/>
      <c r="J74" s="8"/>
      <c r="K74" s="8"/>
      <c r="M74" s="8"/>
      <c r="N74" s="8"/>
      <c r="O74" s="8"/>
      <c r="P74" s="5"/>
      <c r="Q74" s="5"/>
      <c r="R74" s="5"/>
      <c r="S74" s="5"/>
    </row>
    <row r="75" customFormat="false" ht="12.8" hidden="false" customHeight="false" outlineLevel="0" collapsed="false">
      <c r="B75" s="3"/>
      <c r="C75" s="3"/>
      <c r="D75" s="3"/>
      <c r="E75" s="3"/>
      <c r="F75" s="3"/>
      <c r="G75" s="8"/>
      <c r="H75" s="8"/>
      <c r="I75" s="8"/>
      <c r="J75" s="8"/>
      <c r="K75" s="8"/>
      <c r="M75" s="8"/>
      <c r="N75" s="8"/>
      <c r="O75" s="8"/>
      <c r="P75" s="5"/>
      <c r="Q75" s="5"/>
      <c r="R75" s="5"/>
      <c r="S75" s="5"/>
    </row>
    <row r="76" customFormat="false" ht="12.8" hidden="false" customHeight="false" outlineLevel="0" collapsed="false">
      <c r="B76" s="3"/>
      <c r="C76" s="3"/>
      <c r="D76" s="3"/>
      <c r="E76" s="3"/>
      <c r="F76" s="3"/>
      <c r="G76" s="8"/>
      <c r="H76" s="8"/>
      <c r="I76" s="8"/>
      <c r="J76" s="8"/>
      <c r="K76" s="8"/>
      <c r="M76" s="8"/>
      <c r="N76" s="8"/>
      <c r="O76" s="8"/>
      <c r="P76" s="5"/>
      <c r="Q76" s="5"/>
      <c r="R76" s="5"/>
      <c r="S76" s="5"/>
    </row>
    <row r="77" customFormat="false" ht="12.8" hidden="false" customHeight="false" outlineLevel="0" collapsed="false">
      <c r="B77" s="3"/>
      <c r="C77" s="3"/>
      <c r="D77" s="3"/>
      <c r="E77" s="3"/>
      <c r="F77" s="3"/>
      <c r="G77" s="8"/>
      <c r="H77" s="8"/>
      <c r="I77" s="8"/>
      <c r="J77" s="8"/>
      <c r="K77" s="8"/>
      <c r="M77" s="8"/>
      <c r="N77" s="8"/>
      <c r="O77" s="8"/>
      <c r="P77" s="5"/>
      <c r="Q77" s="5"/>
      <c r="R77" s="5"/>
      <c r="S77" s="5"/>
    </row>
    <row r="78" customFormat="false" ht="12.8" hidden="false" customHeight="false" outlineLevel="0" collapsed="false">
      <c r="B78" s="3"/>
      <c r="C78" s="3"/>
      <c r="D78" s="3"/>
      <c r="E78" s="3"/>
      <c r="F78" s="3"/>
      <c r="G78" s="8"/>
      <c r="H78" s="8"/>
      <c r="I78" s="8"/>
      <c r="J78" s="8"/>
      <c r="K78" s="8"/>
      <c r="M78" s="8"/>
      <c r="N78" s="8"/>
      <c r="O78" s="8"/>
      <c r="P78" s="5"/>
      <c r="Q78" s="5"/>
      <c r="R78" s="5"/>
      <c r="S78" s="5"/>
    </row>
    <row r="79" customFormat="false" ht="12.8" hidden="false" customHeight="false" outlineLevel="0" collapsed="false">
      <c r="B79" s="3"/>
      <c r="C79" s="3"/>
      <c r="D79" s="3"/>
      <c r="E79" s="3"/>
      <c r="F79" s="3"/>
      <c r="G79" s="8"/>
      <c r="H79" s="8"/>
      <c r="I79" s="8"/>
      <c r="J79" s="8"/>
      <c r="K79" s="8"/>
      <c r="M79" s="8"/>
      <c r="N79" s="8"/>
      <c r="O79" s="8"/>
      <c r="P79" s="5"/>
      <c r="Q79" s="5"/>
      <c r="R79" s="5"/>
      <c r="S79" s="5"/>
    </row>
    <row r="80" customFormat="false" ht="12.8" hidden="false" customHeight="false" outlineLevel="0" collapsed="false">
      <c r="B80" s="3"/>
      <c r="C80" s="3"/>
      <c r="D80" s="3"/>
      <c r="E80" s="3"/>
      <c r="F80" s="3"/>
      <c r="G80" s="8"/>
      <c r="H80" s="8"/>
      <c r="I80" s="8"/>
      <c r="J80" s="8"/>
      <c r="K80" s="8"/>
      <c r="M80" s="8"/>
      <c r="N80" s="8"/>
      <c r="O80" s="8"/>
      <c r="P80" s="5"/>
      <c r="Q80" s="5"/>
      <c r="R80" s="5"/>
      <c r="S80" s="5"/>
    </row>
    <row r="81" customFormat="false" ht="12.8" hidden="false" customHeight="false" outlineLevel="0" collapsed="false">
      <c r="B81" s="3"/>
      <c r="C81" s="3"/>
      <c r="D81" s="3"/>
      <c r="E81" s="3"/>
      <c r="F81" s="3"/>
      <c r="G81" s="8"/>
      <c r="H81" s="8"/>
      <c r="I81" s="8"/>
      <c r="J81" s="8"/>
      <c r="K81" s="8"/>
      <c r="M81" s="8"/>
      <c r="N81" s="8"/>
      <c r="O81" s="8"/>
      <c r="P81" s="5"/>
      <c r="Q81" s="5"/>
      <c r="R81" s="5"/>
      <c r="S81" s="5"/>
    </row>
    <row r="82" customFormat="false" ht="12.8" hidden="false" customHeight="false" outlineLevel="0" collapsed="false">
      <c r="B82" s="3"/>
      <c r="C82" s="3"/>
      <c r="D82" s="3"/>
      <c r="E82" s="3"/>
      <c r="F82" s="3"/>
      <c r="G82" s="8"/>
      <c r="H82" s="8"/>
      <c r="I82" s="8"/>
      <c r="J82" s="8"/>
      <c r="K82" s="8"/>
      <c r="M82" s="8"/>
      <c r="N82" s="8"/>
      <c r="O82" s="8"/>
      <c r="P82" s="5"/>
      <c r="Q82" s="5"/>
      <c r="R82" s="5"/>
      <c r="S82" s="5"/>
    </row>
    <row r="83" customFormat="false" ht="12.8" hidden="false" customHeight="false" outlineLevel="0" collapsed="false">
      <c r="B83" s="3"/>
      <c r="C83" s="3"/>
      <c r="D83" s="3"/>
      <c r="E83" s="3"/>
      <c r="F83" s="3"/>
      <c r="G83" s="8"/>
      <c r="H83" s="8"/>
      <c r="I83" s="8"/>
      <c r="J83" s="8"/>
      <c r="K83" s="8"/>
      <c r="M83" s="8"/>
      <c r="N83" s="8"/>
      <c r="O83" s="8"/>
      <c r="P83" s="5"/>
      <c r="Q83" s="5"/>
      <c r="R83" s="5"/>
      <c r="S83" s="5"/>
    </row>
    <row r="84" customFormat="false" ht="12.8" hidden="false" customHeight="false" outlineLevel="0" collapsed="false">
      <c r="B84" s="3"/>
      <c r="C84" s="3"/>
      <c r="D84" s="3"/>
      <c r="E84" s="3"/>
      <c r="F84" s="3"/>
      <c r="G84" s="8"/>
      <c r="H84" s="8"/>
      <c r="I84" s="8"/>
      <c r="J84" s="8"/>
      <c r="K84" s="8"/>
      <c r="M84" s="8"/>
      <c r="N84" s="8"/>
      <c r="O84" s="8"/>
      <c r="P84" s="5"/>
      <c r="Q84" s="5"/>
      <c r="R84" s="5"/>
      <c r="S84" s="5"/>
    </row>
    <row r="85" customFormat="false" ht="12.8" hidden="false" customHeight="false" outlineLevel="0" collapsed="false">
      <c r="B85" s="3"/>
      <c r="C85" s="3"/>
      <c r="D85" s="3"/>
      <c r="E85" s="3"/>
      <c r="F85" s="3"/>
      <c r="G85" s="8"/>
      <c r="H85" s="8"/>
      <c r="I85" s="8"/>
      <c r="J85" s="8"/>
      <c r="K85" s="8"/>
      <c r="M85" s="8"/>
      <c r="N85" s="8"/>
      <c r="O85" s="8"/>
      <c r="P85" s="5"/>
      <c r="Q85" s="5"/>
      <c r="R85" s="5"/>
      <c r="S85" s="5"/>
    </row>
    <row r="86" customFormat="false" ht="12.8" hidden="false" customHeight="false" outlineLevel="0" collapsed="false">
      <c r="B86" s="3"/>
      <c r="C86" s="3"/>
      <c r="D86" s="3"/>
      <c r="E86" s="3"/>
      <c r="F86" s="3"/>
      <c r="G86" s="8"/>
      <c r="H86" s="8"/>
      <c r="I86" s="8"/>
      <c r="J86" s="8"/>
      <c r="K86" s="8"/>
      <c r="M86" s="8"/>
      <c r="N86" s="8"/>
      <c r="O86" s="8"/>
      <c r="P86" s="5"/>
      <c r="Q86" s="5"/>
      <c r="R86" s="5"/>
      <c r="S86" s="5"/>
    </row>
    <row r="87" customFormat="false" ht="12.8" hidden="false" customHeight="false" outlineLevel="0" collapsed="false">
      <c r="B87" s="3"/>
      <c r="C87" s="3"/>
      <c r="D87" s="3"/>
      <c r="E87" s="3"/>
      <c r="F87" s="3"/>
      <c r="G87" s="8"/>
      <c r="H87" s="8"/>
      <c r="I87" s="8"/>
      <c r="J87" s="8"/>
      <c r="K87" s="8"/>
      <c r="M87" s="8"/>
      <c r="N87" s="8"/>
      <c r="O87" s="8"/>
      <c r="P87" s="5"/>
      <c r="Q87" s="5"/>
      <c r="R87" s="5"/>
      <c r="S87" s="5"/>
    </row>
    <row r="88" customFormat="false" ht="12.8" hidden="false" customHeight="false" outlineLevel="0" collapsed="false">
      <c r="B88" s="3"/>
      <c r="C88" s="3"/>
      <c r="D88" s="3"/>
      <c r="E88" s="3"/>
      <c r="F88" s="3"/>
      <c r="G88" s="8"/>
      <c r="H88" s="8"/>
      <c r="I88" s="8"/>
      <c r="J88" s="8"/>
      <c r="K88" s="8"/>
      <c r="M88" s="8"/>
      <c r="N88" s="8"/>
      <c r="O88" s="8"/>
      <c r="P88" s="5"/>
      <c r="Q88" s="5"/>
      <c r="R88" s="5"/>
      <c r="S88" s="5"/>
    </row>
    <row r="89" customFormat="false" ht="12.8" hidden="false" customHeight="false" outlineLevel="0" collapsed="false">
      <c r="B89" s="3"/>
      <c r="C89" s="3"/>
      <c r="D89" s="3"/>
      <c r="E89" s="3"/>
      <c r="F89" s="3"/>
      <c r="G89" s="8"/>
      <c r="H89" s="8"/>
      <c r="I89" s="8"/>
      <c r="J89" s="8"/>
      <c r="K89" s="8"/>
      <c r="M89" s="8"/>
      <c r="N89" s="8"/>
      <c r="O89" s="8"/>
      <c r="P89" s="5"/>
      <c r="Q89" s="5"/>
      <c r="R89" s="5"/>
      <c r="S89" s="5"/>
    </row>
    <row r="90" customFormat="false" ht="12.8" hidden="false" customHeight="false" outlineLevel="0" collapsed="false">
      <c r="B90" s="3"/>
      <c r="C90" s="3"/>
      <c r="D90" s="3"/>
      <c r="E90" s="3"/>
      <c r="F90" s="3"/>
      <c r="G90" s="8"/>
      <c r="H90" s="8"/>
      <c r="I90" s="8"/>
      <c r="J90" s="8"/>
      <c r="K90" s="8"/>
      <c r="M90" s="8"/>
      <c r="N90" s="8"/>
      <c r="O90" s="8"/>
      <c r="P90" s="5"/>
      <c r="Q90" s="5"/>
      <c r="R90" s="5"/>
      <c r="S90" s="5"/>
    </row>
  </sheetData>
  <conditionalFormatting sqref="L2:L90 P2:S90">
    <cfRule type="cellIs" priority="2" operator="equal" aboveAverage="0" equalAverage="0" bottom="0" percent="0" rank="0" text="" dxfId="1">
      <formula>"*"</formula>
    </cfRule>
    <cfRule type="cellIs" priority="3" operator="equal" aboveAverage="0" equalAverage="0" bottom="0" percent="0" rank="0" text="" dxfId="0">
      <formula>"NS"</formula>
    </cfRule>
  </conditionalFormatting>
  <conditionalFormatting sqref="Q2:S90">
    <cfRule type="cellIs" priority="4" operator="equal" aboveAverage="0" equalAverage="0" bottom="0" percent="0" rank="0" text="" dxfId="5">
      <formula>"Q"</formula>
    </cfRule>
    <cfRule type="cellIs" priority="5" operator="equal" aboveAverage="0" equalAverage="0" bottom="0" percent="0" rank="0" text="" dxfId="6">
      <formula>"L"</formula>
    </cfRule>
  </conditionalFormatting>
  <conditionalFormatting sqref="L2:L90 P2:P90">
    <cfRule type="cellIs" priority="6" operator="equal" aboveAverage="0" equalAverage="0" bottom="0" percent="0" rank="0" text="" dxfId="2">
      <formula>"*"</formula>
    </cfRule>
    <cfRule type="cellIs" priority="7" operator="equal" aboveAverage="0" equalAverage="0" bottom="0" percent="0" rank="0" text="" dxfId="2">
      <formula>"**"</formula>
    </cfRule>
    <cfRule type="cellIs" priority="8" operator="equal" aboveAverage="0" equalAverage="0" bottom="0" percent="0" rank="0" text="" dxfId="3">
      <formula>"NS"</formula>
    </cfRule>
  </conditionalFormatting>
  <conditionalFormatting sqref="F2:F70">
    <cfRule type="cellIs" priority="9" operator="lessThan" aboveAverage="0" equalAverage="0" bottom="0" percent="0" rank="0" text="" dxfId="4">
      <formula>10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.79"/>
    <col collapsed="false" customWidth="true" hidden="false" outlineLevel="0" max="2" min="2" style="5" width="23.98"/>
    <col collapsed="false" customWidth="true" hidden="false" outlineLevel="0" max="3" min="3" style="5" width="8.06"/>
    <col collapsed="false" customWidth="true" hidden="false" outlineLevel="0" max="4" min="4" style="5" width="9.16"/>
    <col collapsed="false" customWidth="true" hidden="false" outlineLevel="0" max="5" min="5" style="5" width="14.35"/>
    <col collapsed="false" customWidth="true" hidden="false" outlineLevel="0" max="6" min="6" style="5" width="9.16"/>
    <col collapsed="false" customWidth="true" hidden="false" outlineLevel="0" max="7" min="7" style="5" width="9.35"/>
    <col collapsed="false" customWidth="true" hidden="false" outlineLevel="0" max="8" min="8" style="5" width="16.02"/>
    <col collapsed="false" customWidth="true" hidden="false" outlineLevel="0" max="9" min="9" style="5" width="9.72"/>
    <col collapsed="false" customWidth="true" hidden="false" outlineLevel="0" max="10" min="10" style="5" width="4.9"/>
    <col collapsed="false" customWidth="false" hidden="false" outlineLevel="0" max="11" min="11" style="5" width="11.52"/>
    <col collapsed="false" customWidth="true" hidden="false" outlineLevel="0" max="12" min="12" style="5" width="6.94"/>
    <col collapsed="false" customWidth="false" hidden="false" outlineLevel="0" max="1011" min="13" style="5" width="11.52"/>
  </cols>
  <sheetData>
    <row r="1" customFormat="false" ht="12.8" hidden="false" customHeight="false" outlineLevel="0" collapsed="false">
      <c r="A1" s="11" t="s">
        <v>0</v>
      </c>
      <c r="B1" s="12" t="s">
        <v>1</v>
      </c>
      <c r="C1" s="12" t="s">
        <v>148</v>
      </c>
      <c r="D1" s="12" t="str">
        <f aca="false">table_qual_purity!C1</f>
        <v>control</v>
      </c>
      <c r="E1" s="12" t="str">
        <f aca="false">table_qual_purity!D1</f>
        <v>crude_peptide</v>
      </c>
      <c r="F1" s="12" t="str">
        <f aca="false">table_qual_purity!E1</f>
        <v>peptide</v>
      </c>
      <c r="G1" s="12" t="str">
        <f aca="false">table_qual_purity!N1</f>
        <v>control.1</v>
      </c>
      <c r="H1" s="12" t="str">
        <f aca="false">table_qual_purity!O1</f>
        <v>crude_peptide.1</v>
      </c>
      <c r="I1" s="12" t="str">
        <f aca="false">table_qual_purity!P1</f>
        <v>peptide.1</v>
      </c>
      <c r="J1" s="11" t="s">
        <v>149</v>
      </c>
    </row>
    <row r="2" customFormat="false" ht="12.8" hidden="false" customHeight="false" outlineLevel="0" collapsed="false">
      <c r="A2" s="0" t="n">
        <v>1</v>
      </c>
      <c r="B2" s="3" t="str">
        <f aca="false">table_qual_purity!B2</f>
        <v>Y1PRF_STG_BW</v>
      </c>
      <c r="C2" s="8" t="n">
        <f aca="false">table_qual_purity!L2</f>
        <v>4.73133375815999E-007</v>
      </c>
      <c r="D2" s="3" t="n">
        <f aca="false">table_qual_purity!C2</f>
        <v>782.309333333333</v>
      </c>
      <c r="E2" s="3" t="n">
        <f aca="false">table_qual_purity!D2</f>
        <v>792.326833333333</v>
      </c>
      <c r="F2" s="3" t="n">
        <f aca="false">table_qual_purity!E2</f>
        <v>883.6202</v>
      </c>
      <c r="G2" s="3" t="str">
        <f aca="false">table_qual_purity!N2</f>
        <v>1</v>
      </c>
      <c r="H2" s="3" t="str">
        <f aca="false">table_qual_purity!O2</f>
        <v>2</v>
      </c>
      <c r="I2" s="3" t="str">
        <f aca="false">table_qual_purity!P2</f>
        <v>2</v>
      </c>
      <c r="J2" s="13" t="str">
        <f aca="false">IF(C2&lt;0.01,"**",IF(C2&lt;0.05,"*","NS"))</f>
        <v>**</v>
      </c>
      <c r="K2" s="0"/>
      <c r="L2" s="5" t="s">
        <v>161</v>
      </c>
    </row>
    <row r="3" customFormat="false" ht="12.8" hidden="false" customHeight="false" outlineLevel="0" collapsed="false">
      <c r="A3" s="0" t="n">
        <v>2</v>
      </c>
      <c r="B3" s="3" t="str">
        <f aca="false">table_qual_purity!B3</f>
        <v>Y2PRF_STG_ADG</v>
      </c>
      <c r="C3" s="8" t="n">
        <f aca="false">table_qual_purity!L3</f>
        <v>1.97625542066946E-005</v>
      </c>
      <c r="D3" s="3" t="n">
        <f aca="false">table_qual_purity!C3</f>
        <v>36.2329823633157</v>
      </c>
      <c r="E3" s="3" t="n">
        <f aca="false">table_qual_purity!D3</f>
        <v>38.0601785714286</v>
      </c>
      <c r="F3" s="3" t="n">
        <f aca="false">table_qual_purity!E3</f>
        <v>36.6367</v>
      </c>
      <c r="G3" s="3" t="str">
        <f aca="false">table_qual_purity!N3</f>
        <v>1</v>
      </c>
      <c r="H3" s="3" t="str">
        <f aca="false">table_qual_purity!O3</f>
        <v>2</v>
      </c>
      <c r="I3" s="3" t="str">
        <f aca="false">table_qual_purity!P3</f>
        <v>2</v>
      </c>
      <c r="J3" s="13" t="str">
        <f aca="false">IF(C3&lt;0.01,"**",IF(C3&lt;0.05,"*","NS"))</f>
        <v>**</v>
      </c>
      <c r="K3" s="0"/>
      <c r="L3" s="5" t="s">
        <v>162</v>
      </c>
    </row>
    <row r="4" customFormat="false" ht="12.8" hidden="false" customHeight="false" outlineLevel="0" collapsed="false">
      <c r="A4" s="0" t="n">
        <v>3</v>
      </c>
      <c r="B4" s="3" t="str">
        <f aca="false">table_qual_purity!B4</f>
        <v>Y3PRF_STG_DFI</v>
      </c>
      <c r="C4" s="8" t="n">
        <f aca="false">table_qual_purity!L4</f>
        <v>0.171927200662756</v>
      </c>
      <c r="D4" s="3" t="n">
        <f aca="false">table_qual_purity!C4</f>
        <v>52.5244473150963</v>
      </c>
      <c r="E4" s="3" t="n">
        <f aca="false">table_qual_purity!D4</f>
        <v>51.6903264208909</v>
      </c>
      <c r="F4" s="3" t="n">
        <f aca="false">table_qual_purity!E4</f>
        <v>52.99886</v>
      </c>
      <c r="G4" s="3" t="str">
        <f aca="false">table_qual_purity!N4</f>
        <v>1</v>
      </c>
      <c r="H4" s="3" t="str">
        <f aca="false">table_qual_purity!O4</f>
        <v>1</v>
      </c>
      <c r="I4" s="3" t="str">
        <f aca="false">table_qual_purity!P4</f>
        <v>1</v>
      </c>
      <c r="J4" s="13" t="str">
        <f aca="false">IF(C4&lt;0.01,"**",IF(C4&lt;0.05,"*","NS"))</f>
        <v>NS</v>
      </c>
      <c r="K4" s="0"/>
      <c r="L4" s="5" t="s">
        <v>163</v>
      </c>
    </row>
    <row r="5" customFormat="false" ht="12.8" hidden="false" customHeight="false" outlineLevel="0" collapsed="false">
      <c r="A5" s="0" t="n">
        <v>4</v>
      </c>
      <c r="B5" s="3" t="str">
        <f aca="false">table_qual_purity!B5</f>
        <v>Y4PRF_STG_FCR</v>
      </c>
      <c r="C5" s="8" t="n">
        <f aca="false">table_qual_purity!L5</f>
        <v>5.81245850405194E-009</v>
      </c>
      <c r="D5" s="3" t="n">
        <f aca="false">table_qual_purity!C5</f>
        <v>1.47087650250446</v>
      </c>
      <c r="E5" s="3" t="n">
        <f aca="false">table_qual_purity!D5</f>
        <v>1.38673229995811</v>
      </c>
      <c r="F5" s="3" t="n">
        <f aca="false">table_qual_purity!E5</f>
        <v>1.48002536607549</v>
      </c>
      <c r="G5" s="3" t="str">
        <f aca="false">table_qual_purity!N5</f>
        <v>2</v>
      </c>
      <c r="H5" s="3" t="str">
        <f aca="false">table_qual_purity!O5</f>
        <v>1</v>
      </c>
      <c r="I5" s="3" t="str">
        <f aca="false">table_qual_purity!P5</f>
        <v>1</v>
      </c>
      <c r="J5" s="13" t="str">
        <f aca="false">IF(C5&lt;0.01,"**",IF(C5&lt;0.05,"*","NS"))</f>
        <v>**</v>
      </c>
    </row>
    <row r="6" customFormat="false" ht="12.8" hidden="false" customHeight="false" outlineLevel="0" collapsed="false">
      <c r="A6" s="0" t="n">
        <v>5</v>
      </c>
      <c r="B6" s="3" t="str">
        <f aca="false">table_qual_purity!B6</f>
        <v>Y5PRF_FNS_BW</v>
      </c>
      <c r="C6" s="8" t="n">
        <f aca="false">table_qual_purity!L6</f>
        <v>5.66383210264286E-010</v>
      </c>
      <c r="D6" s="3" t="n">
        <f aca="false">table_qual_purity!C6</f>
        <v>2221.31432432432</v>
      </c>
      <c r="E6" s="3" t="n">
        <f aca="false">table_qual_purity!D6</f>
        <v>2534.80571428571</v>
      </c>
      <c r="F6" s="3" t="n">
        <f aca="false">table_qual_purity!E6</f>
        <v>2092.71022727273</v>
      </c>
      <c r="G6" s="3" t="str">
        <f aca="false">table_qual_purity!N6</f>
        <v>1</v>
      </c>
      <c r="H6" s="3" t="str">
        <f aca="false">table_qual_purity!O6</f>
        <v>2</v>
      </c>
      <c r="I6" s="3" t="str">
        <f aca="false">table_qual_purity!P6</f>
        <v>3</v>
      </c>
      <c r="J6" s="13" t="str">
        <f aca="false">IF(C6&lt;0.01,"**",IF(C6&lt;0.05,"*","NS"))</f>
        <v>**</v>
      </c>
    </row>
    <row r="7" customFormat="false" ht="12.8" hidden="false" customHeight="false" outlineLevel="0" collapsed="false">
      <c r="A7" s="0" t="n">
        <v>6</v>
      </c>
      <c r="B7" s="3" t="str">
        <f aca="false">table_qual_purity!B7</f>
        <v>Y6PRF_FNS_ADG</v>
      </c>
      <c r="C7" s="8" t="n">
        <f aca="false">table_qual_purity!L7</f>
        <v>8.4723640177077E-011</v>
      </c>
      <c r="D7" s="3" t="n">
        <f aca="false">table_qual_purity!C7</f>
        <v>77.295025025025</v>
      </c>
      <c r="E7" s="3" t="n">
        <f aca="false">table_qual_purity!D7</f>
        <v>86.2947442680776</v>
      </c>
      <c r="F7" s="3" t="n">
        <f aca="false">table_qual_purity!E7</f>
        <v>73.8881818181818</v>
      </c>
      <c r="G7" s="3" t="str">
        <f aca="false">table_qual_purity!N7</f>
        <v>1</v>
      </c>
      <c r="H7" s="3" t="str">
        <f aca="false">table_qual_purity!O7</f>
        <v>2</v>
      </c>
      <c r="I7" s="3" t="str">
        <f aca="false">table_qual_purity!P7</f>
        <v>3</v>
      </c>
      <c r="J7" s="13" t="str">
        <f aca="false">IF(C7&lt;0.01,"**",IF(C7&lt;0.05,"*","NS"))</f>
        <v>**</v>
      </c>
    </row>
    <row r="8" customFormat="false" ht="12.8" hidden="false" customHeight="false" outlineLevel="0" collapsed="false">
      <c r="A8" s="0" t="n">
        <v>7</v>
      </c>
      <c r="B8" s="3" t="str">
        <f aca="false">table_qual_purity!B8</f>
        <v>Y7PRF_FNS_DFI</v>
      </c>
      <c r="C8" s="8" t="n">
        <f aca="false">table_qual_purity!L8</f>
        <v>0.00406409251199607</v>
      </c>
      <c r="D8" s="3" t="n">
        <f aca="false">table_qual_purity!C8</f>
        <v>146.201451451451</v>
      </c>
      <c r="E8" s="3" t="n">
        <f aca="false">table_qual_purity!D8</f>
        <v>151.714488536155</v>
      </c>
      <c r="F8" s="3" t="n">
        <f aca="false">table_qual_purity!E8</f>
        <v>149.038181818182</v>
      </c>
      <c r="G8" s="3" t="str">
        <f aca="false">table_qual_purity!N8</f>
        <v>1</v>
      </c>
      <c r="H8" s="3" t="str">
        <f aca="false">table_qual_purity!O8</f>
        <v>2</v>
      </c>
      <c r="I8" s="3" t="str">
        <f aca="false">table_qual_purity!P8</f>
        <v>12</v>
      </c>
      <c r="J8" s="13" t="str">
        <f aca="false">IF(C8&lt;0.01,"**",IF(C8&lt;0.05,"*","NS"))</f>
        <v>**</v>
      </c>
    </row>
    <row r="9" customFormat="false" ht="12.8" hidden="false" customHeight="false" outlineLevel="0" collapsed="false">
      <c r="A9" s="0" t="n">
        <v>8</v>
      </c>
      <c r="B9" s="3" t="str">
        <f aca="false">table_qual_purity!B9</f>
        <v>Y8PRF_FNS_FCR</v>
      </c>
      <c r="C9" s="8" t="n">
        <f aca="false">table_qual_purity!L9</f>
        <v>1.49467796992858E-010</v>
      </c>
      <c r="D9" s="3" t="n">
        <f aca="false">table_qual_purity!C9</f>
        <v>1.90086486486487</v>
      </c>
      <c r="E9" s="3" t="n">
        <f aca="false">table_qual_purity!D9</f>
        <v>1.757</v>
      </c>
      <c r="F9" s="3" t="n">
        <f aca="false">table_qual_purity!E9</f>
        <v>2.02113636363636</v>
      </c>
      <c r="G9" s="3" t="str">
        <f aca="false">table_qual_purity!N9</f>
        <v>2</v>
      </c>
      <c r="H9" s="3" t="str">
        <f aca="false">table_qual_purity!O9</f>
        <v>2</v>
      </c>
      <c r="I9" s="3" t="str">
        <f aca="false">table_qual_purity!P9</f>
        <v>1</v>
      </c>
      <c r="J9" s="13" t="str">
        <f aca="false">IF(C9&lt;0.01,"**",IF(C9&lt;0.05,"*","NS"))</f>
        <v>**</v>
      </c>
    </row>
    <row r="10" customFormat="false" ht="12.8" hidden="false" customHeight="false" outlineLevel="0" collapsed="false">
      <c r="A10" s="0" t="n">
        <v>9</v>
      </c>
      <c r="B10" s="3" t="str">
        <f aca="false">table_qual_purity!B10</f>
        <v>Y9PRF_TTL_BW</v>
      </c>
      <c r="C10" s="8" t="n">
        <f aca="false">table_qual_purity!L10</f>
        <v>4.73139220566522E-015</v>
      </c>
      <c r="D10" s="3" t="n">
        <f aca="false">table_qual_purity!C10</f>
        <v>1816.42648148148</v>
      </c>
      <c r="E10" s="3" t="n">
        <f aca="false">table_qual_purity!D10</f>
        <v>2019.4</v>
      </c>
      <c r="F10" s="3" t="n">
        <f aca="false">table_qual_purity!E10</f>
        <v>1867.11483333333</v>
      </c>
      <c r="G10" s="3" t="str">
        <f aca="false">table_qual_purity!N10</f>
        <v>1</v>
      </c>
      <c r="H10" s="3" t="str">
        <f aca="false">table_qual_purity!O10</f>
        <v>2</v>
      </c>
      <c r="I10" s="3" t="str">
        <f aca="false">table_qual_purity!P10</f>
        <v>3</v>
      </c>
      <c r="J10" s="13" t="str">
        <f aca="false">IF(C10&lt;0.01,"**",IF(C10&lt;0.05,"*","NS"))</f>
        <v>**</v>
      </c>
    </row>
    <row r="11" customFormat="false" ht="12.8" hidden="false" customHeight="false" outlineLevel="0" collapsed="false">
      <c r="A11" s="0" t="n">
        <v>10</v>
      </c>
      <c r="B11" s="3" t="str">
        <f aca="false">table_qual_purity!B11</f>
        <v>Y10PRF_TTL_ADG</v>
      </c>
      <c r="C11" s="8" t="n">
        <f aca="false">table_qual_purity!L11</f>
        <v>1.07320299396485E-016</v>
      </c>
      <c r="D11" s="3" t="n">
        <f aca="false">table_qual_purity!C11</f>
        <v>55.0870990009976</v>
      </c>
      <c r="E11" s="3" t="n">
        <f aca="false">table_qual_purity!D11</f>
        <v>58.8340030971738</v>
      </c>
      <c r="F11" s="3" t="n">
        <f aca="false">table_qual_purity!E11</f>
        <v>56.1705476190476</v>
      </c>
      <c r="G11" s="3" t="str">
        <f aca="false">table_qual_purity!N11</f>
        <v>1</v>
      </c>
      <c r="H11" s="3" t="str">
        <f aca="false">table_qual_purity!O11</f>
        <v>2</v>
      </c>
      <c r="I11" s="3" t="str">
        <f aca="false">table_qual_purity!P11</f>
        <v>3</v>
      </c>
      <c r="J11" s="13" t="str">
        <f aca="false">IF(C11&lt;0.01,"**",IF(C11&lt;0.05,"*","NS"))</f>
        <v>**</v>
      </c>
    </row>
    <row r="12" customFormat="false" ht="12.8" hidden="false" customHeight="false" outlineLevel="0" collapsed="false">
      <c r="A12" s="0" t="n">
        <v>11</v>
      </c>
      <c r="B12" s="3" t="str">
        <f aca="false">table_qual_purity!B12</f>
        <v>Y11PRF_TTL_DFI</v>
      </c>
      <c r="C12" s="8" t="n">
        <f aca="false">table_qual_purity!L12</f>
        <v>0.000787997114674074</v>
      </c>
      <c r="D12" s="3" t="n">
        <f aca="false">table_qual_purity!C12</f>
        <v>95.5548849518371</v>
      </c>
      <c r="E12" s="3" t="n">
        <f aca="false">table_qual_purity!D12</f>
        <v>93.245431475029</v>
      </c>
      <c r="F12" s="3" t="n">
        <f aca="false">table_qual_purity!E12</f>
        <v>99.0535546428572</v>
      </c>
      <c r="G12" s="3" t="str">
        <f aca="false">table_qual_purity!N12</f>
        <v>1</v>
      </c>
      <c r="H12" s="3" t="str">
        <f aca="false">table_qual_purity!O12</f>
        <v>2</v>
      </c>
      <c r="I12" s="3" t="str">
        <f aca="false">table_qual_purity!P12</f>
        <v>2</v>
      </c>
      <c r="J12" s="13" t="str">
        <f aca="false">IF(C12&lt;0.01,"**",IF(C12&lt;0.05,"*","NS"))</f>
        <v>**</v>
      </c>
    </row>
    <row r="13" customFormat="false" ht="12.8" hidden="false" customHeight="false" outlineLevel="0" collapsed="false">
      <c r="A13" s="0" t="n">
        <v>12</v>
      </c>
      <c r="B13" s="3" t="str">
        <f aca="false">table_qual_purity!B13</f>
        <v>Y12PRF_TTL_FCR</v>
      </c>
      <c r="C13" s="8" t="n">
        <f aca="false">table_qual_purity!L13</f>
        <v>3.69061740960879E-013</v>
      </c>
      <c r="D13" s="3" t="n">
        <f aca="false">table_qual_purity!C13</f>
        <v>1.76803052893149</v>
      </c>
      <c r="E13" s="3" t="n">
        <f aca="false">table_qual_purity!D13</f>
        <v>1.57758333333333</v>
      </c>
      <c r="F13" s="3" t="n">
        <f aca="false">table_qual_purity!E13</f>
        <v>1.76964238550021</v>
      </c>
      <c r="G13" s="3" t="str">
        <f aca="false">table_qual_purity!N13</f>
        <v>2</v>
      </c>
      <c r="H13" s="3" t="str">
        <f aca="false">table_qual_purity!O13</f>
        <v>2</v>
      </c>
      <c r="I13" s="3" t="str">
        <f aca="false">table_qual_purity!P13</f>
        <v>1</v>
      </c>
      <c r="J13" s="13" t="str">
        <f aca="false">IF(C13&lt;0.01,"**",IF(C13&lt;0.05,"*","NS"))</f>
        <v>**</v>
      </c>
    </row>
    <row r="14" customFormat="false" ht="12.8" hidden="false" customHeight="false" outlineLevel="0" collapsed="false">
      <c r="A14" s="0" t="n">
        <v>13</v>
      </c>
      <c r="B14" s="3" t="str">
        <f aca="false">table_qual_purity!B14</f>
        <v>Y13PRF_TTL_MRT</v>
      </c>
      <c r="C14" s="8" t="n">
        <f aca="false">table_qual_purity!L14</f>
        <v>0.00793443996872777</v>
      </c>
      <c r="D14" s="3" t="n">
        <f aca="false">table_qual_purity!C14</f>
        <v>4.378</v>
      </c>
      <c r="E14" s="3" t="n">
        <f aca="false">table_qual_purity!D14</f>
        <v>3.21</v>
      </c>
      <c r="F14" s="3" t="n">
        <f aca="false">table_qual_purity!E14</f>
        <v>2.94857142857143</v>
      </c>
      <c r="G14" s="3" t="str">
        <f aca="false">table_qual_purity!N14</f>
        <v>2</v>
      </c>
      <c r="H14" s="3" t="str">
        <f aca="false">table_qual_purity!O14</f>
        <v>12</v>
      </c>
      <c r="I14" s="3" t="str">
        <f aca="false">table_qual_purity!P14</f>
        <v>1</v>
      </c>
      <c r="J14" s="13" t="str">
        <f aca="false">IF(C14&lt;0.01,"**",IF(C14&lt;0.05,"*","NS"))</f>
        <v>**</v>
      </c>
    </row>
    <row r="15" customFormat="false" ht="12.8" hidden="false" customHeight="false" outlineLevel="0" collapsed="false">
      <c r="A15" s="0" t="n">
        <v>14</v>
      </c>
      <c r="B15" s="3" t="str">
        <f aca="false">table_qual_purity!B15</f>
        <v>Y14RET_STG_DM</v>
      </c>
      <c r="C15" s="8" t="n">
        <f aca="false">table_qual_purity!L15</f>
        <v>0.00203917082905676</v>
      </c>
      <c r="D15" s="3" t="n">
        <f aca="false">table_qual_purity!C15</f>
        <v>71.59625</v>
      </c>
      <c r="E15" s="3" t="n">
        <f aca="false">table_qual_purity!D15</f>
        <v>72.8131578947369</v>
      </c>
      <c r="F15" s="3" t="n">
        <f aca="false">table_qual_purity!E15</f>
        <v>77.7525</v>
      </c>
      <c r="G15" s="3" t="str">
        <f aca="false">table_qual_purity!N15</f>
        <v>1</v>
      </c>
      <c r="H15" s="3" t="str">
        <f aca="false">table_qual_purity!O15</f>
        <v>2</v>
      </c>
      <c r="I15" s="3" t="str">
        <f aca="false">table_qual_purity!P15</f>
        <v>12</v>
      </c>
      <c r="J15" s="13" t="str">
        <f aca="false">IF(C15&lt;0.01,"**",IF(C15&lt;0.05,"*","NS"))</f>
        <v>**</v>
      </c>
    </row>
    <row r="16" customFormat="false" ht="12.8" hidden="false" customHeight="false" outlineLevel="0" collapsed="false">
      <c r="A16" s="0" t="n">
        <v>15</v>
      </c>
      <c r="B16" s="3" t="str">
        <f aca="false">table_qual_purity!B16</f>
        <v>Y15RET_STG_CP</v>
      </c>
      <c r="C16" s="8" t="n">
        <f aca="false">table_qual_purity!L16</f>
        <v>0.0512521498597881</v>
      </c>
      <c r="D16" s="3" t="n">
        <f aca="false">table_qual_purity!C16</f>
        <v>63.17</v>
      </c>
      <c r="E16" s="3" t="n">
        <f aca="false">table_qual_purity!D16</f>
        <v>60.625</v>
      </c>
      <c r="F16" s="3" t="n">
        <f aca="false">table_qual_purity!E16</f>
        <v>68.555</v>
      </c>
      <c r="G16" s="3" t="str">
        <f aca="false">table_qual_purity!N16</f>
        <v>1</v>
      </c>
      <c r="H16" s="3" t="str">
        <f aca="false">table_qual_purity!O16</f>
        <v>1</v>
      </c>
      <c r="I16" s="3" t="str">
        <f aca="false">table_qual_purity!P16</f>
        <v>1</v>
      </c>
      <c r="J16" s="13" t="str">
        <f aca="false">IF(C16&lt;0.01,"**",IF(C16&lt;0.05,"*","NS"))</f>
        <v>NS</v>
      </c>
    </row>
    <row r="17" customFormat="false" ht="12.8" hidden="false" customHeight="false" outlineLevel="0" collapsed="false">
      <c r="A17" s="0" t="n">
        <v>16</v>
      </c>
      <c r="B17" s="3" t="str">
        <f aca="false">table_qual_purity!B17</f>
        <v>Y16RET_STG_GE</v>
      </c>
      <c r="C17" s="8" t="n">
        <f aca="false">table_qual_purity!L17</f>
        <v>0.0040616936676591</v>
      </c>
      <c r="D17" s="3" t="n">
        <f aca="false">table_qual_purity!C17</f>
        <v>68.2366666666667</v>
      </c>
      <c r="E17" s="3" t="n">
        <f aca="false">table_qual_purity!D17</f>
        <v>71.81</v>
      </c>
      <c r="F17" s="3" t="n">
        <f aca="false">table_qual_purity!E17</f>
        <v>77.19</v>
      </c>
      <c r="G17" s="3" t="str">
        <f aca="false">table_qual_purity!N17</f>
        <v>1</v>
      </c>
      <c r="H17" s="3" t="str">
        <f aca="false">table_qual_purity!O17</f>
        <v>2</v>
      </c>
      <c r="I17" s="3" t="str">
        <f aca="false">table_qual_purity!P17</f>
        <v>12</v>
      </c>
      <c r="J17" s="13" t="str">
        <f aca="false">IF(C17&lt;0.01,"**",IF(C17&lt;0.05,"*","NS"))</f>
        <v>**</v>
      </c>
    </row>
    <row r="18" customFormat="false" ht="12.8" hidden="false" customHeight="false" outlineLevel="0" collapsed="false">
      <c r="A18" s="0" t="n">
        <v>17</v>
      </c>
      <c r="B18" s="3" t="str">
        <f aca="false">table_qual_purity!B18</f>
        <v>Y17RET_FNS_DM</v>
      </c>
      <c r="C18" s="8" t="n">
        <f aca="false">table_qual_purity!L18</f>
        <v>0.33435772989247</v>
      </c>
      <c r="D18" s="3" t="n">
        <f aca="false">table_qual_purity!C18</f>
        <v>73.638</v>
      </c>
      <c r="E18" s="3" t="n">
        <f aca="false">table_qual_purity!D18</f>
        <v>75.9316666666667</v>
      </c>
      <c r="F18" s="3" t="n">
        <f aca="false">table_qual_purity!E18</f>
        <v>73.5925</v>
      </c>
      <c r="G18" s="3" t="str">
        <f aca="false">table_qual_purity!N18</f>
        <v>1</v>
      </c>
      <c r="H18" s="3" t="str">
        <f aca="false">table_qual_purity!O18</f>
        <v>1</v>
      </c>
      <c r="I18" s="3" t="str">
        <f aca="false">table_qual_purity!P18</f>
        <v>1</v>
      </c>
      <c r="J18" s="13" t="str">
        <f aca="false">IF(C18&lt;0.01,"**",IF(C18&lt;0.05,"*","NS"))</f>
        <v>NS</v>
      </c>
    </row>
    <row r="19" customFormat="false" ht="12.8" hidden="false" customHeight="false" outlineLevel="0" collapsed="false">
      <c r="A19" s="0" t="n">
        <v>18</v>
      </c>
      <c r="B19" s="3" t="str">
        <f aca="false">table_qual_purity!B19</f>
        <v>Y20BAC_STG_ILL_CLF</v>
      </c>
      <c r="C19" s="8" t="n">
        <f aca="false">table_qual_purity!L19</f>
        <v>0.0328980624274928</v>
      </c>
      <c r="D19" s="3" t="n">
        <f aca="false">table_qual_purity!C19</f>
        <v>4.8375</v>
      </c>
      <c r="E19" s="3" t="e">
        <f aca="false">table_qual_purity!D19</f>
        <v>#N/A</v>
      </c>
      <c r="F19" s="3" t="n">
        <f aca="false">table_qual_purity!E19</f>
        <v>4.62666666666667</v>
      </c>
      <c r="G19" s="3" t="str">
        <f aca="false">table_qual_purity!N19</f>
        <v>2</v>
      </c>
      <c r="H19" s="3" t="e">
        <f aca="false">table_qual_purity!O19</f>
        <v>#N/A</v>
      </c>
      <c r="I19" s="3" t="str">
        <f aca="false">table_qual_purity!P19</f>
        <v>1</v>
      </c>
      <c r="J19" s="13" t="str">
        <f aca="false">IF(C19&lt;0.01,"**",IF(C19&lt;0.05,"*","NS"))</f>
        <v>*</v>
      </c>
    </row>
    <row r="20" customFormat="false" ht="12.8" hidden="false" customHeight="false" outlineLevel="0" collapsed="false">
      <c r="A20" s="0" t="n">
        <v>19</v>
      </c>
      <c r="B20" s="3" t="str">
        <f aca="false">table_qual_purity!B20</f>
        <v>Y21BAC_STG_ILL_CLS</v>
      </c>
      <c r="C20" s="8" t="n">
        <f aca="false">table_qual_purity!L20</f>
        <v>0.0125474591360078</v>
      </c>
      <c r="D20" s="3" t="n">
        <f aca="false">table_qual_purity!C20</f>
        <v>4.29142857142857</v>
      </c>
      <c r="E20" s="3" t="e">
        <f aca="false">table_qual_purity!D20</f>
        <v>#N/A</v>
      </c>
      <c r="F20" s="3" t="n">
        <f aca="false">table_qual_purity!E20</f>
        <v>4.59555555555556</v>
      </c>
      <c r="G20" s="3" t="str">
        <f aca="false">table_qual_purity!N20</f>
        <v>2</v>
      </c>
      <c r="H20" s="3" t="e">
        <f aca="false">table_qual_purity!O20</f>
        <v>#N/A</v>
      </c>
      <c r="I20" s="3" t="str">
        <f aca="false">table_qual_purity!P20</f>
        <v>1</v>
      </c>
      <c r="J20" s="13" t="str">
        <f aca="false">IF(C20&lt;0.01,"**",IF(C20&lt;0.05,"*","NS"))</f>
        <v>*</v>
      </c>
    </row>
    <row r="21" customFormat="false" ht="12.8" hidden="false" customHeight="false" outlineLevel="0" collapsed="false">
      <c r="A21" s="0" t="n">
        <v>20</v>
      </c>
      <c r="B21" s="3" t="str">
        <f aca="false">table_qual_purity!B21</f>
        <v>Y22BAC_STG_ILL_TAB</v>
      </c>
      <c r="C21" s="8" t="n">
        <f aca="false">table_qual_purity!L21</f>
        <v>0.787135135226255</v>
      </c>
      <c r="D21" s="3" t="n">
        <f aca="false">table_qual_purity!C21</f>
        <v>7.50166666666667</v>
      </c>
      <c r="E21" s="3" t="e">
        <f aca="false">table_qual_purity!D21</f>
        <v>#N/A</v>
      </c>
      <c r="F21" s="3" t="n">
        <f aca="false">table_qual_purity!E21</f>
        <v>7.41083333333333</v>
      </c>
      <c r="G21" s="3" t="str">
        <f aca="false">table_qual_purity!N21</f>
        <v>1</v>
      </c>
      <c r="H21" s="3" t="e">
        <f aca="false">table_qual_purity!O21</f>
        <v>#N/A</v>
      </c>
      <c r="I21" s="3" t="str">
        <f aca="false">table_qual_purity!P21</f>
        <v>1</v>
      </c>
      <c r="J21" s="13" t="str">
        <f aca="false">IF(C21&lt;0.01,"**",IF(C21&lt;0.05,"*","NS"))</f>
        <v>NS</v>
      </c>
    </row>
    <row r="22" customFormat="false" ht="12.8" hidden="false" customHeight="false" outlineLevel="0" collapsed="false">
      <c r="A22" s="0" t="n">
        <v>21</v>
      </c>
      <c r="B22" s="3" t="str">
        <f aca="false">table_qual_purity!B22</f>
        <v>Y23BAC_STG_CEC_CLF</v>
      </c>
      <c r="C22" s="8" t="n">
        <f aca="false">table_qual_purity!L22</f>
        <v>0.0241596916139935</v>
      </c>
      <c r="D22" s="3" t="n">
        <f aca="false">table_qual_purity!C22</f>
        <v>5.53666666666667</v>
      </c>
      <c r="E22" s="3" t="n">
        <f aca="false">table_qual_purity!D22</f>
        <v>5.30666666666667</v>
      </c>
      <c r="F22" s="3" t="n">
        <f aca="false">table_qual_purity!E22</f>
        <v>5.3575</v>
      </c>
      <c r="G22" s="3" t="str">
        <f aca="false">table_qual_purity!N22</f>
        <v>2</v>
      </c>
      <c r="H22" s="3" t="str">
        <f aca="false">table_qual_purity!O22</f>
        <v>12</v>
      </c>
      <c r="I22" s="3" t="str">
        <f aca="false">table_qual_purity!P22</f>
        <v>1</v>
      </c>
      <c r="J22" s="13" t="str">
        <f aca="false">IF(C22&lt;0.01,"**",IF(C22&lt;0.05,"*","NS"))</f>
        <v>*</v>
      </c>
    </row>
    <row r="23" customFormat="false" ht="12.8" hidden="false" customHeight="false" outlineLevel="0" collapsed="false">
      <c r="A23" s="0" t="n">
        <v>22</v>
      </c>
      <c r="B23" s="3" t="str">
        <f aca="false">table_qual_purity!B23</f>
        <v>Y24BAC_STG_CEC_CLS</v>
      </c>
      <c r="C23" s="8" t="n">
        <f aca="false">table_qual_purity!L23</f>
        <v>0.0003418793960958</v>
      </c>
      <c r="D23" s="3" t="n">
        <f aca="false">table_qual_purity!C23</f>
        <v>7.25</v>
      </c>
      <c r="E23" s="3" t="e">
        <f aca="false">table_qual_purity!D23</f>
        <v>#N/A</v>
      </c>
      <c r="F23" s="3" t="n">
        <f aca="false">table_qual_purity!E23</f>
        <v>7.1175</v>
      </c>
      <c r="G23" s="3" t="str">
        <f aca="false">table_qual_purity!N23</f>
        <v>2</v>
      </c>
      <c r="H23" s="3" t="e">
        <f aca="false">table_qual_purity!O23</f>
        <v>#N/A</v>
      </c>
      <c r="I23" s="3" t="str">
        <f aca="false">table_qual_purity!P23</f>
        <v>1</v>
      </c>
      <c r="J23" s="13" t="str">
        <f aca="false">IF(C23&lt;0.01,"**",IF(C23&lt;0.05,"*","NS"))</f>
        <v>**</v>
      </c>
    </row>
    <row r="24" customFormat="false" ht="12.8" hidden="false" customHeight="false" outlineLevel="0" collapsed="false">
      <c r="A24" s="0" t="n">
        <v>23</v>
      </c>
      <c r="B24" s="3" t="str">
        <f aca="false">table_qual_purity!B24</f>
        <v>Y25BAC_STG_CEC_ECO</v>
      </c>
      <c r="C24" s="8" t="n">
        <f aca="false">table_qual_purity!L24</f>
        <v>3.17885868541131E-005</v>
      </c>
      <c r="D24" s="3" t="n">
        <f aca="false">table_qual_purity!C24</f>
        <v>8.065</v>
      </c>
      <c r="E24" s="3" t="e">
        <f aca="false">table_qual_purity!D24</f>
        <v>#N/A</v>
      </c>
      <c r="F24" s="3" t="n">
        <f aca="false">table_qual_purity!E24</f>
        <v>7.32142857142857</v>
      </c>
      <c r="G24" s="3" t="str">
        <f aca="false">table_qual_purity!N24</f>
        <v>2</v>
      </c>
      <c r="H24" s="3" t="e">
        <f aca="false">table_qual_purity!O24</f>
        <v>#N/A</v>
      </c>
      <c r="I24" s="3" t="str">
        <f aca="false">table_qual_purity!P24</f>
        <v>1</v>
      </c>
      <c r="J24" s="13" t="str">
        <f aca="false">IF(C24&lt;0.01,"**",IF(C24&lt;0.05,"*","NS"))</f>
        <v>**</v>
      </c>
    </row>
    <row r="25" customFormat="false" ht="12.8" hidden="false" customHeight="false" outlineLevel="0" collapsed="false">
      <c r="A25" s="0" t="n">
        <v>24</v>
      </c>
      <c r="B25" s="3" t="str">
        <f aca="false">table_qual_purity!B25</f>
        <v>Y26BAC_STG_CEC_LAB</v>
      </c>
      <c r="C25" s="8" t="n">
        <f aca="false">table_qual_purity!L25</f>
        <v>5.88870349783239E-005</v>
      </c>
      <c r="D25" s="3" t="n">
        <f aca="false">table_qual_purity!C25</f>
        <v>7.09</v>
      </c>
      <c r="E25" s="3" t="e">
        <f aca="false">table_qual_purity!D25</f>
        <v>#N/A</v>
      </c>
      <c r="F25" s="3" t="n">
        <f aca="false">table_qual_purity!E25</f>
        <v>6.53</v>
      </c>
      <c r="G25" s="3" t="str">
        <f aca="false">table_qual_purity!N25</f>
        <v>2</v>
      </c>
      <c r="H25" s="3" t="e">
        <f aca="false">table_qual_purity!O25</f>
        <v>#N/A</v>
      </c>
      <c r="I25" s="3" t="str">
        <f aca="false">table_qual_purity!P25</f>
        <v>1</v>
      </c>
      <c r="J25" s="13" t="str">
        <f aca="false">IF(C25&lt;0.01,"**",IF(C25&lt;0.05,"*","NS"))</f>
        <v>**</v>
      </c>
    </row>
    <row r="26" customFormat="false" ht="12.8" hidden="false" customHeight="false" outlineLevel="0" collapsed="false">
      <c r="A26" s="0" t="n">
        <v>25</v>
      </c>
      <c r="B26" s="3" t="str">
        <f aca="false">table_qual_purity!B26</f>
        <v>Y27BAC_STG_CEC_TAB</v>
      </c>
      <c r="C26" s="8" t="n">
        <f aca="false">table_qual_purity!L26</f>
        <v>0.125983185615728</v>
      </c>
      <c r="D26" s="3" t="n">
        <f aca="false">table_qual_purity!C26</f>
        <v>8.32666666666667</v>
      </c>
      <c r="E26" s="3" t="n">
        <f aca="false">table_qual_purity!D26</f>
        <v>8.08666666666667</v>
      </c>
      <c r="F26" s="3" t="n">
        <f aca="false">table_qual_purity!E26</f>
        <v>7.99692307692308</v>
      </c>
      <c r="G26" s="3" t="str">
        <f aca="false">table_qual_purity!N26</f>
        <v>1</v>
      </c>
      <c r="H26" s="3" t="str">
        <f aca="false">table_qual_purity!O26</f>
        <v>1</v>
      </c>
      <c r="I26" s="3" t="str">
        <f aca="false">table_qual_purity!P26</f>
        <v>1</v>
      </c>
      <c r="J26" s="13" t="str">
        <f aca="false">IF(C26&lt;0.01,"**",IF(C26&lt;0.05,"*","NS"))</f>
        <v>NS</v>
      </c>
    </row>
    <row r="27" customFormat="false" ht="12.8" hidden="false" customHeight="false" outlineLevel="0" collapsed="false">
      <c r="A27" s="0" t="n">
        <v>26</v>
      </c>
      <c r="B27" s="3" t="str">
        <f aca="false">table_qual_purity!B27</f>
        <v>Y29BAC_STG_EXC_CLS</v>
      </c>
      <c r="C27" s="8" t="n">
        <f aca="false">table_qual_purity!L27</f>
        <v>0.0430785399241341</v>
      </c>
      <c r="D27" s="3" t="n">
        <f aca="false">table_qual_purity!C27</f>
        <v>7.24333333333333</v>
      </c>
      <c r="E27" s="3" t="e">
        <f aca="false">table_qual_purity!D27</f>
        <v>#N/A</v>
      </c>
      <c r="F27" s="3" t="n">
        <f aca="false">table_qual_purity!E27</f>
        <v>6.77428571428571</v>
      </c>
      <c r="G27" s="3" t="str">
        <f aca="false">table_qual_purity!N27</f>
        <v>1</v>
      </c>
      <c r="H27" s="3" t="e">
        <f aca="false">table_qual_purity!O27</f>
        <v>#N/A</v>
      </c>
      <c r="I27" s="3" t="str">
        <f aca="false">table_qual_purity!P27</f>
        <v>1</v>
      </c>
      <c r="J27" s="13" t="str">
        <f aca="false">IF(C27&lt;0.01,"**",IF(C27&lt;0.05,"*","NS"))</f>
        <v>*</v>
      </c>
    </row>
    <row r="28" customFormat="false" ht="12.8" hidden="false" customHeight="false" outlineLevel="0" collapsed="false">
      <c r="A28" s="0" t="n">
        <v>27</v>
      </c>
      <c r="B28" s="3" t="str">
        <f aca="false">table_qual_purity!B28</f>
        <v>Y30BAC_STG_EXC_TAB</v>
      </c>
      <c r="C28" s="8" t="n">
        <f aca="false">table_qual_purity!L28</f>
        <v>0.879373579595405</v>
      </c>
      <c r="D28" s="3" t="n">
        <f aca="false">table_qual_purity!C28</f>
        <v>7.746</v>
      </c>
      <c r="E28" s="3" t="n">
        <f aca="false">table_qual_purity!D28</f>
        <v>8.12166666666667</v>
      </c>
      <c r="F28" s="3" t="n">
        <f aca="false">table_qual_purity!E28</f>
        <v>7.05714285714286</v>
      </c>
      <c r="G28" s="3" t="str">
        <f aca="false">table_qual_purity!N28</f>
        <v>1</v>
      </c>
      <c r="H28" s="3" t="str">
        <f aca="false">table_qual_purity!O28</f>
        <v>1</v>
      </c>
      <c r="I28" s="3" t="str">
        <f aca="false">table_qual_purity!P28</f>
        <v>1</v>
      </c>
      <c r="J28" s="13" t="str">
        <f aca="false">IF(C28&lt;0.01,"**",IF(C28&lt;0.05,"*","NS"))</f>
        <v>NS</v>
      </c>
    </row>
    <row r="29" customFormat="false" ht="12.8" hidden="false" customHeight="false" outlineLevel="0" collapsed="false">
      <c r="A29" s="0" t="n">
        <v>28</v>
      </c>
      <c r="B29" s="3" t="str">
        <f aca="false">table_qual_purity!B29</f>
        <v>Y32BAC_FNS_ILL_CLS</v>
      </c>
      <c r="C29" s="8" t="n">
        <f aca="false">table_qual_purity!L29</f>
        <v>0.117236442444329</v>
      </c>
      <c r="D29" s="3" t="n">
        <f aca="false">table_qual_purity!C29</f>
        <v>8.2825</v>
      </c>
      <c r="E29" s="3" t="n">
        <f aca="false">table_qual_purity!D29</f>
        <v>8.31666666666667</v>
      </c>
      <c r="F29" s="3" t="e">
        <f aca="false">table_qual_purity!E29</f>
        <v>#N/A</v>
      </c>
      <c r="G29" s="3" t="str">
        <f aca="false">table_qual_purity!N29</f>
        <v>1</v>
      </c>
      <c r="H29" s="3" t="str">
        <f aca="false">table_qual_purity!O29</f>
        <v>1</v>
      </c>
      <c r="I29" s="3" t="e">
        <f aca="false">table_qual_purity!P29</f>
        <v>#N/A</v>
      </c>
      <c r="J29" s="13" t="str">
        <f aca="false">IF(C29&lt;0.01,"**",IF(C29&lt;0.05,"*","NS"))</f>
        <v>NS</v>
      </c>
    </row>
    <row r="30" customFormat="false" ht="12.8" hidden="false" customHeight="false" outlineLevel="0" collapsed="false">
      <c r="A30" s="0" t="n">
        <v>29</v>
      </c>
      <c r="B30" s="3" t="str">
        <f aca="false">table_qual_purity!B30</f>
        <v>Y33BAC_FNS_ILL_TAB</v>
      </c>
      <c r="C30" s="8" t="n">
        <f aca="false">table_qual_purity!L30</f>
        <v>0.039712707655369</v>
      </c>
      <c r="D30" s="3" t="n">
        <f aca="false">table_qual_purity!C30</f>
        <v>7.934</v>
      </c>
      <c r="E30" s="3" t="n">
        <f aca="false">table_qual_purity!D30</f>
        <v>8.42</v>
      </c>
      <c r="F30" s="3" t="n">
        <f aca="false">table_qual_purity!E30</f>
        <v>6.05</v>
      </c>
      <c r="G30" s="3" t="str">
        <f aca="false">table_qual_purity!N30</f>
        <v>1</v>
      </c>
      <c r="H30" s="3" t="str">
        <f aca="false">table_qual_purity!O30</f>
        <v>1</v>
      </c>
      <c r="I30" s="3" t="str">
        <f aca="false">table_qual_purity!P30</f>
        <v>1</v>
      </c>
      <c r="J30" s="13" t="str">
        <f aca="false">IF(C30&lt;0.01,"**",IF(C30&lt;0.05,"*","NS"))</f>
        <v>*</v>
      </c>
    </row>
    <row r="31" customFormat="false" ht="12.8" hidden="false" customHeight="false" outlineLevel="0" collapsed="false">
      <c r="A31" s="0" t="n">
        <v>30</v>
      </c>
      <c r="B31" s="3" t="str">
        <f aca="false">table_qual_purity!B31</f>
        <v>Y35BAC_FNS_CEC_CLS</v>
      </c>
      <c r="C31" s="8" t="n">
        <f aca="false">table_qual_purity!L31</f>
        <v>0.723873324637094</v>
      </c>
      <c r="D31" s="3" t="n">
        <f aca="false">table_qual_purity!C31</f>
        <v>8.54</v>
      </c>
      <c r="E31" s="3" t="n">
        <f aca="false">table_qual_purity!D31</f>
        <v>8.76833333333333</v>
      </c>
      <c r="F31" s="3" t="e">
        <f aca="false">table_qual_purity!E31</f>
        <v>#N/A</v>
      </c>
      <c r="G31" s="3" t="str">
        <f aca="false">table_qual_purity!N31</f>
        <v>1</v>
      </c>
      <c r="H31" s="3" t="str">
        <f aca="false">table_qual_purity!O31</f>
        <v>1</v>
      </c>
      <c r="I31" s="3" t="e">
        <f aca="false">table_qual_purity!P31</f>
        <v>#N/A</v>
      </c>
      <c r="J31" s="13" t="str">
        <f aca="false">IF(C31&lt;0.01,"**",IF(C31&lt;0.05,"*","NS"))</f>
        <v>NS</v>
      </c>
    </row>
    <row r="32" customFormat="false" ht="12.8" hidden="false" customHeight="false" outlineLevel="0" collapsed="false">
      <c r="A32" s="0" t="n">
        <v>31</v>
      </c>
      <c r="B32" s="3" t="str">
        <f aca="false">table_qual_purity!B32</f>
        <v>Y36CEC_FNS_CEC_ECO</v>
      </c>
      <c r="C32" s="8" t="n">
        <f aca="false">table_qual_purity!L32</f>
        <v>0.0220348764961674</v>
      </c>
      <c r="D32" s="3" t="n">
        <f aca="false">table_qual_purity!C32</f>
        <v>8.5225</v>
      </c>
      <c r="E32" s="3" t="e">
        <f aca="false">table_qual_purity!D32</f>
        <v>#N/A</v>
      </c>
      <c r="F32" s="3" t="n">
        <f aca="false">table_qual_purity!E32</f>
        <v>8.76571428571429</v>
      </c>
      <c r="G32" s="3" t="str">
        <f aca="false">table_qual_purity!N32</f>
        <v>1</v>
      </c>
      <c r="H32" s="3" t="e">
        <f aca="false">table_qual_purity!O32</f>
        <v>#N/A</v>
      </c>
      <c r="I32" s="3" t="str">
        <f aca="false">table_qual_purity!P32</f>
        <v>2</v>
      </c>
      <c r="J32" s="13" t="str">
        <f aca="false">IF(C32&lt;0.01,"**",IF(C32&lt;0.05,"*","NS"))</f>
        <v>*</v>
      </c>
    </row>
    <row r="33" customFormat="false" ht="12.8" hidden="false" customHeight="false" outlineLevel="0" collapsed="false">
      <c r="A33" s="0" t="n">
        <v>32</v>
      </c>
      <c r="B33" s="3" t="str">
        <f aca="false">table_qual_purity!B33</f>
        <v>Y37BAC_FNS_CEC_LAB</v>
      </c>
      <c r="C33" s="8" t="n">
        <f aca="false">table_qual_purity!L33</f>
        <v>0.000475448172902726</v>
      </c>
      <c r="D33" s="3" t="n">
        <f aca="false">table_qual_purity!C33</f>
        <v>8</v>
      </c>
      <c r="E33" s="3" t="e">
        <f aca="false">table_qual_purity!D33</f>
        <v>#N/A</v>
      </c>
      <c r="F33" s="3" t="n">
        <f aca="false">table_qual_purity!E33</f>
        <v>8.20857142857143</v>
      </c>
      <c r="G33" s="3" t="str">
        <f aca="false">table_qual_purity!N33</f>
        <v>1</v>
      </c>
      <c r="H33" s="3" t="e">
        <f aca="false">table_qual_purity!O33</f>
        <v>#N/A</v>
      </c>
      <c r="I33" s="3" t="str">
        <f aca="false">table_qual_purity!P33</f>
        <v>2</v>
      </c>
      <c r="J33" s="13" t="str">
        <f aca="false">IF(C33&lt;0.01,"**",IF(C33&lt;0.05,"*","NS"))</f>
        <v>**</v>
      </c>
    </row>
    <row r="34" customFormat="false" ht="12.8" hidden="false" customHeight="false" outlineLevel="0" collapsed="false">
      <c r="A34" s="0" t="n">
        <v>33</v>
      </c>
      <c r="B34" s="3" t="str">
        <f aca="false">table_qual_purity!B34</f>
        <v>Y38BAC_FNS_CEC_TAB</v>
      </c>
      <c r="C34" s="8" t="n">
        <f aca="false">table_qual_purity!L34</f>
        <v>0.283017152362024</v>
      </c>
      <c r="D34" s="3" t="n">
        <f aca="false">table_qual_purity!C34</f>
        <v>8.244</v>
      </c>
      <c r="E34" s="3" t="n">
        <f aca="false">table_qual_purity!D34</f>
        <v>8.92</v>
      </c>
      <c r="F34" s="3" t="n">
        <f aca="false">table_qual_purity!E34</f>
        <v>6.695</v>
      </c>
      <c r="G34" s="3" t="str">
        <f aca="false">table_qual_purity!N34</f>
        <v>1</v>
      </c>
      <c r="H34" s="3" t="str">
        <f aca="false">table_qual_purity!O34</f>
        <v>1</v>
      </c>
      <c r="I34" s="3" t="str">
        <f aca="false">table_qual_purity!P34</f>
        <v>1</v>
      </c>
      <c r="J34" s="13" t="str">
        <f aca="false">IF(C34&lt;0.01,"**",IF(C34&lt;0.05,"*","NS"))</f>
        <v>NS</v>
      </c>
    </row>
    <row r="35" customFormat="false" ht="12.8" hidden="false" customHeight="false" outlineLevel="0" collapsed="false">
      <c r="A35" s="0" t="n">
        <v>34</v>
      </c>
      <c r="B35" s="3" t="str">
        <f aca="false">table_qual_purity!B35</f>
        <v>Y39BAC_FNS_EXC_CLF</v>
      </c>
      <c r="C35" s="8" t="n">
        <f aca="false">table_qual_purity!L35</f>
        <v>0.579393839644189</v>
      </c>
      <c r="D35" s="3" t="n">
        <f aca="false">table_qual_purity!C35</f>
        <v>5.954</v>
      </c>
      <c r="E35" s="3" t="n">
        <f aca="false">table_qual_purity!D35</f>
        <v>4.535</v>
      </c>
      <c r="F35" s="3" t="n">
        <f aca="false">table_qual_purity!E35</f>
        <v>6.65571428571429</v>
      </c>
      <c r="G35" s="3" t="str">
        <f aca="false">table_qual_purity!N35</f>
        <v>1</v>
      </c>
      <c r="H35" s="3" t="str">
        <f aca="false">table_qual_purity!O35</f>
        <v>1</v>
      </c>
      <c r="I35" s="3" t="str">
        <f aca="false">table_qual_purity!P35</f>
        <v>1</v>
      </c>
      <c r="J35" s="13" t="str">
        <f aca="false">IF(C35&lt;0.01,"**",IF(C35&lt;0.05,"*","NS"))</f>
        <v>NS</v>
      </c>
    </row>
    <row r="36" customFormat="false" ht="12.8" hidden="false" customHeight="false" outlineLevel="0" collapsed="false">
      <c r="A36" s="0" t="n">
        <v>35</v>
      </c>
      <c r="B36" s="3" t="str">
        <f aca="false">table_qual_purity!B36</f>
        <v>Y40BAC_FNS_EXC_CLS</v>
      </c>
      <c r="C36" s="8" t="n">
        <f aca="false">table_qual_purity!L36</f>
        <v>0.0617945472207092</v>
      </c>
      <c r="D36" s="3" t="n">
        <f aca="false">table_qual_purity!C36</f>
        <v>7.75</v>
      </c>
      <c r="E36" s="3" t="e">
        <f aca="false">table_qual_purity!D36</f>
        <v>#N/A</v>
      </c>
      <c r="F36" s="3" t="n">
        <f aca="false">table_qual_purity!E36</f>
        <v>7.66285714285714</v>
      </c>
      <c r="G36" s="3" t="str">
        <f aca="false">table_qual_purity!N36</f>
        <v>1</v>
      </c>
      <c r="H36" s="3" t="e">
        <f aca="false">table_qual_purity!O36</f>
        <v>#N/A</v>
      </c>
      <c r="I36" s="3" t="str">
        <f aca="false">table_qual_purity!P36</f>
        <v>1</v>
      </c>
      <c r="J36" s="13" t="str">
        <f aca="false">IF(C36&lt;0.01,"**",IF(C36&lt;0.05,"*","NS"))</f>
        <v>NS</v>
      </c>
    </row>
    <row r="37" customFormat="false" ht="12.8" hidden="false" customHeight="false" outlineLevel="0" collapsed="false">
      <c r="A37" s="0" t="n">
        <v>36</v>
      </c>
      <c r="B37" s="3" t="str">
        <f aca="false">table_qual_purity!B37</f>
        <v>Y41BAC_FNS_EXC_TAB</v>
      </c>
      <c r="C37" s="8" t="n">
        <f aca="false">table_qual_purity!L37</f>
        <v>0.322852361128715</v>
      </c>
      <c r="D37" s="3" t="n">
        <f aca="false">table_qual_purity!C37</f>
        <v>8.058</v>
      </c>
      <c r="E37" s="3" t="n">
        <f aca="false">table_qual_purity!D37</f>
        <v>8.20833333333333</v>
      </c>
      <c r="F37" s="3" t="n">
        <f aca="false">table_qual_purity!E37</f>
        <v>7.39571428571429</v>
      </c>
      <c r="G37" s="3" t="str">
        <f aca="false">table_qual_purity!N37</f>
        <v>1</v>
      </c>
      <c r="H37" s="3" t="str">
        <f aca="false">table_qual_purity!O37</f>
        <v>1</v>
      </c>
      <c r="I37" s="3" t="str">
        <f aca="false">table_qual_purity!P37</f>
        <v>1</v>
      </c>
      <c r="J37" s="13" t="str">
        <f aca="false">IF(C37&lt;0.01,"**",IF(C37&lt;0.05,"*","NS"))</f>
        <v>NS</v>
      </c>
    </row>
    <row r="38" customFormat="false" ht="12.8" hidden="false" customHeight="false" outlineLevel="0" collapsed="false">
      <c r="A38" s="0" t="n">
        <v>37</v>
      </c>
      <c r="B38" s="3" t="str">
        <f aca="false">table_qual_purity!B38</f>
        <v>Y42MOR_VHI_DUO</v>
      </c>
      <c r="C38" s="8" t="n">
        <f aca="false">table_qual_purity!L38</f>
        <v>0.000174696567879207</v>
      </c>
      <c r="D38" s="3" t="n">
        <f aca="false">table_qual_purity!C38</f>
        <v>1119.54611111111</v>
      </c>
      <c r="E38" s="3" t="n">
        <f aca="false">table_qual_purity!D38</f>
        <v>1503.5</v>
      </c>
      <c r="F38" s="3" t="n">
        <f aca="false">table_qual_purity!E38</f>
        <v>1136.84133333333</v>
      </c>
      <c r="G38" s="3" t="str">
        <f aca="false">table_qual_purity!N38</f>
        <v>1</v>
      </c>
      <c r="H38" s="3" t="str">
        <f aca="false">table_qual_purity!O38</f>
        <v>12</v>
      </c>
      <c r="I38" s="3" t="str">
        <f aca="false">table_qual_purity!P38</f>
        <v>2</v>
      </c>
      <c r="J38" s="13" t="str">
        <f aca="false">IF(C38&lt;0.01,"**",IF(C38&lt;0.05,"*","NS"))</f>
        <v>**</v>
      </c>
    </row>
    <row r="39" customFormat="false" ht="12.8" hidden="false" customHeight="false" outlineLevel="0" collapsed="false">
      <c r="A39" s="0" t="n">
        <v>38</v>
      </c>
      <c r="B39" s="3" t="str">
        <f aca="false">table_qual_purity!B39</f>
        <v>Y43MOR_VHI_JEJ</v>
      </c>
      <c r="C39" s="8" t="n">
        <f aca="false">table_qual_purity!L39</f>
        <v>0.224056473479542</v>
      </c>
      <c r="D39" s="3" t="n">
        <f aca="false">table_qual_purity!C39</f>
        <v>938.150714285714</v>
      </c>
      <c r="E39" s="3" t="n">
        <f aca="false">table_qual_purity!D39</f>
        <v>1005.17647058824</v>
      </c>
      <c r="F39" s="3" t="n">
        <f aca="false">table_qual_purity!E39</f>
        <v>1519.08217391304</v>
      </c>
      <c r="G39" s="3" t="str">
        <f aca="false">table_qual_purity!N39</f>
        <v>1</v>
      </c>
      <c r="H39" s="3" t="str">
        <f aca="false">table_qual_purity!O39</f>
        <v>1</v>
      </c>
      <c r="I39" s="3" t="str">
        <f aca="false">table_qual_purity!P39</f>
        <v>1</v>
      </c>
      <c r="J39" s="13" t="str">
        <f aca="false">IF(C39&lt;0.01,"**",IF(C39&lt;0.05,"*","NS"))</f>
        <v>NS</v>
      </c>
    </row>
    <row r="40" customFormat="false" ht="12.8" hidden="false" customHeight="false" outlineLevel="0" collapsed="false">
      <c r="A40" s="0" t="n">
        <v>39</v>
      </c>
      <c r="B40" s="3" t="str">
        <f aca="false">table_qual_purity!B40</f>
        <v>Y44MOR_VHI_ILL</v>
      </c>
      <c r="C40" s="8" t="n">
        <f aca="false">table_qual_purity!L40</f>
        <v>0.00659553496465975</v>
      </c>
      <c r="D40" s="3" t="n">
        <f aca="false">table_qual_purity!C40</f>
        <v>600.025</v>
      </c>
      <c r="E40" s="3" t="n">
        <f aca="false">table_qual_purity!D40</f>
        <v>612.076923076923</v>
      </c>
      <c r="F40" s="3" t="n">
        <f aca="false">table_qual_purity!E40</f>
        <v>845.535333333333</v>
      </c>
      <c r="G40" s="3" t="str">
        <f aca="false">table_qual_purity!N40</f>
        <v>1</v>
      </c>
      <c r="H40" s="3" t="str">
        <f aca="false">table_qual_purity!O40</f>
        <v>12</v>
      </c>
      <c r="I40" s="3" t="str">
        <f aca="false">table_qual_purity!P40</f>
        <v>2</v>
      </c>
      <c r="J40" s="13" t="str">
        <f aca="false">IF(C40&lt;0.01,"**",IF(C40&lt;0.05,"*","NS"))</f>
        <v>**</v>
      </c>
    </row>
    <row r="41" customFormat="false" ht="12.8" hidden="false" customHeight="false" outlineLevel="0" collapsed="false">
      <c r="A41" s="0" t="n">
        <v>40</v>
      </c>
      <c r="B41" s="3" t="str">
        <f aca="false">table_qual_purity!B41</f>
        <v>Y48MOR_CRD_DUO</v>
      </c>
      <c r="C41" s="8" t="n">
        <f aca="false">table_qual_purity!L41</f>
        <v>0.248783125858446</v>
      </c>
      <c r="D41" s="3" t="n">
        <f aca="false">table_qual_purity!C41</f>
        <v>214.471333333333</v>
      </c>
      <c r="E41" s="3" t="n">
        <f aca="false">table_qual_purity!D41</f>
        <v>180.5</v>
      </c>
      <c r="F41" s="3" t="n">
        <f aca="false">table_qual_purity!E41</f>
        <v>210.649615384615</v>
      </c>
      <c r="G41" s="3" t="str">
        <f aca="false">table_qual_purity!N41</f>
        <v>1</v>
      </c>
      <c r="H41" s="3" t="str">
        <f aca="false">table_qual_purity!O41</f>
        <v>1</v>
      </c>
      <c r="I41" s="3" t="str">
        <f aca="false">table_qual_purity!P41</f>
        <v>1</v>
      </c>
      <c r="J41" s="13" t="str">
        <f aca="false">IF(C41&lt;0.01,"**",IF(C41&lt;0.05,"*","NS"))</f>
        <v>NS</v>
      </c>
    </row>
    <row r="42" customFormat="false" ht="12.8" hidden="false" customHeight="false" outlineLevel="0" collapsed="false">
      <c r="A42" s="0" t="n">
        <v>41</v>
      </c>
      <c r="B42" s="3" t="str">
        <f aca="false">table_qual_purity!B42</f>
        <v>Y49MOR_CRD_JEJ</v>
      </c>
      <c r="C42" s="8" t="n">
        <f aca="false">table_qual_purity!L42</f>
        <v>0.0357167887218986</v>
      </c>
      <c r="D42" s="3" t="n">
        <f aca="false">table_qual_purity!C42</f>
        <v>196.494615384615</v>
      </c>
      <c r="E42" s="3" t="n">
        <f aca="false">table_qual_purity!D42</f>
        <v>119.705882352941</v>
      </c>
      <c r="F42" s="3" t="n">
        <f aca="false">table_qual_purity!E42</f>
        <v>233.807368421053</v>
      </c>
      <c r="G42" s="3" t="str">
        <f aca="false">table_qual_purity!N42</f>
        <v>2</v>
      </c>
      <c r="H42" s="3" t="str">
        <f aca="false">table_qual_purity!O42</f>
        <v>12</v>
      </c>
      <c r="I42" s="3" t="str">
        <f aca="false">table_qual_purity!P42</f>
        <v>1</v>
      </c>
      <c r="J42" s="13" t="str">
        <f aca="false">IF(C42&lt;0.01,"**",IF(C42&lt;0.05,"*","NS"))</f>
        <v>*</v>
      </c>
    </row>
    <row r="43" customFormat="false" ht="12.8" hidden="false" customHeight="false" outlineLevel="0" collapsed="false">
      <c r="A43" s="0" t="n">
        <v>42</v>
      </c>
      <c r="B43" s="3" t="str">
        <f aca="false">table_qual_purity!B43</f>
        <v>Y50MOR_CRD_ILL</v>
      </c>
      <c r="C43" s="8" t="n">
        <f aca="false">table_qual_purity!L43</f>
        <v>0.00209532356512564</v>
      </c>
      <c r="D43" s="3" t="n">
        <f aca="false">table_qual_purity!C43</f>
        <v>159.2125</v>
      </c>
      <c r="E43" s="3" t="n">
        <f aca="false">table_qual_purity!D43</f>
        <v>111</v>
      </c>
      <c r="F43" s="3" t="n">
        <f aca="false">table_qual_purity!E43</f>
        <v>150.406666666667</v>
      </c>
      <c r="G43" s="3" t="str">
        <f aca="false">table_qual_purity!N43</f>
        <v>2</v>
      </c>
      <c r="H43" s="3" t="str">
        <f aca="false">table_qual_purity!O43</f>
        <v>12</v>
      </c>
      <c r="I43" s="3" t="str">
        <f aca="false">table_qual_purity!P43</f>
        <v>1</v>
      </c>
      <c r="J43" s="13" t="str">
        <f aca="false">IF(C43&lt;0.01,"**",IF(C43&lt;0.05,"*","NS"))</f>
        <v>**</v>
      </c>
    </row>
    <row r="44" customFormat="false" ht="12.8" hidden="false" customHeight="false" outlineLevel="0" collapsed="false">
      <c r="A44" s="0" t="n">
        <v>43</v>
      </c>
      <c r="B44" s="3" t="str">
        <f aca="false">table_qual_purity!B44</f>
        <v>Y51MOR_VHI_CRD_DUO</v>
      </c>
      <c r="C44" s="8" t="n">
        <f aca="false">table_qual_purity!L44</f>
        <v>0.0305056852848415</v>
      </c>
      <c r="D44" s="3" t="n">
        <f aca="false">table_qual_purity!C44</f>
        <v>6.5410631001486</v>
      </c>
      <c r="E44" s="3" t="n">
        <f aca="false">table_qual_purity!D44</f>
        <v>9.09291500022659</v>
      </c>
      <c r="F44" s="3" t="n">
        <f aca="false">table_qual_purity!E44</f>
        <v>6.91903169385098</v>
      </c>
      <c r="G44" s="3" t="str">
        <f aca="false">table_qual_purity!N44</f>
        <v>1</v>
      </c>
      <c r="H44" s="3" t="str">
        <f aca="false">table_qual_purity!O44</f>
        <v>12</v>
      </c>
      <c r="I44" s="3" t="str">
        <f aca="false">table_qual_purity!P44</f>
        <v>2</v>
      </c>
      <c r="J44" s="13" t="str">
        <f aca="false">IF(C44&lt;0.01,"**",IF(C44&lt;0.05,"*","NS"))</f>
        <v>*</v>
      </c>
    </row>
    <row r="45" customFormat="false" ht="12.8" hidden="false" customHeight="false" outlineLevel="0" collapsed="false">
      <c r="A45" s="0" t="n">
        <v>44</v>
      </c>
      <c r="B45" s="3" t="str">
        <f aca="false">table_qual_purity!B45</f>
        <v>Y53MOR_VHI_CRD_ILL</v>
      </c>
      <c r="C45" s="8" t="n">
        <f aca="false">table_qual_purity!L45</f>
        <v>0.0227965757957792</v>
      </c>
      <c r="D45" s="3" t="n">
        <f aca="false">table_qual_purity!C45</f>
        <v>4.48459905086398</v>
      </c>
      <c r="E45" s="3" t="n">
        <f aca="false">table_qual_purity!D45</f>
        <v>5.73499494241955</v>
      </c>
      <c r="F45" s="3" t="n">
        <f aca="false">table_qual_purity!E45</f>
        <v>6.11526377376277</v>
      </c>
      <c r="G45" s="3" t="str">
        <f aca="false">table_qual_purity!N45</f>
        <v>1</v>
      </c>
      <c r="H45" s="3" t="str">
        <f aca="false">table_qual_purity!O45</f>
        <v>12</v>
      </c>
      <c r="I45" s="3" t="str">
        <f aca="false">table_qual_purity!P45</f>
        <v>2</v>
      </c>
      <c r="J45" s="13" t="str">
        <f aca="false">IF(C45&lt;0.01,"**",IF(C45&lt;0.05,"*","NS"))</f>
        <v>*</v>
      </c>
    </row>
    <row r="46" customFormat="false" ht="12.8" hidden="false" customHeight="false" outlineLevel="0" collapsed="false">
      <c r="A46" s="0" t="n">
        <v>45</v>
      </c>
      <c r="B46" s="3" t="str">
        <f aca="false">table_qual_purity!B46</f>
        <v>Y55CRC_BRS</v>
      </c>
      <c r="C46" s="8" t="n">
        <f aca="false">table_qual_purity!L46</f>
        <v>0.0282437104778895</v>
      </c>
      <c r="D46" s="3" t="n">
        <f aca="false">table_qual_purity!C46</f>
        <v>24.7564876385337</v>
      </c>
      <c r="E46" s="3" t="n">
        <f aca="false">table_qual_purity!D46</f>
        <v>22.3833333333333</v>
      </c>
      <c r="F46" s="3" t="n">
        <f aca="false">table_qual_purity!E46</f>
        <v>25.0811494961958</v>
      </c>
      <c r="G46" s="3" t="str">
        <f aca="false">table_qual_purity!N46</f>
        <v>1</v>
      </c>
      <c r="H46" s="3" t="str">
        <f aca="false">table_qual_purity!O46</f>
        <v>12</v>
      </c>
      <c r="I46" s="3" t="str">
        <f aca="false">table_qual_purity!P46</f>
        <v>2</v>
      </c>
      <c r="J46" s="13" t="str">
        <f aca="false">IF(C46&lt;0.01,"**",IF(C46&lt;0.05,"*","NS"))</f>
        <v>*</v>
      </c>
    </row>
    <row r="47" customFormat="false" ht="12.8" hidden="false" customHeight="false" outlineLevel="0" collapsed="false">
      <c r="A47" s="0" t="n">
        <v>46</v>
      </c>
      <c r="B47" s="3" t="str">
        <f aca="false">table_qual_purity!B47</f>
        <v>Y57CRC_FPD</v>
      </c>
      <c r="C47" s="8" t="n">
        <f aca="false">table_qual_purity!L47</f>
        <v>0.099837800224837</v>
      </c>
      <c r="D47" s="3" t="n">
        <f aca="false">table_qual_purity!C47</f>
        <v>6.07953964194373</v>
      </c>
      <c r="E47" s="3" t="n">
        <f aca="false">table_qual_purity!D47</f>
        <v>9.8</v>
      </c>
      <c r="F47" s="3" t="n">
        <f aca="false">table_qual_purity!E47</f>
        <v>0.849681266707793</v>
      </c>
      <c r="G47" s="3" t="str">
        <f aca="false">table_qual_purity!N47</f>
        <v>1</v>
      </c>
      <c r="H47" s="3" t="str">
        <f aca="false">table_qual_purity!O47</f>
        <v>1</v>
      </c>
      <c r="I47" s="3" t="str">
        <f aca="false">table_qual_purity!P47</f>
        <v>1</v>
      </c>
      <c r="J47" s="13" t="str">
        <f aca="false">IF(C47&lt;0.01,"**",IF(C47&lt;0.05,"*","NS"))</f>
        <v>NS</v>
      </c>
    </row>
    <row r="48" customFormat="false" ht="12.8" hidden="false" customHeight="false" outlineLevel="0" collapsed="false">
      <c r="A48" s="0" t="n">
        <v>47</v>
      </c>
      <c r="B48" s="3" t="str">
        <f aca="false">table_qual_purity!B48</f>
        <v>Y58IMN_IGA</v>
      </c>
      <c r="C48" s="8" t="n">
        <f aca="false">table_qual_purity!L48</f>
        <v>0.288355798807553</v>
      </c>
      <c r="D48" s="3" t="n">
        <f aca="false">table_qual_purity!C48</f>
        <v>0.30809</v>
      </c>
      <c r="E48" s="3" t="n">
        <f aca="false">table_qual_purity!D48</f>
        <v>0.007795</v>
      </c>
      <c r="F48" s="3" t="n">
        <f aca="false">table_qual_purity!E48</f>
        <v>0.502</v>
      </c>
      <c r="G48" s="3" t="str">
        <f aca="false">table_qual_purity!N48</f>
        <v>1</v>
      </c>
      <c r="H48" s="3" t="str">
        <f aca="false">table_qual_purity!O48</f>
        <v>1</v>
      </c>
      <c r="I48" s="3" t="str">
        <f aca="false">table_qual_purity!P48</f>
        <v>1</v>
      </c>
      <c r="J48" s="13" t="str">
        <f aca="false">IF(C48&lt;0.01,"**",IF(C48&lt;0.05,"*","NS"))</f>
        <v>NS</v>
      </c>
    </row>
    <row r="49" customFormat="false" ht="12.8" hidden="false" customHeight="false" outlineLevel="0" collapsed="false">
      <c r="A49" s="0" t="n">
        <v>48</v>
      </c>
      <c r="B49" s="3" t="str">
        <f aca="false">table_qual_purity!B49</f>
        <v>Y59IMN_IGM</v>
      </c>
      <c r="C49" s="8" t="n">
        <f aca="false">table_qual_purity!L49</f>
        <v>0.135502860424691</v>
      </c>
      <c r="D49" s="3" t="n">
        <f aca="false">table_qual_purity!C49</f>
        <v>0.649</v>
      </c>
      <c r="E49" s="3" t="e">
        <f aca="false">table_qual_purity!D49</f>
        <v>#N/A</v>
      </c>
      <c r="F49" s="3" t="n">
        <f aca="false">table_qual_purity!E49</f>
        <v>0.656333333333333</v>
      </c>
      <c r="G49" s="3" t="str">
        <f aca="false">table_qual_purity!N49</f>
        <v>1</v>
      </c>
      <c r="H49" s="3" t="e">
        <f aca="false">table_qual_purity!O49</f>
        <v>#N/A</v>
      </c>
      <c r="I49" s="3" t="str">
        <f aca="false">table_qual_purity!P49</f>
        <v>1</v>
      </c>
      <c r="J49" s="13" t="str">
        <f aca="false">IF(C49&lt;0.01,"**",IF(C49&lt;0.05,"*","NS"))</f>
        <v>NS</v>
      </c>
    </row>
    <row r="50" customFormat="false" ht="12.8" hidden="false" customHeight="false" outlineLevel="0" collapsed="false">
      <c r="A50" s="0" t="n">
        <v>49</v>
      </c>
      <c r="B50" s="3" t="str">
        <f aca="false">table_qual_purity!B50</f>
        <v>Y66PH_ILE</v>
      </c>
      <c r="C50" s="8" t="n">
        <f aca="false">table_qual_purity!L50</f>
        <v>0.0452735614536953</v>
      </c>
      <c r="D50" s="3" t="n">
        <f aca="false">table_qual_purity!C50</f>
        <v>6.25</v>
      </c>
      <c r="E50" s="3" t="n">
        <f aca="false">table_qual_purity!D50</f>
        <v>6.4575</v>
      </c>
      <c r="F50" s="3" t="e">
        <f aca="false">table_qual_purity!E50</f>
        <v>#N/A</v>
      </c>
      <c r="G50" s="3" t="str">
        <f aca="false">table_qual_purity!N50</f>
        <v>1</v>
      </c>
      <c r="H50" s="3" t="str">
        <f aca="false">table_qual_purity!O50</f>
        <v>1</v>
      </c>
      <c r="I50" s="3" t="e">
        <f aca="false">table_qual_purity!P50</f>
        <v>#N/A</v>
      </c>
      <c r="J50" s="13" t="str">
        <f aca="false">IF(C50&lt;0.01,"**",IF(C50&lt;0.05,"*","NS"))</f>
        <v>*</v>
      </c>
    </row>
    <row r="51" customFormat="false" ht="12.8" hidden="false" customHeight="false" outlineLevel="0" collapsed="false">
      <c r="A51" s="0" t="n">
        <v>50</v>
      </c>
      <c r="B51" s="3" t="str">
        <f aca="false">table_qual_purity!B51</f>
        <v>Y67PH_CAE</v>
      </c>
      <c r="C51" s="8" t="n">
        <f aca="false">table_qual_purity!L51</f>
        <v>0.0141834936113919</v>
      </c>
      <c r="D51" s="3" t="n">
        <f aca="false">table_qual_purity!C51</f>
        <v>6.3</v>
      </c>
      <c r="E51" s="3" t="n">
        <f aca="false">table_qual_purity!D51</f>
        <v>6.0625</v>
      </c>
      <c r="F51" s="3" t="e">
        <f aca="false">table_qual_purity!E51</f>
        <v>#N/A</v>
      </c>
      <c r="G51" s="3" t="str">
        <f aca="false">table_qual_purity!N51</f>
        <v>2</v>
      </c>
      <c r="H51" s="3" t="str">
        <f aca="false">table_qual_purity!O51</f>
        <v>1</v>
      </c>
      <c r="I51" s="3" t="e">
        <f aca="false">table_qual_purity!P51</f>
        <v>#N/A</v>
      </c>
      <c r="J51" s="13" t="str">
        <f aca="false">IF(C51&lt;0.01,"**",IF(C51&lt;0.05,"*","NS"))</f>
        <v>*</v>
      </c>
    </row>
    <row r="52" customFormat="false" ht="12.8" hidden="false" customHeight="false" outlineLevel="0" collapsed="false">
      <c r="A52" s="0" t="n">
        <v>51</v>
      </c>
      <c r="B52" s="3" t="str">
        <f aca="false">table_qual_purity!B52</f>
        <v>Y68HI_STG</v>
      </c>
      <c r="C52" s="8" t="n">
        <f aca="false">table_qual_purity!L52</f>
        <v>0.000359479220205637</v>
      </c>
      <c r="D52" s="3" t="n">
        <f aca="false">table_qual_purity!C52</f>
        <v>1.825</v>
      </c>
      <c r="E52" s="3" t="e">
        <f aca="false">table_qual_purity!D52</f>
        <v>#N/A</v>
      </c>
      <c r="F52" s="3" t="n">
        <f aca="false">table_qual_purity!E52</f>
        <v>2.57428571428571</v>
      </c>
      <c r="G52" s="3" t="str">
        <f aca="false">table_qual_purity!N52</f>
        <v>1</v>
      </c>
      <c r="H52" s="3" t="e">
        <f aca="false">table_qual_purity!O52</f>
        <v>#N/A</v>
      </c>
      <c r="I52" s="3" t="str">
        <f aca="false">table_qual_purity!P52</f>
        <v>2</v>
      </c>
      <c r="J52" s="13" t="str">
        <f aca="false">IF(C52&lt;0.01,"**",IF(C52&lt;0.05,"*","NS"))</f>
        <v>**</v>
      </c>
    </row>
    <row r="53" customFormat="false" ht="12.8" hidden="false" customHeight="false" outlineLevel="0" collapsed="false">
      <c r="A53" s="0" t="n">
        <v>52</v>
      </c>
      <c r="B53" s="3" t="str">
        <f aca="false">table_qual_purity!B53</f>
        <v>Y69ANA_STG</v>
      </c>
      <c r="C53" s="8" t="n">
        <f aca="false">table_qual_purity!L53</f>
        <v>0.00851120848764402</v>
      </c>
      <c r="D53" s="3" t="n">
        <f aca="false">table_qual_purity!C53</f>
        <v>30.15</v>
      </c>
      <c r="E53" s="3" t="e">
        <f aca="false">table_qual_purity!D53</f>
        <v>#N/A</v>
      </c>
      <c r="F53" s="3" t="n">
        <f aca="false">table_qual_purity!E53</f>
        <v>35.5142857142857</v>
      </c>
      <c r="G53" s="3" t="str">
        <f aca="false">table_qual_purity!N53</f>
        <v>1</v>
      </c>
      <c r="H53" s="3" t="e">
        <f aca="false">table_qual_purity!O53</f>
        <v>#N/A</v>
      </c>
      <c r="I53" s="3" t="str">
        <f aca="false">table_qual_purity!P53</f>
        <v>2</v>
      </c>
      <c r="J53" s="13" t="str">
        <f aca="false">IF(C53&lt;0.01,"**",IF(C53&lt;0.05,"*","NS"))</f>
        <v>**</v>
      </c>
    </row>
    <row r="54" customFormat="false" ht="12.8" hidden="false" customHeight="false" outlineLevel="0" collapsed="false">
      <c r="A54" s="0" t="n">
        <v>53</v>
      </c>
      <c r="B54" s="3" t="str">
        <f aca="false">table_qual_purity!B54</f>
        <v>Y70HI_FNS</v>
      </c>
      <c r="C54" s="8" t="n">
        <f aca="false">table_qual_purity!L54</f>
        <v>0.0156052007593763</v>
      </c>
      <c r="D54" s="3" t="n">
        <f aca="false">table_qual_purity!C54</f>
        <v>5.09</v>
      </c>
      <c r="E54" s="3" t="e">
        <f aca="false">table_qual_purity!D54</f>
        <v>#N/A</v>
      </c>
      <c r="F54" s="3" t="n">
        <f aca="false">table_qual_purity!E54</f>
        <v>5.74</v>
      </c>
      <c r="G54" s="3" t="str">
        <f aca="false">table_qual_purity!N54</f>
        <v>1</v>
      </c>
      <c r="H54" s="3" t="e">
        <f aca="false">table_qual_purity!O54</f>
        <v>#N/A</v>
      </c>
      <c r="I54" s="3" t="str">
        <f aca="false">table_qual_purity!P54</f>
        <v>2</v>
      </c>
      <c r="J54" s="13" t="str">
        <f aca="false">IF(C54&lt;0.01,"**",IF(C54&lt;0.05,"*","NS"))</f>
        <v>*</v>
      </c>
    </row>
    <row r="55" customFormat="false" ht="12.8" hidden="false" customHeight="false" outlineLevel="0" collapsed="false">
      <c r="A55" s="0" t="n">
        <v>54</v>
      </c>
      <c r="B55" s="3" t="str">
        <f aca="false">table_qual_purity!B55</f>
        <v>Y71ANA_FNS</v>
      </c>
      <c r="C55" s="8" t="n">
        <f aca="false">table_qual_purity!L55</f>
        <v>0.0167336790879371</v>
      </c>
      <c r="D55" s="3" t="n">
        <f aca="false">table_qual_purity!C55</f>
        <v>33.3</v>
      </c>
      <c r="E55" s="3" t="e">
        <f aca="false">table_qual_purity!D55</f>
        <v>#N/A</v>
      </c>
      <c r="F55" s="3" t="n">
        <f aca="false">table_qual_purity!E55</f>
        <v>38.4785714285714</v>
      </c>
      <c r="G55" s="3" t="str">
        <f aca="false">table_qual_purity!N55</f>
        <v>1</v>
      </c>
      <c r="H55" s="3" t="e">
        <f aca="false">table_qual_purity!O55</f>
        <v>#N/A</v>
      </c>
      <c r="I55" s="3" t="str">
        <f aca="false">table_qual_purity!P55</f>
        <v>2</v>
      </c>
      <c r="J55" s="13" t="str">
        <f aca="false">IF(C55&lt;0.01,"**",IF(C55&lt;0.05,"*","NS"))</f>
        <v>*</v>
      </c>
    </row>
    <row r="56" customFormat="false" ht="12.8" hidden="false" customHeight="false" outlineLevel="0" collapsed="false">
      <c r="A56" s="0" t="n">
        <v>55</v>
      </c>
      <c r="B56" s="3" t="str">
        <f aca="false">table_qual_purity!B56</f>
        <v>Y72BIX_STG</v>
      </c>
      <c r="C56" s="8" t="n">
        <f aca="false">table_qual_purity!L56</f>
        <v>0.0117669810896029</v>
      </c>
      <c r="D56" s="3" t="n">
        <f aca="false">table_qual_purity!C56</f>
        <v>2.4875</v>
      </c>
      <c r="E56" s="3" t="e">
        <f aca="false">table_qual_purity!D56</f>
        <v>#N/A</v>
      </c>
      <c r="F56" s="3" t="n">
        <f aca="false">table_qual_purity!E56</f>
        <v>2.63</v>
      </c>
      <c r="G56" s="3" t="str">
        <f aca="false">table_qual_purity!N56</f>
        <v>1</v>
      </c>
      <c r="H56" s="3" t="e">
        <f aca="false">table_qual_purity!O56</f>
        <v>#N/A</v>
      </c>
      <c r="I56" s="3" t="str">
        <f aca="false">table_qual_purity!P56</f>
        <v>2</v>
      </c>
      <c r="J56" s="13" t="str">
        <f aca="false">IF(C56&lt;0.01,"**",IF(C56&lt;0.05,"*","NS"))</f>
        <v>*</v>
      </c>
    </row>
    <row r="57" customFormat="false" ht="12.8" hidden="false" customHeight="false" outlineLevel="0" collapsed="false">
      <c r="A57" s="0" t="n">
        <v>56</v>
      </c>
      <c r="B57" s="3" t="str">
        <f aca="false">table_qual_purity!B57</f>
        <v>Y73SIX_STG</v>
      </c>
      <c r="C57" s="8" t="n">
        <f aca="false">table_qual_purity!L57</f>
        <v>0.0048098955626831</v>
      </c>
      <c r="D57" s="3" t="n">
        <f aca="false">table_qual_purity!C57</f>
        <v>0.9375</v>
      </c>
      <c r="E57" s="3" t="e">
        <f aca="false">table_qual_purity!D57</f>
        <v>#N/A</v>
      </c>
      <c r="F57" s="3" t="n">
        <f aca="false">table_qual_purity!E57</f>
        <v>1.00714285714286</v>
      </c>
      <c r="G57" s="3" t="str">
        <f aca="false">table_qual_purity!N57</f>
        <v>1</v>
      </c>
      <c r="H57" s="3" t="e">
        <f aca="false">table_qual_purity!O57</f>
        <v>#N/A</v>
      </c>
      <c r="I57" s="3" t="str">
        <f aca="false">table_qual_purity!P57</f>
        <v>2</v>
      </c>
      <c r="J57" s="13" t="str">
        <f aca="false">IF(C57&lt;0.01,"**",IF(C57&lt;0.05,"*","NS"))</f>
        <v>**</v>
      </c>
    </row>
    <row r="58" customFormat="false" ht="12.8" hidden="false" customHeight="false" outlineLevel="0" collapsed="false">
      <c r="A58" s="0" t="n">
        <v>57</v>
      </c>
      <c r="B58" s="3" t="str">
        <f aca="false">table_qual_purity!B58</f>
        <v>Y74TIX_STG</v>
      </c>
      <c r="C58" s="8" t="n">
        <f aca="false">table_qual_purity!L58</f>
        <v>0.0122745489010391</v>
      </c>
      <c r="D58" s="3" t="n">
        <f aca="false">table_qual_purity!C58</f>
        <v>4.7125</v>
      </c>
      <c r="E58" s="3" t="e">
        <f aca="false">table_qual_purity!D58</f>
        <v>#N/A</v>
      </c>
      <c r="F58" s="3" t="n">
        <f aca="false">table_qual_purity!E58</f>
        <v>5.55428571428571</v>
      </c>
      <c r="G58" s="3" t="str">
        <f aca="false">table_qual_purity!N58</f>
        <v>1</v>
      </c>
      <c r="H58" s="3" t="e">
        <f aca="false">table_qual_purity!O58</f>
        <v>#N/A</v>
      </c>
      <c r="I58" s="3" t="str">
        <f aca="false">table_qual_purity!P58</f>
        <v>2</v>
      </c>
      <c r="J58" s="13" t="str">
        <f aca="false">IF(C58&lt;0.01,"**",IF(C58&lt;0.05,"*","NS"))</f>
        <v>*</v>
      </c>
    </row>
    <row r="59" customFormat="false" ht="12.8" hidden="false" customHeight="false" outlineLevel="0" collapsed="false">
      <c r="A59" s="0" t="n">
        <v>58</v>
      </c>
      <c r="B59" s="3" t="str">
        <f aca="false">table_qual_purity!B59</f>
        <v>Y75BIX_FNS</v>
      </c>
      <c r="C59" s="8" t="n">
        <f aca="false">table_qual_purity!L59</f>
        <v>0.0134080693372417</v>
      </c>
      <c r="D59" s="3" t="n">
        <f aca="false">table_qual_purity!C59</f>
        <v>1.575</v>
      </c>
      <c r="E59" s="3" t="e">
        <f aca="false">table_qual_purity!D59</f>
        <v>#N/A</v>
      </c>
      <c r="F59" s="3" t="n">
        <f aca="false">table_qual_purity!E59</f>
        <v>1.83285714285714</v>
      </c>
      <c r="G59" s="3" t="str">
        <f aca="false">table_qual_purity!N59</f>
        <v>1</v>
      </c>
      <c r="H59" s="3" t="e">
        <f aca="false">table_qual_purity!O59</f>
        <v>#N/A</v>
      </c>
      <c r="I59" s="3" t="str">
        <f aca="false">table_qual_purity!P59</f>
        <v>2</v>
      </c>
      <c r="J59" s="13" t="str">
        <f aca="false">IF(C59&lt;0.01,"**",IF(C59&lt;0.05,"*","NS"))</f>
        <v>*</v>
      </c>
    </row>
    <row r="60" customFormat="false" ht="12.8" hidden="false" customHeight="false" outlineLevel="0" collapsed="false">
      <c r="A60" s="0" t="n">
        <v>59</v>
      </c>
      <c r="B60" s="3" t="str">
        <f aca="false">table_qual_purity!B60</f>
        <v>Y76SIX_FNS</v>
      </c>
      <c r="C60" s="8" t="n">
        <f aca="false">table_qual_purity!L60</f>
        <v>0.00629763288282521</v>
      </c>
      <c r="D60" s="3" t="n">
        <f aca="false">table_qual_purity!C60</f>
        <v>1.2575</v>
      </c>
      <c r="E60" s="3" t="e">
        <f aca="false">table_qual_purity!D60</f>
        <v>#N/A</v>
      </c>
      <c r="F60" s="3" t="n">
        <f aca="false">table_qual_purity!E60</f>
        <v>1.32285714285714</v>
      </c>
      <c r="G60" s="3" t="str">
        <f aca="false">table_qual_purity!N60</f>
        <v>1</v>
      </c>
      <c r="H60" s="3" t="e">
        <f aca="false">table_qual_purity!O60</f>
        <v>#N/A</v>
      </c>
      <c r="I60" s="3" t="str">
        <f aca="false">table_qual_purity!P60</f>
        <v>2</v>
      </c>
      <c r="J60" s="13" t="str">
        <f aca="false">IF(C60&lt;0.01,"**",IF(C60&lt;0.05,"*","NS"))</f>
        <v>**</v>
      </c>
    </row>
    <row r="61" customFormat="false" ht="12.8" hidden="false" customHeight="false" outlineLevel="0" collapsed="false">
      <c r="A61" s="0" t="n">
        <v>60</v>
      </c>
      <c r="B61" s="3" t="str">
        <f aca="false">table_qual_purity!B61</f>
        <v>Y77TIX_FNS</v>
      </c>
      <c r="C61" s="8" t="n">
        <f aca="false">table_qual_purity!L61</f>
        <v>0.0157177785601098</v>
      </c>
      <c r="D61" s="3" t="n">
        <f aca="false">table_qual_purity!C61</f>
        <v>5.0725</v>
      </c>
      <c r="E61" s="3" t="e">
        <f aca="false">table_qual_purity!D61</f>
        <v>#N/A</v>
      </c>
      <c r="F61" s="3" t="n">
        <f aca="false">table_qual_purity!E61</f>
        <v>5.37857142857143</v>
      </c>
      <c r="G61" s="3" t="str">
        <f aca="false">table_qual_purity!N61</f>
        <v>1</v>
      </c>
      <c r="H61" s="3" t="e">
        <f aca="false">table_qual_purity!O61</f>
        <v>#N/A</v>
      </c>
      <c r="I61" s="3" t="str">
        <f aca="false">table_qual_purity!P61</f>
        <v>2</v>
      </c>
      <c r="J61" s="13" t="str">
        <f aca="false">IF(C61&lt;0.01,"**",IF(C61&lt;0.05,"*","NS"))</f>
        <v>*</v>
      </c>
    </row>
    <row r="62" customFormat="false" ht="12.8" hidden="false" customHeight="false" outlineLevel="0" collapsed="false">
      <c r="A62" s="0"/>
      <c r="B62" s="3"/>
      <c r="C62" s="8"/>
      <c r="D62" s="3"/>
      <c r="E62" s="3"/>
      <c r="F62" s="3"/>
      <c r="G62" s="3"/>
      <c r="H62" s="3"/>
      <c r="I62" s="3"/>
      <c r="J62" s="13"/>
    </row>
    <row r="63" customFormat="false" ht="12.8" hidden="false" customHeight="false" outlineLevel="0" collapsed="false">
      <c r="B63" s="3"/>
      <c r="J63" s="13"/>
    </row>
    <row r="64" customFormat="false" ht="12.8" hidden="false" customHeight="false" outlineLevel="0" collapsed="false">
      <c r="B64" s="3"/>
      <c r="J64" s="13"/>
    </row>
    <row r="65" customFormat="false" ht="12.8" hidden="false" customHeight="false" outlineLevel="0" collapsed="false">
      <c r="B65" s="3"/>
      <c r="J65" s="13"/>
    </row>
    <row r="66" customFormat="false" ht="12.8" hidden="false" customHeight="false" outlineLevel="0" collapsed="false">
      <c r="J66" s="13"/>
    </row>
    <row r="67" customFormat="false" ht="12.8" hidden="false" customHeight="false" outlineLevel="0" collapsed="false">
      <c r="J67" s="13"/>
    </row>
    <row r="68" customFormat="false" ht="12.8" hidden="false" customHeight="false" outlineLevel="0" collapsed="false">
      <c r="J68" s="13"/>
    </row>
    <row r="69" customFormat="false" ht="12.8" hidden="false" customHeight="false" outlineLevel="0" collapsed="false">
      <c r="J69" s="13"/>
    </row>
    <row r="70" customFormat="false" ht="12.8" hidden="false" customHeight="false" outlineLevel="0" collapsed="false">
      <c r="J70" s="13"/>
    </row>
    <row r="71" customFormat="false" ht="12.8" hidden="false" customHeight="false" outlineLevel="0" collapsed="false">
      <c r="J71" s="13"/>
    </row>
    <row r="72" customFormat="false" ht="12.8" hidden="false" customHeight="false" outlineLevel="0" collapsed="false">
      <c r="J72" s="13"/>
    </row>
    <row r="73" customFormat="false" ht="12.8" hidden="false" customHeight="false" outlineLevel="0" collapsed="false">
      <c r="J73" s="13"/>
    </row>
    <row r="74" customFormat="false" ht="12.8" hidden="false" customHeight="false" outlineLevel="0" collapsed="false">
      <c r="J74" s="13"/>
    </row>
    <row r="75" customFormat="false" ht="12.8" hidden="false" customHeight="false" outlineLevel="0" collapsed="false">
      <c r="J75" s="13"/>
    </row>
    <row r="76" customFormat="false" ht="12.8" hidden="false" customHeight="false" outlineLevel="0" collapsed="false">
      <c r="J76" s="13"/>
    </row>
    <row r="77" customFormat="false" ht="12.8" hidden="false" customHeight="false" outlineLevel="0" collapsed="false">
      <c r="J77" s="13"/>
    </row>
    <row r="78" customFormat="false" ht="12.8" hidden="false" customHeight="false" outlineLevel="0" collapsed="false">
      <c r="J78" s="13"/>
    </row>
    <row r="79" customFormat="false" ht="12.8" hidden="false" customHeight="false" outlineLevel="0" collapsed="false">
      <c r="J79" s="13"/>
    </row>
    <row r="80" customFormat="false" ht="12.8" hidden="false" customHeight="false" outlineLevel="0" collapsed="false">
      <c r="J80" s="13"/>
    </row>
    <row r="81" customFormat="false" ht="12.8" hidden="false" customHeight="false" outlineLevel="0" collapsed="false">
      <c r="J81" s="13"/>
    </row>
    <row r="82" customFormat="false" ht="12.8" hidden="false" customHeight="false" outlineLevel="0" collapsed="false">
      <c r="J82" s="13"/>
    </row>
    <row r="83" customFormat="false" ht="12.8" hidden="false" customHeight="false" outlineLevel="0" collapsed="false">
      <c r="J83" s="13"/>
    </row>
    <row r="84" customFormat="false" ht="12.8" hidden="false" customHeight="false" outlineLevel="0" collapsed="false">
      <c r="J84" s="13"/>
    </row>
    <row r="85" customFormat="false" ht="12.8" hidden="false" customHeight="false" outlineLevel="0" collapsed="false">
      <c r="J85" s="13"/>
    </row>
  </sheetData>
  <conditionalFormatting sqref="J2:J85">
    <cfRule type="cellIs" priority="2" operator="equal" aboveAverage="0" equalAverage="0" bottom="0" percent="0" rank="0" text="" dxfId="7">
      <formula>"NS"</formula>
    </cfRule>
    <cfRule type="cellIs" priority="3" operator="equal" aboveAverage="0" equalAverage="0" bottom="0" percent="0" rank="0" text="" dxfId="8">
      <formula>"**"</formula>
    </cfRule>
    <cfRule type="cellIs" priority="4" operator="equal" aboveAverage="0" equalAverage="0" bottom="0" percent="0" rank="0" text="" dxfId="8">
      <formula>"*"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1.02"/>
    <col collapsed="false" customWidth="true" hidden="false" outlineLevel="0" max="2" min="2" style="5" width="23.98"/>
    <col collapsed="false" customWidth="true" hidden="false" outlineLevel="0" max="3" min="3" style="5" width="11.19"/>
    <col collapsed="false" customWidth="true" hidden="false" outlineLevel="0" max="4" min="4" style="5" width="11.38"/>
    <col collapsed="false" customWidth="true" hidden="false" outlineLevel="0" max="6" min="5" style="5" width="10.28"/>
    <col collapsed="false" customWidth="true" hidden="false" outlineLevel="0" max="7" min="7" style="5" width="15.09"/>
    <col collapsed="false" customWidth="true" hidden="false" outlineLevel="0" max="8" min="8" style="5" width="15.83"/>
    <col collapsed="false" customWidth="true" hidden="false" outlineLevel="0" max="9" min="9" style="5" width="8.79"/>
    <col collapsed="false" customWidth="true" hidden="false" outlineLevel="0" max="10" min="10" style="5" width="18.8"/>
    <col collapsed="false" customWidth="true" hidden="false" outlineLevel="0" max="11" min="11" style="5" width="11.76"/>
    <col collapsed="false" customWidth="true" hidden="false" outlineLevel="0" max="12" min="12" style="5" width="17.52"/>
    <col collapsed="false" customWidth="true" hidden="false" outlineLevel="0" max="13" min="13" style="5" width="10.46"/>
    <col collapsed="false" customWidth="true" hidden="false" outlineLevel="0" max="14" min="14" style="5" width="16.94"/>
    <col collapsed="false" customWidth="true" hidden="false" outlineLevel="0" max="15" min="15" style="5" width="9.91"/>
    <col collapsed="false" customWidth="true" hidden="false" outlineLevel="0" max="16" min="16" style="5" width="13.63"/>
    <col collapsed="false" customWidth="true" hidden="false" outlineLevel="0" max="17" min="17" style="5" width="7.49"/>
    <col collapsed="false" customWidth="false" hidden="false" outlineLevel="0" max="1024" min="18" style="5" width="11.52"/>
  </cols>
  <sheetData>
    <row r="1" customFormat="false" ht="12.8" hidden="false" customHeight="false" outlineLevel="0" collapsed="false">
      <c r="A1" s="0"/>
      <c r="B1" s="0" t="s">
        <v>164</v>
      </c>
      <c r="C1" s="0" t="s">
        <v>165</v>
      </c>
      <c r="D1" s="0" t="s">
        <v>166</v>
      </c>
      <c r="E1" s="0" t="s">
        <v>167</v>
      </c>
      <c r="F1" s="0" t="s">
        <v>168</v>
      </c>
      <c r="G1" s="0" t="s">
        <v>169</v>
      </c>
      <c r="H1" s="0" t="s">
        <v>170</v>
      </c>
      <c r="I1" s="0" t="s">
        <v>171</v>
      </c>
      <c r="J1" s="0" t="s">
        <v>172</v>
      </c>
      <c r="K1" s="0" t="s">
        <v>173</v>
      </c>
      <c r="L1" s="0" t="s">
        <v>174</v>
      </c>
      <c r="M1" s="0" t="s">
        <v>175</v>
      </c>
      <c r="N1" s="0" t="s">
        <v>176</v>
      </c>
      <c r="O1" s="0" t="s">
        <v>177</v>
      </c>
      <c r="P1" s="0" t="s">
        <v>178</v>
      </c>
      <c r="Q1" s="0" t="s">
        <v>179</v>
      </c>
    </row>
    <row r="2" customFormat="false" ht="12.8" hidden="false" customHeight="false" outlineLevel="0" collapsed="false">
      <c r="A2" s="0" t="s">
        <v>180</v>
      </c>
      <c r="B2" s="0" t="s">
        <v>4</v>
      </c>
      <c r="C2" s="0" t="n">
        <v>2.25605789800492</v>
      </c>
      <c r="D2" s="0" t="n">
        <v>155</v>
      </c>
      <c r="E2" s="0" t="n">
        <v>1738.21990046618</v>
      </c>
      <c r="F2" s="0" t="n">
        <v>1765.61072651846</v>
      </c>
      <c r="G2" s="0" t="n">
        <v>1</v>
      </c>
      <c r="H2" s="0" t="n">
        <v>793.834810617822</v>
      </c>
      <c r="I2" s="0" t="n">
        <v>2.33614857612176</v>
      </c>
      <c r="J2" s="0" t="n">
        <v>47.7796024635734</v>
      </c>
      <c r="K2" s="0" t="n">
        <v>1.81036120907289</v>
      </c>
      <c r="L2" s="0" t="n">
        <v>9.1886040447382E-032</v>
      </c>
      <c r="M2" s="0" t="n">
        <v>0.199606512650347</v>
      </c>
      <c r="N2" s="0" t="n">
        <v>16.6145126724952</v>
      </c>
      <c r="O2" s="0" t="n">
        <v>1.29043229849038</v>
      </c>
      <c r="P2" s="0" t="n">
        <v>110</v>
      </c>
      <c r="Q2" s="0" t="n">
        <v>110</v>
      </c>
    </row>
    <row r="3" customFormat="false" ht="12.8" hidden="false" customHeight="false" outlineLevel="0" collapsed="false">
      <c r="A3" s="0" t="s">
        <v>181</v>
      </c>
      <c r="B3" s="0" t="s">
        <v>7</v>
      </c>
      <c r="C3" s="0" t="n">
        <v>2.38512155573795</v>
      </c>
      <c r="D3" s="0" t="n">
        <v>155</v>
      </c>
      <c r="E3" s="0" t="n">
        <v>787.293729154291</v>
      </c>
      <c r="F3" s="0" t="n">
        <v>814.684555206564</v>
      </c>
      <c r="G3" s="0" t="n">
        <v>2</v>
      </c>
      <c r="H3" s="0" t="n">
        <v>36.8873054510854</v>
      </c>
      <c r="I3" s="0" t="n">
        <v>0.123997074194426</v>
      </c>
      <c r="J3" s="0" t="n">
        <v>1.65288661460697</v>
      </c>
      <c r="K3" s="0" t="n">
        <v>0.0967981870262134</v>
      </c>
      <c r="L3" s="0" t="n">
        <v>1.21034481354471E-042</v>
      </c>
      <c r="M3" s="0" t="n">
        <v>0.202892875195839</v>
      </c>
      <c r="N3" s="0" t="n">
        <v>22.316900097746</v>
      </c>
      <c r="O3" s="0" t="n">
        <v>1.28098550193762</v>
      </c>
      <c r="P3" s="0" t="n">
        <v>110</v>
      </c>
      <c r="Q3" s="0" t="n">
        <v>110</v>
      </c>
    </row>
    <row r="4" customFormat="false" ht="12.8" hidden="false" customHeight="false" outlineLevel="0" collapsed="false">
      <c r="A4" s="0" t="s">
        <v>182</v>
      </c>
      <c r="B4" s="0" t="s">
        <v>10</v>
      </c>
      <c r="C4" s="0" t="n">
        <v>1.91687705112981</v>
      </c>
      <c r="D4" s="0" t="n">
        <v>159</v>
      </c>
      <c r="E4" s="0" t="n">
        <v>794.890893769353</v>
      </c>
      <c r="F4" s="0" t="n">
        <v>822.511031589335</v>
      </c>
      <c r="G4" s="0" t="n">
        <v>3</v>
      </c>
      <c r="H4" s="0" t="n">
        <v>52.2755305637135</v>
      </c>
      <c r="I4" s="0" t="n">
        <v>-0.0662191951261635</v>
      </c>
      <c r="J4" s="0" t="n">
        <v>2.19802874561897</v>
      </c>
      <c r="K4" s="0" t="n">
        <v>0.0807862469293347</v>
      </c>
      <c r="L4" s="0" t="n">
        <v>1.36637304753252E-045</v>
      </c>
      <c r="M4" s="0" t="n">
        <v>0.414137196034038</v>
      </c>
      <c r="N4" s="0" t="n">
        <v>23.7829148813032</v>
      </c>
      <c r="O4" s="0" t="n">
        <v>-0.81968401359314</v>
      </c>
      <c r="P4" s="0" t="n">
        <v>112</v>
      </c>
      <c r="Q4" s="0" t="n">
        <v>112</v>
      </c>
    </row>
    <row r="5" customFormat="false" ht="12.8" hidden="false" customHeight="false" outlineLevel="0" collapsed="false">
      <c r="A5" s="0" t="s">
        <v>183</v>
      </c>
      <c r="B5" s="0" t="s">
        <v>12</v>
      </c>
      <c r="C5" s="0" t="n">
        <v>2.0390548955155</v>
      </c>
      <c r="D5" s="0" t="n">
        <v>159</v>
      </c>
      <c r="E5" s="0" t="n">
        <v>-349.428230209114</v>
      </c>
      <c r="F5" s="0" t="n">
        <v>-321.808092389132</v>
      </c>
      <c r="G5" s="0" t="n">
        <v>4</v>
      </c>
      <c r="H5" s="0" t="n">
        <v>1.43461709593935</v>
      </c>
      <c r="I5" s="0" t="n">
        <v>-0.00407957492072044</v>
      </c>
      <c r="J5" s="0" t="n">
        <v>0.024685259657331</v>
      </c>
      <c r="K5" s="0" t="n">
        <v>0.00242003384920938</v>
      </c>
      <c r="L5" s="0" t="n">
        <v>1.75679738592899E-085</v>
      </c>
      <c r="M5" s="0" t="n">
        <v>0.09462782107089</v>
      </c>
      <c r="N5" s="0" t="n">
        <v>58.1163461861052</v>
      </c>
      <c r="O5" s="0" t="n">
        <v>-1.68575118156022</v>
      </c>
      <c r="P5" s="0" t="n">
        <v>112</v>
      </c>
      <c r="Q5" s="0" t="n">
        <v>112</v>
      </c>
    </row>
    <row r="6" customFormat="false" ht="12.8" hidden="false" customHeight="false" outlineLevel="0" collapsed="false">
      <c r="A6" s="0" t="s">
        <v>184</v>
      </c>
      <c r="B6" s="0" t="s">
        <v>14</v>
      </c>
      <c r="C6" s="0" t="n">
        <v>1.854018240011</v>
      </c>
      <c r="D6" s="0" t="n">
        <v>123</v>
      </c>
      <c r="E6" s="0" t="n">
        <v>1551.42853875231</v>
      </c>
      <c r="F6" s="0" t="n">
        <v>1573.92601359529</v>
      </c>
      <c r="G6" s="0" t="n">
        <v>5</v>
      </c>
      <c r="H6" s="0" t="n">
        <v>2247.8085284617</v>
      </c>
      <c r="I6" s="0" t="n">
        <v>7.77359379791517</v>
      </c>
      <c r="J6" s="0" t="n">
        <v>73.093837571121</v>
      </c>
      <c r="K6" s="0" t="n">
        <v>4.16779282103477</v>
      </c>
      <c r="L6" s="0" t="n">
        <v>3.56755052985374E-048</v>
      </c>
      <c r="M6" s="0" t="n">
        <v>0.0655693886319789</v>
      </c>
      <c r="N6" s="0" t="n">
        <v>30.7523671373056</v>
      </c>
      <c r="O6" s="0" t="n">
        <v>1.86515840199205</v>
      </c>
      <c r="P6" s="0" t="n">
        <v>86</v>
      </c>
      <c r="Q6" s="0" t="n">
        <v>86</v>
      </c>
    </row>
    <row r="7" customFormat="false" ht="12.8" hidden="false" customHeight="false" outlineLevel="0" collapsed="false">
      <c r="A7" s="0" t="s">
        <v>185</v>
      </c>
      <c r="B7" s="0" t="s">
        <v>16</v>
      </c>
      <c r="C7" s="0" t="n">
        <v>1.42747622029496</v>
      </c>
      <c r="D7" s="0" t="n">
        <v>123</v>
      </c>
      <c r="E7" s="0" t="n">
        <v>737.850060990438</v>
      </c>
      <c r="F7" s="0" t="n">
        <v>760.347535833417</v>
      </c>
      <c r="G7" s="0" t="n">
        <v>6</v>
      </c>
      <c r="H7" s="0" t="n">
        <v>78.6931666843791</v>
      </c>
      <c r="I7" s="0" t="n">
        <v>0.3489540896247</v>
      </c>
      <c r="J7" s="0" t="n">
        <v>2.05919947106249</v>
      </c>
      <c r="K7" s="0" t="n">
        <v>0.174592860753954</v>
      </c>
      <c r="L7" s="0" t="n">
        <v>9.72609935003788E-056</v>
      </c>
      <c r="M7" s="0" t="n">
        <v>0.0488021606937052</v>
      </c>
      <c r="N7" s="0" t="n">
        <v>38.2154171027323</v>
      </c>
      <c r="O7" s="0" t="n">
        <v>1.99867330266422</v>
      </c>
      <c r="P7" s="0" t="n">
        <v>86</v>
      </c>
      <c r="Q7" s="0" t="n">
        <v>86</v>
      </c>
    </row>
    <row r="8" customFormat="false" ht="12.8" hidden="false" customHeight="false" outlineLevel="0" collapsed="false">
      <c r="A8" s="0" t="s">
        <v>186</v>
      </c>
      <c r="B8" s="0" t="s">
        <v>18</v>
      </c>
      <c r="C8" s="0" t="n">
        <v>1.76916902594865</v>
      </c>
      <c r="D8" s="0" t="n">
        <v>123</v>
      </c>
      <c r="E8" s="0" t="n">
        <v>805.44324217368</v>
      </c>
      <c r="F8" s="0" t="n">
        <v>827.940717016659</v>
      </c>
      <c r="G8" s="0" t="n">
        <v>7</v>
      </c>
      <c r="H8" s="0" t="n">
        <v>146.395823983001</v>
      </c>
      <c r="I8" s="0" t="n">
        <v>0.45635207268797</v>
      </c>
      <c r="J8" s="0" t="n">
        <v>4.15206361159384</v>
      </c>
      <c r="K8" s="0" t="n">
        <v>0.218077976255511</v>
      </c>
      <c r="L8" s="0" t="n">
        <v>6.563404395405E-053</v>
      </c>
      <c r="M8" s="0" t="n">
        <v>0.039330925730856</v>
      </c>
      <c r="N8" s="0" t="n">
        <v>35.2585696361247</v>
      </c>
      <c r="O8" s="0" t="n">
        <v>2.09260962763743</v>
      </c>
      <c r="P8" s="0" t="n">
        <v>86</v>
      </c>
      <c r="Q8" s="0" t="n">
        <v>86</v>
      </c>
    </row>
    <row r="9" customFormat="false" ht="12.8" hidden="false" customHeight="false" outlineLevel="0" collapsed="false">
      <c r="A9" s="0" t="s">
        <v>187</v>
      </c>
      <c r="B9" s="0" t="s">
        <v>20</v>
      </c>
      <c r="C9" s="0" t="n">
        <v>2.32976329876509</v>
      </c>
      <c r="D9" s="0" t="n">
        <v>123</v>
      </c>
      <c r="E9" s="0" t="n">
        <v>-190.130999039168</v>
      </c>
      <c r="F9" s="0" t="n">
        <v>-167.633524196188</v>
      </c>
      <c r="G9" s="0" t="n">
        <v>8</v>
      </c>
      <c r="H9" s="0" t="n">
        <v>1.86229978270366</v>
      </c>
      <c r="I9" s="0" t="n">
        <v>-0.00128405351805893</v>
      </c>
      <c r="J9" s="0" t="n">
        <v>0.0420559855071686</v>
      </c>
      <c r="K9" s="0" t="n">
        <v>0.0040147576729179</v>
      </c>
      <c r="L9" s="0" t="n">
        <v>5.61437359009069E-061</v>
      </c>
      <c r="M9" s="0" t="n">
        <v>0.749870347909609</v>
      </c>
      <c r="N9" s="0" t="n">
        <v>44.2814443710094</v>
      </c>
      <c r="O9" s="0" t="n">
        <v>-0.319833380410651</v>
      </c>
      <c r="P9" s="0" t="n">
        <v>86</v>
      </c>
      <c r="Q9" s="0" t="n">
        <v>86</v>
      </c>
    </row>
    <row r="10" customFormat="false" ht="12.8" hidden="false" customHeight="false" outlineLevel="0" collapsed="false">
      <c r="A10" s="0" t="s">
        <v>188</v>
      </c>
      <c r="B10" s="0" t="s">
        <v>22</v>
      </c>
      <c r="C10" s="0" t="n">
        <v>1.96861108647769</v>
      </c>
      <c r="D10" s="0" t="n">
        <v>174</v>
      </c>
      <c r="E10" s="0" t="n">
        <v>2252.72715825146</v>
      </c>
      <c r="F10" s="0" t="n">
        <v>2284.31771124361</v>
      </c>
      <c r="G10" s="0" t="n">
        <v>9</v>
      </c>
      <c r="H10" s="0" t="n">
        <v>1841.67401106871</v>
      </c>
      <c r="I10" s="0" t="n">
        <v>7.87752183243204</v>
      </c>
      <c r="J10" s="0" t="n">
        <v>100.834158304655</v>
      </c>
      <c r="K10" s="0" t="n">
        <v>3.88589564936435</v>
      </c>
      <c r="L10" s="0" t="n">
        <v>1.89710555809148E-036</v>
      </c>
      <c r="M10" s="0" t="n">
        <v>0.0448567100570613</v>
      </c>
      <c r="N10" s="0" t="n">
        <v>18.2643862162699</v>
      </c>
      <c r="O10" s="0" t="n">
        <v>2.02720879386471</v>
      </c>
      <c r="P10" s="0" t="n">
        <v>120</v>
      </c>
      <c r="Q10" s="0" t="n">
        <v>120</v>
      </c>
    </row>
    <row r="11" customFormat="false" ht="12.8" hidden="false" customHeight="false" outlineLevel="0" collapsed="false">
      <c r="A11" s="0" t="s">
        <v>189</v>
      </c>
      <c r="B11" s="0" t="s">
        <v>24</v>
      </c>
      <c r="C11" s="0" t="n">
        <v>1.60037810284683</v>
      </c>
      <c r="D11" s="0" t="n">
        <v>174</v>
      </c>
      <c r="E11" s="0" t="n">
        <v>1022.44515543132</v>
      </c>
      <c r="F11" s="0" t="n">
        <v>1050.87665312425</v>
      </c>
      <c r="G11" s="0" t="n">
        <v>10</v>
      </c>
      <c r="H11" s="0" t="n">
        <v>55.4137556797979</v>
      </c>
      <c r="I11" s="0" t="n">
        <v>0.217176269017717</v>
      </c>
      <c r="J11" s="0" t="n">
        <v>2.83878723617635</v>
      </c>
      <c r="K11" s="0" t="n">
        <v>0.106228105264285</v>
      </c>
      <c r="L11" s="0" t="n">
        <v>4.76828273917688E-039</v>
      </c>
      <c r="M11" s="0" t="n">
        <v>0.0430986443011521</v>
      </c>
      <c r="N11" s="0" t="n">
        <v>19.5202215134785</v>
      </c>
      <c r="O11" s="0" t="n">
        <v>2.04443323617044</v>
      </c>
      <c r="P11" s="0" t="n">
        <v>120</v>
      </c>
      <c r="Q11" s="0" t="n">
        <v>120</v>
      </c>
    </row>
    <row r="12" customFormat="false" ht="12.8" hidden="false" customHeight="false" outlineLevel="0" collapsed="false">
      <c r="A12" s="0" t="s">
        <v>190</v>
      </c>
      <c r="B12" s="0" t="s">
        <v>26</v>
      </c>
      <c r="C12" s="0" t="n">
        <v>1.8581637822617</v>
      </c>
      <c r="D12" s="0" t="n">
        <v>174</v>
      </c>
      <c r="E12" s="0" t="n">
        <v>1029.71966959626</v>
      </c>
      <c r="F12" s="0" t="n">
        <v>1058.15116728919</v>
      </c>
      <c r="G12" s="0" t="n">
        <v>11</v>
      </c>
      <c r="H12" s="0" t="n">
        <v>93.78631362993</v>
      </c>
      <c r="I12" s="0" t="n">
        <v>0.122272696135874</v>
      </c>
      <c r="J12" s="0" t="n">
        <v>5.32375672424417</v>
      </c>
      <c r="K12" s="0" t="n">
        <v>0.109733071855304</v>
      </c>
      <c r="L12" s="0" t="n">
        <v>4.49811329063211E-035</v>
      </c>
      <c r="M12" s="0" t="n">
        <v>0.267388489723591</v>
      </c>
      <c r="N12" s="0" t="n">
        <v>17.6165663624018</v>
      </c>
      <c r="O12" s="0" t="n">
        <v>1.11427388360279</v>
      </c>
      <c r="P12" s="0" t="n">
        <v>120</v>
      </c>
      <c r="Q12" s="0" t="n">
        <v>120</v>
      </c>
    </row>
    <row r="13" customFormat="false" ht="12.8" hidden="false" customHeight="false" outlineLevel="0" collapsed="false">
      <c r="A13" s="0" t="s">
        <v>191</v>
      </c>
      <c r="B13" s="0" t="s">
        <v>28</v>
      </c>
      <c r="C13" s="0" t="n">
        <v>2.20322714473098</v>
      </c>
      <c r="D13" s="0" t="n">
        <v>174</v>
      </c>
      <c r="E13" s="0" t="n">
        <v>-271.182205802755</v>
      </c>
      <c r="F13" s="0" t="n">
        <v>-242.750708109824</v>
      </c>
      <c r="G13" s="0" t="n">
        <v>12</v>
      </c>
      <c r="H13" s="0" t="n">
        <v>1.70755227755661</v>
      </c>
      <c r="I13" s="0" t="n">
        <v>-0.00325672515084474</v>
      </c>
      <c r="J13" s="0" t="n">
        <v>0.0369427783551689</v>
      </c>
      <c r="K13" s="0" t="n">
        <v>0.003071064788537</v>
      </c>
      <c r="L13" s="0" t="n">
        <v>2.62216911879915E-078</v>
      </c>
      <c r="M13" s="0" t="n">
        <v>0.291067512666322</v>
      </c>
      <c r="N13" s="0" t="n">
        <v>46.2215446044734</v>
      </c>
      <c r="O13" s="0" t="n">
        <v>-1.06045472013509</v>
      </c>
      <c r="P13" s="0" t="n">
        <v>120</v>
      </c>
      <c r="Q13" s="0" t="n">
        <v>120</v>
      </c>
    </row>
    <row r="14" customFormat="false" ht="12.8" hidden="false" customHeight="false" outlineLevel="0" collapsed="false">
      <c r="A14" s="0" t="s">
        <v>192</v>
      </c>
      <c r="B14" s="0" t="s">
        <v>30</v>
      </c>
      <c r="C14" s="0" t="n">
        <v>1.11333155907938</v>
      </c>
      <c r="D14" s="0" t="n">
        <v>23</v>
      </c>
      <c r="E14" s="0" t="n">
        <v>95.8164645225728</v>
      </c>
      <c r="F14" s="0" t="n">
        <v>103.764924034077</v>
      </c>
      <c r="G14" s="0" t="n">
        <v>13</v>
      </c>
      <c r="H14" s="0" t="n">
        <v>2.95431294701557</v>
      </c>
      <c r="I14" s="0" t="n">
        <v>1.50943388442048</v>
      </c>
      <c r="J14" s="0" t="n">
        <v>0.952377971245547</v>
      </c>
      <c r="K14" s="0" t="n">
        <v>0.886364467063736</v>
      </c>
      <c r="L14" s="0" t="n">
        <v>0.00647619058862711</v>
      </c>
      <c r="M14" s="0" t="n">
        <v>0.106789032421363</v>
      </c>
      <c r="N14" s="0" t="n">
        <v>3.10203830434238</v>
      </c>
      <c r="O14" s="0" t="n">
        <v>1.70294945308535</v>
      </c>
      <c r="P14" s="0" t="n">
        <v>17</v>
      </c>
      <c r="Q14" s="0" t="n">
        <v>17</v>
      </c>
    </row>
    <row r="15" customFormat="false" ht="12.8" hidden="false" customHeight="false" outlineLevel="0" collapsed="false">
      <c r="A15" s="0" t="s">
        <v>193</v>
      </c>
      <c r="B15" s="0" t="s">
        <v>33</v>
      </c>
      <c r="C15" s="0" t="n">
        <v>1.303858700641</v>
      </c>
      <c r="D15" s="0" t="n">
        <v>31</v>
      </c>
      <c r="E15" s="0" t="n">
        <v>138.803670428103</v>
      </c>
      <c r="F15" s="0" t="n">
        <v>147.407593655014</v>
      </c>
      <c r="G15" s="0" t="n">
        <v>14</v>
      </c>
      <c r="H15" s="0" t="n">
        <v>72.9377683073807</v>
      </c>
      <c r="I15" s="0" t="n">
        <v>2.02412728494819</v>
      </c>
      <c r="J15" s="0" t="n">
        <v>1.61193753598963</v>
      </c>
      <c r="K15" s="0" t="n">
        <v>0.816797329444993</v>
      </c>
      <c r="L15" s="0" t="n">
        <v>3.31298173926555E-023</v>
      </c>
      <c r="M15" s="0" t="n">
        <v>0.0213619946922379</v>
      </c>
      <c r="N15" s="0" t="n">
        <v>45.2485078850163</v>
      </c>
      <c r="O15" s="0" t="n">
        <v>2.47812671758314</v>
      </c>
      <c r="P15" s="0" t="n">
        <v>22</v>
      </c>
      <c r="Q15" s="0" t="n">
        <v>22</v>
      </c>
    </row>
    <row r="16" customFormat="false" ht="12.8" hidden="false" customHeight="false" outlineLevel="0" collapsed="false">
      <c r="A16" s="0" t="s">
        <v>194</v>
      </c>
      <c r="B16" s="0" t="s">
        <v>35</v>
      </c>
      <c r="C16" s="0" t="n">
        <v>1.13742835516944</v>
      </c>
      <c r="D16" s="0" t="n">
        <v>21</v>
      </c>
      <c r="E16" s="0" t="n">
        <v>84.0972516352904</v>
      </c>
      <c r="F16" s="0" t="n">
        <v>89.3198638239076</v>
      </c>
      <c r="G16" s="0" t="n">
        <v>15</v>
      </c>
      <c r="H16" s="0" t="n">
        <v>63.4962471163285</v>
      </c>
      <c r="I16" s="0" t="n">
        <v>2.30297123902493</v>
      </c>
      <c r="J16" s="0" t="n">
        <v>2.00207438695036</v>
      </c>
      <c r="K16" s="0" t="n">
        <v>0.889291049939332</v>
      </c>
      <c r="L16" s="0" t="n">
        <v>3.65550406139254E-015</v>
      </c>
      <c r="M16" s="0" t="n">
        <v>0.0205163673895646</v>
      </c>
      <c r="N16" s="0" t="n">
        <v>31.7152287298618</v>
      </c>
      <c r="O16" s="0" t="n">
        <v>2.58967099599398</v>
      </c>
      <c r="P16" s="0" t="n">
        <v>15</v>
      </c>
      <c r="Q16" s="0" t="n">
        <v>15</v>
      </c>
    </row>
    <row r="17" customFormat="false" ht="12.8" hidden="false" customHeight="false" outlineLevel="0" collapsed="false">
      <c r="A17" s="0" t="s">
        <v>195</v>
      </c>
      <c r="B17" s="0" t="s">
        <v>37</v>
      </c>
      <c r="C17" s="0" t="n">
        <v>0.77598885590087</v>
      </c>
      <c r="D17" s="0" t="n">
        <v>7</v>
      </c>
      <c r="E17" s="0" t="n">
        <v>47.3245323057235</v>
      </c>
      <c r="F17" s="0" t="n">
        <v>46.9999932000554</v>
      </c>
      <c r="G17" s="0" t="n">
        <v>16</v>
      </c>
      <c r="H17" s="0" t="n">
        <v>68.6516020434982</v>
      </c>
      <c r="I17" s="0" t="n">
        <v>17.6949842975605</v>
      </c>
      <c r="J17" s="0" t="n">
        <v>4.96870757730374</v>
      </c>
      <c r="K17" s="0" t="n">
        <v>3.71483533637914</v>
      </c>
      <c r="L17" s="0" t="n">
        <v>0.000820576946365287</v>
      </c>
      <c r="M17" s="0" t="n">
        <v>0.0175707907340613</v>
      </c>
      <c r="N17" s="0" t="n">
        <v>13.8167925915157</v>
      </c>
      <c r="O17" s="0" t="n">
        <v>4.76332937944105</v>
      </c>
      <c r="P17" s="0" t="n">
        <v>3</v>
      </c>
      <c r="Q17" s="0" t="n">
        <v>3</v>
      </c>
    </row>
    <row r="18" customFormat="false" ht="12.8" hidden="false" customHeight="false" outlineLevel="0" collapsed="false">
      <c r="A18" s="0" t="s">
        <v>196</v>
      </c>
      <c r="B18" s="0" t="s">
        <v>39</v>
      </c>
      <c r="C18" s="0" t="n">
        <v>1.42864118861929</v>
      </c>
      <c r="D18" s="0" t="n">
        <v>19</v>
      </c>
      <c r="E18" s="0" t="n">
        <v>90.0094581214942</v>
      </c>
      <c r="F18" s="0" t="n">
        <v>94.7316530173264</v>
      </c>
      <c r="G18" s="0" t="n">
        <v>17</v>
      </c>
      <c r="H18" s="0" t="n">
        <v>74.0734452873054</v>
      </c>
      <c r="I18" s="0" t="n">
        <v>2.54868680992261</v>
      </c>
      <c r="J18" s="0" t="n">
        <v>0.932645147116079</v>
      </c>
      <c r="K18" s="0" t="n">
        <v>1.96657419808612</v>
      </c>
      <c r="L18" s="0" t="n">
        <v>7.45646231572971E-019</v>
      </c>
      <c r="M18" s="0" t="n">
        <v>0.217511673658196</v>
      </c>
      <c r="N18" s="0" t="n">
        <v>79.4229675845684</v>
      </c>
      <c r="O18" s="0" t="n">
        <v>1.29600338110965</v>
      </c>
      <c r="P18" s="0" t="n">
        <v>13</v>
      </c>
      <c r="Q18" s="0" t="n">
        <v>13</v>
      </c>
    </row>
    <row r="19" customFormat="false" ht="12.8" hidden="false" customHeight="false" outlineLevel="0" collapsed="false">
      <c r="A19" s="0" t="s">
        <v>197</v>
      </c>
      <c r="B19" s="0" t="s">
        <v>41</v>
      </c>
      <c r="C19" s="0" t="n">
        <v>1.50646842204399</v>
      </c>
      <c r="D19" s="0" t="n">
        <v>19</v>
      </c>
      <c r="E19" s="0" t="n">
        <v>108.71202419618</v>
      </c>
      <c r="F19" s="0" t="n">
        <v>113.434219092012</v>
      </c>
      <c r="G19" s="0" t="n">
        <v>18</v>
      </c>
      <c r="H19" s="0" t="n">
        <v>65.7367108844255</v>
      </c>
      <c r="I19" s="0" t="n">
        <v>-5.21405712614183</v>
      </c>
      <c r="J19" s="0" t="n">
        <v>0.934136017124923</v>
      </c>
      <c r="K19" s="0" t="n">
        <v>3.07665989457283</v>
      </c>
      <c r="L19" s="0" t="n">
        <v>3.58242416527398E-018</v>
      </c>
      <c r="M19" s="0" t="n">
        <v>0.113934894421696</v>
      </c>
      <c r="N19" s="0" t="n">
        <v>70.3716693065207</v>
      </c>
      <c r="O19" s="0" t="n">
        <v>-1.69471352206961</v>
      </c>
      <c r="P19" s="0" t="n">
        <v>13</v>
      </c>
      <c r="Q19" s="0" t="n">
        <v>13</v>
      </c>
    </row>
    <row r="20" customFormat="false" ht="12.8" hidden="false" customHeight="false" outlineLevel="0" collapsed="false">
      <c r="A20" s="0" t="s">
        <v>198</v>
      </c>
      <c r="B20" s="0" t="s">
        <v>43</v>
      </c>
      <c r="C20" s="0" t="n">
        <v>0.859817256331815</v>
      </c>
      <c r="D20" s="0" t="n">
        <v>3</v>
      </c>
      <c r="E20" s="0" t="n">
        <v>-3.69486643598815</v>
      </c>
      <c r="F20" s="0" t="n">
        <v>-8.2018049926476</v>
      </c>
      <c r="G20" s="0" t="n">
        <v>19</v>
      </c>
      <c r="H20" s="0" t="n">
        <v>73.5614285714286</v>
      </c>
      <c r="I20" s="0" t="n">
        <v>92.3809523809518</v>
      </c>
      <c r="J20" s="0" t="n">
        <v>0.0412063003067252</v>
      </c>
      <c r="K20" s="0" t="n">
        <v>6.59828879073721</v>
      </c>
      <c r="L20" s="0" t="n">
        <v>0.000356610023582196</v>
      </c>
      <c r="M20" s="0" t="n">
        <v>0.0453933377469409</v>
      </c>
      <c r="N20" s="0" t="n">
        <v>1785.19857458358</v>
      </c>
      <c r="O20" s="0" t="n">
        <v>14.0007440278512</v>
      </c>
      <c r="P20" s="0" t="n">
        <v>1</v>
      </c>
      <c r="Q20" s="0" t="n">
        <v>1</v>
      </c>
    </row>
    <row r="21" customFormat="false" ht="12.8" hidden="false" customHeight="false" outlineLevel="0" collapsed="false">
      <c r="A21" s="0" t="s">
        <v>199</v>
      </c>
      <c r="B21" s="0" t="s">
        <v>48</v>
      </c>
      <c r="C21" s="0" t="n">
        <v>0.819454040519062</v>
      </c>
      <c r="D21" s="0" t="n">
        <v>16</v>
      </c>
      <c r="E21" s="0" t="n">
        <v>33.8293047565274</v>
      </c>
      <c r="F21" s="0" t="n">
        <v>39.2374258122059</v>
      </c>
      <c r="G21" s="0" t="n">
        <v>20</v>
      </c>
      <c r="H21" s="0" t="n">
        <v>4.13847363357543</v>
      </c>
      <c r="I21" s="0" t="n">
        <v>-14.3748213362688</v>
      </c>
      <c r="J21" s="0" t="n">
        <v>0.953622165643722</v>
      </c>
      <c r="K21" s="0" t="n">
        <v>2.43872061714604</v>
      </c>
      <c r="L21" s="0" t="n">
        <v>0.00247924933096908</v>
      </c>
      <c r="M21" s="0" t="n">
        <v>0.000364032142037386</v>
      </c>
      <c r="N21" s="0" t="n">
        <v>4.33974144338585</v>
      </c>
      <c r="O21" s="0" t="n">
        <v>-5.89441087888584</v>
      </c>
      <c r="P21" s="0" t="n">
        <v>8</v>
      </c>
      <c r="Q21" s="0" t="n">
        <v>8</v>
      </c>
    </row>
    <row r="22" customFormat="false" ht="12.8" hidden="false" customHeight="false" outlineLevel="0" collapsed="false">
      <c r="A22" s="0" t="s">
        <v>200</v>
      </c>
      <c r="B22" s="0" t="s">
        <v>50</v>
      </c>
      <c r="C22" s="0" t="n">
        <v>1.10900710024182</v>
      </c>
      <c r="D22" s="0" t="n">
        <v>18</v>
      </c>
      <c r="E22" s="0" t="n">
        <v>36.7825231008799</v>
      </c>
      <c r="F22" s="0" t="n">
        <v>43.0151254061531</v>
      </c>
      <c r="G22" s="0" t="n">
        <v>21</v>
      </c>
      <c r="H22" s="0" t="n">
        <v>7.85849952773316</v>
      </c>
      <c r="I22" s="0" t="n">
        <v>-60.2452912085106</v>
      </c>
      <c r="J22" s="0" t="n">
        <v>0.319636809719315</v>
      </c>
      <c r="K22" s="0" t="n">
        <v>7.19487225733264</v>
      </c>
      <c r="L22" s="0" t="n">
        <v>5.77786870757664E-011</v>
      </c>
      <c r="M22" s="0" t="n">
        <v>4.22254117106125E-006</v>
      </c>
      <c r="N22" s="0" t="n">
        <v>24.5857150640253</v>
      </c>
      <c r="O22" s="0" t="n">
        <v>-8.37336495406319</v>
      </c>
      <c r="P22" s="0" t="n">
        <v>11</v>
      </c>
      <c r="Q22" s="0" t="n">
        <v>11</v>
      </c>
    </row>
    <row r="23" customFormat="false" ht="12.8" hidden="false" customHeight="false" outlineLevel="0" collapsed="false">
      <c r="A23" s="0" t="s">
        <v>201</v>
      </c>
      <c r="B23" s="0" t="s">
        <v>52</v>
      </c>
      <c r="C23" s="0" t="n">
        <v>0.951798747800152</v>
      </c>
      <c r="D23" s="0" t="n">
        <v>10</v>
      </c>
      <c r="E23" s="0" t="n">
        <v>11.7733489948371</v>
      </c>
      <c r="F23" s="0" t="n">
        <v>13.2862744598074</v>
      </c>
      <c r="G23" s="0" t="n">
        <v>22</v>
      </c>
      <c r="H23" s="0" t="n">
        <v>5.43352259430258</v>
      </c>
      <c r="I23" s="0" t="n">
        <v>-0.232077472019529</v>
      </c>
      <c r="J23" s="0" t="n">
        <v>0.464805402655524</v>
      </c>
      <c r="K23" s="0" t="n">
        <v>0.265417727648415</v>
      </c>
      <c r="L23" s="0" t="n">
        <v>2.3628089264419E-005</v>
      </c>
      <c r="M23" s="0" t="n">
        <v>0.415531445721741</v>
      </c>
      <c r="N23" s="0" t="n">
        <v>11.6898869145234</v>
      </c>
      <c r="O23" s="0" t="n">
        <v>-0.874385724253319</v>
      </c>
      <c r="P23" s="0" t="n">
        <v>6</v>
      </c>
      <c r="Q23" s="0" t="n">
        <v>6</v>
      </c>
    </row>
    <row r="24" customFormat="false" ht="12.8" hidden="false" customHeight="false" outlineLevel="0" collapsed="false">
      <c r="A24" s="0" t="s">
        <v>202</v>
      </c>
      <c r="B24" s="0" t="s">
        <v>53</v>
      </c>
      <c r="C24" s="0" t="n">
        <v>0.84779601813418</v>
      </c>
      <c r="D24" s="0" t="n">
        <v>6</v>
      </c>
      <c r="E24" s="0" t="n">
        <v>-16.7577271317631</v>
      </c>
      <c r="F24" s="0" t="n">
        <v>-17.7989297856228</v>
      </c>
      <c r="G24" s="0" t="n">
        <v>23</v>
      </c>
      <c r="H24" s="0" t="n">
        <v>7.24126333589708</v>
      </c>
      <c r="I24" s="0" t="n">
        <v>-19.1032006152984</v>
      </c>
      <c r="J24" s="0" t="n">
        <v>0.0292773589439047</v>
      </c>
      <c r="K24" s="0" t="n">
        <v>2.84133990266181</v>
      </c>
      <c r="L24" s="0" t="n">
        <v>1.45746406832776E-007</v>
      </c>
      <c r="M24" s="0" t="n">
        <v>0.0067169492514574</v>
      </c>
      <c r="N24" s="0" t="n">
        <v>247.333215737502</v>
      </c>
      <c r="O24" s="0" t="n">
        <v>-6.72330705573179</v>
      </c>
      <c r="P24" s="0" t="n">
        <v>3</v>
      </c>
      <c r="Q24" s="0" t="n">
        <v>3</v>
      </c>
    </row>
    <row r="25" customFormat="false" ht="12.8" hidden="false" customHeight="false" outlineLevel="0" collapsed="false">
      <c r="A25" s="0" t="s">
        <v>203</v>
      </c>
      <c r="B25" s="0" t="s">
        <v>54</v>
      </c>
      <c r="C25" s="0" t="n">
        <v>1.26000209989094</v>
      </c>
      <c r="D25" s="0" t="n">
        <v>11</v>
      </c>
      <c r="E25" s="0" t="n">
        <v>5.67919354209923</v>
      </c>
      <c r="F25" s="0" t="n">
        <v>7.66866990609108</v>
      </c>
      <c r="G25" s="0" t="n">
        <v>24</v>
      </c>
      <c r="H25" s="0" t="n">
        <v>7.99827102816396</v>
      </c>
      <c r="I25" s="0" t="n">
        <v>-14.5086139773958</v>
      </c>
      <c r="J25" s="0" t="n">
        <v>0.103559565777325</v>
      </c>
      <c r="K25" s="0" t="n">
        <v>2.71345796191638</v>
      </c>
      <c r="L25" s="0" t="n">
        <v>1.60527436293366E-011</v>
      </c>
      <c r="M25" s="0" t="n">
        <v>0.00106775580026902</v>
      </c>
      <c r="N25" s="0" t="n">
        <v>77.2335319111119</v>
      </c>
      <c r="O25" s="0" t="n">
        <v>-5.34690943476016</v>
      </c>
      <c r="P25" s="0" t="n">
        <v>7</v>
      </c>
      <c r="Q25" s="0" t="n">
        <v>7</v>
      </c>
    </row>
    <row r="26" customFormat="false" ht="12.8" hidden="false" customHeight="false" outlineLevel="0" collapsed="false">
      <c r="A26" s="0" t="s">
        <v>204</v>
      </c>
      <c r="B26" s="0" t="s">
        <v>56</v>
      </c>
      <c r="C26" s="0" t="n">
        <v>1.24494781339557</v>
      </c>
      <c r="D26" s="0" t="n">
        <v>11</v>
      </c>
      <c r="E26" s="0" t="n">
        <v>3.16224914154154</v>
      </c>
      <c r="F26" s="0" t="n">
        <v>5.1517255055334</v>
      </c>
      <c r="G26" s="0" t="n">
        <v>25</v>
      </c>
      <c r="H26" s="0" t="n">
        <v>7.04900462792693</v>
      </c>
      <c r="I26" s="0" t="n">
        <v>-10.522210654396</v>
      </c>
      <c r="J26" s="0" t="n">
        <v>0.0995905387706664</v>
      </c>
      <c r="K26" s="0" t="n">
        <v>2.28731580462387</v>
      </c>
      <c r="L26" s="0" t="n">
        <v>2.95474902381112E-011</v>
      </c>
      <c r="M26" s="0" t="n">
        <v>0.0024834640767861</v>
      </c>
      <c r="N26" s="0" t="n">
        <v>70.779862373866</v>
      </c>
      <c r="O26" s="0" t="n">
        <v>-4.60024393357712</v>
      </c>
      <c r="P26" s="0" t="n">
        <v>7</v>
      </c>
      <c r="Q26" s="0" t="n">
        <v>7</v>
      </c>
    </row>
    <row r="27" customFormat="false" ht="12.8" hidden="false" customHeight="false" outlineLevel="0" collapsed="false">
      <c r="A27" s="0" t="s">
        <v>205</v>
      </c>
      <c r="B27" s="0" t="s">
        <v>58</v>
      </c>
      <c r="C27" s="0" t="n">
        <v>1.58578919307202</v>
      </c>
      <c r="D27" s="0" t="n">
        <v>22</v>
      </c>
      <c r="E27" s="0" t="n">
        <v>47.8336059531619</v>
      </c>
      <c r="F27" s="0" t="n">
        <v>54.3798606733118</v>
      </c>
      <c r="G27" s="0" t="n">
        <v>26</v>
      </c>
      <c r="H27" s="0" t="n">
        <v>8.09546045846756</v>
      </c>
      <c r="I27" s="0" t="n">
        <v>-0.393596847155881</v>
      </c>
      <c r="J27" s="0" t="n">
        <v>0.338150793859805</v>
      </c>
      <c r="K27" s="0" t="n">
        <v>0.717390228452616</v>
      </c>
      <c r="L27" s="0" t="n">
        <v>2.29706207860739E-013</v>
      </c>
      <c r="M27" s="0" t="n">
        <v>0.591318442447955</v>
      </c>
      <c r="N27" s="0" t="n">
        <v>23.9403857848812</v>
      </c>
      <c r="O27" s="0" t="n">
        <v>-0.548650973410741</v>
      </c>
      <c r="P27" s="0" t="n">
        <v>15</v>
      </c>
      <c r="Q27" s="0" t="n">
        <v>15</v>
      </c>
    </row>
    <row r="28" customFormat="false" ht="12.8" hidden="false" customHeight="false" outlineLevel="0" collapsed="false">
      <c r="A28" s="0" t="s">
        <v>206</v>
      </c>
      <c r="B28" s="0" t="s">
        <v>59</v>
      </c>
      <c r="C28" s="0" t="n">
        <v>1.20725363500586</v>
      </c>
      <c r="D28" s="0" t="n">
        <v>18</v>
      </c>
      <c r="E28" s="0" t="n">
        <v>42.0720709348087</v>
      </c>
      <c r="F28" s="0" t="n">
        <v>46.5239297242895</v>
      </c>
      <c r="G28" s="0" t="n">
        <v>27</v>
      </c>
      <c r="H28" s="0" t="n">
        <v>6.1256058931625</v>
      </c>
      <c r="I28" s="0" t="n">
        <v>-0.936651632386534</v>
      </c>
      <c r="J28" s="0" t="n">
        <v>0.259058954494828</v>
      </c>
      <c r="K28" s="0" t="n">
        <v>0.587567702357342</v>
      </c>
      <c r="L28" s="0" t="n">
        <v>1.95887710084547E-011</v>
      </c>
      <c r="M28" s="0" t="n">
        <v>0.136894096252425</v>
      </c>
      <c r="N28" s="0" t="n">
        <v>23.6456057081972</v>
      </c>
      <c r="O28" s="0" t="n">
        <v>-1.59411694793409</v>
      </c>
      <c r="P28" s="0" t="n">
        <v>12</v>
      </c>
      <c r="Q28" s="0" t="n">
        <v>12</v>
      </c>
    </row>
    <row r="29" customFormat="false" ht="12.8" hidden="false" customHeight="false" outlineLevel="0" collapsed="false">
      <c r="A29" s="0" t="s">
        <v>207</v>
      </c>
      <c r="B29" s="0" t="s">
        <v>60</v>
      </c>
      <c r="C29" s="0" t="n">
        <v>0.880287437593831</v>
      </c>
      <c r="D29" s="0" t="n">
        <v>10</v>
      </c>
      <c r="E29" s="0" t="n">
        <v>16.3654446477912</v>
      </c>
      <c r="F29" s="0" t="n">
        <v>17.8783701127614</v>
      </c>
      <c r="G29" s="0" t="n">
        <v>28</v>
      </c>
      <c r="H29" s="0" t="n">
        <v>7.22281096392333</v>
      </c>
      <c r="I29" s="0" t="n">
        <v>-47.2008509226721</v>
      </c>
      <c r="J29" s="0" t="n">
        <v>0.307407829863476</v>
      </c>
      <c r="K29" s="0" t="n">
        <v>21.4527949241226</v>
      </c>
      <c r="L29" s="0" t="n">
        <v>3.89969553572416E-007</v>
      </c>
      <c r="M29" s="0" t="n">
        <v>0.0700810226264394</v>
      </c>
      <c r="N29" s="0" t="n">
        <v>23.4958587981675</v>
      </c>
      <c r="O29" s="0" t="n">
        <v>-2.20021918307703</v>
      </c>
      <c r="P29" s="0" t="n">
        <v>6</v>
      </c>
      <c r="Q29" s="0" t="n">
        <v>6</v>
      </c>
    </row>
    <row r="30" customFormat="false" ht="12.8" hidden="false" customHeight="false" outlineLevel="0" collapsed="false">
      <c r="A30" s="0" t="s">
        <v>208</v>
      </c>
      <c r="B30" s="0" t="s">
        <v>61</v>
      </c>
      <c r="C30" s="0" t="n">
        <v>1.57980878241411</v>
      </c>
      <c r="D30" s="0" t="n">
        <v>18</v>
      </c>
      <c r="E30" s="0" t="n">
        <v>38.7352499892649</v>
      </c>
      <c r="F30" s="0" t="n">
        <v>43.1871087787458</v>
      </c>
      <c r="G30" s="0" t="n">
        <v>29</v>
      </c>
      <c r="H30" s="0" t="n">
        <v>7.70971724973145</v>
      </c>
      <c r="I30" s="0" t="n">
        <v>-0.140636129107232</v>
      </c>
      <c r="J30" s="0" t="n">
        <v>0.598443976797949</v>
      </c>
      <c r="K30" s="0" t="n">
        <v>0.404493125952089</v>
      </c>
      <c r="L30" s="0" t="n">
        <v>2.18402113036843E-008</v>
      </c>
      <c r="M30" s="0" t="n">
        <v>0.734099267736038</v>
      </c>
      <c r="N30" s="0" t="n">
        <v>12.8829390028843</v>
      </c>
      <c r="O30" s="0" t="n">
        <v>-0.347684843286781</v>
      </c>
      <c r="P30" s="0" t="n">
        <v>12</v>
      </c>
      <c r="Q30" s="0" t="n">
        <v>12</v>
      </c>
    </row>
    <row r="31" customFormat="false" ht="12.8" hidden="false" customHeight="false" outlineLevel="0" collapsed="false">
      <c r="A31" s="0" t="s">
        <v>209</v>
      </c>
      <c r="B31" s="0" t="s">
        <v>63</v>
      </c>
      <c r="C31" s="0" t="n">
        <v>1.29740060322097</v>
      </c>
      <c r="D31" s="0" t="n">
        <v>10</v>
      </c>
      <c r="E31" s="0" t="n">
        <v>-24.8373497172968</v>
      </c>
      <c r="F31" s="0" t="n">
        <v>-23.3244242523265</v>
      </c>
      <c r="G31" s="0" t="n">
        <v>30</v>
      </c>
      <c r="H31" s="0" t="n">
        <v>8.28708214276898</v>
      </c>
      <c r="I31" s="0" t="n">
        <v>0.17119576736992</v>
      </c>
      <c r="J31" s="0" t="n">
        <v>0.021773358094365</v>
      </c>
      <c r="K31" s="0" t="n">
        <v>0.164025955372722</v>
      </c>
      <c r="L31" s="0" t="n">
        <v>2.37624162229262E-012</v>
      </c>
      <c r="M31" s="0" t="n">
        <v>0.344430009203358</v>
      </c>
      <c r="N31" s="0" t="n">
        <v>380.606524122418</v>
      </c>
      <c r="O31" s="0" t="n">
        <v>1.04371144786754</v>
      </c>
      <c r="P31" s="0" t="n">
        <v>5</v>
      </c>
      <c r="Q31" s="0" t="n">
        <v>5</v>
      </c>
    </row>
    <row r="32" customFormat="false" ht="12.8" hidden="false" customHeight="false" outlineLevel="0" collapsed="false">
      <c r="A32" s="0" t="s">
        <v>210</v>
      </c>
      <c r="B32" s="0" t="s">
        <v>64</v>
      </c>
      <c r="C32" s="0" t="n">
        <v>0.92042441023895</v>
      </c>
      <c r="D32" s="0" t="n">
        <v>13</v>
      </c>
      <c r="E32" s="0" t="n">
        <v>17.8375783729032</v>
      </c>
      <c r="F32" s="0" t="n">
        <v>21.2272745176724</v>
      </c>
      <c r="G32" s="0" t="n">
        <v>31</v>
      </c>
      <c r="H32" s="0" t="n">
        <v>7.89889105401442</v>
      </c>
      <c r="I32" s="0" t="n">
        <v>0.095560145313099</v>
      </c>
      <c r="J32" s="0" t="n">
        <v>0.424035960811141</v>
      </c>
      <c r="K32" s="0" t="n">
        <v>0.368252632857052</v>
      </c>
      <c r="L32" s="0" t="n">
        <v>3.18889651749128E-007</v>
      </c>
      <c r="M32" s="0" t="n">
        <v>0.802718712006891</v>
      </c>
      <c r="N32" s="0" t="n">
        <v>18.6278801422987</v>
      </c>
      <c r="O32" s="0" t="n">
        <v>0.259496163195644</v>
      </c>
      <c r="P32" s="0" t="n">
        <v>7</v>
      </c>
      <c r="Q32" s="0" t="n">
        <v>7</v>
      </c>
    </row>
    <row r="33" customFormat="false" ht="12.8" hidden="false" customHeight="false" outlineLevel="0" collapsed="false">
      <c r="A33" s="0" t="s">
        <v>211</v>
      </c>
      <c r="B33" s="0" t="s">
        <v>66</v>
      </c>
      <c r="C33" s="0" t="n">
        <v>1.00737288238655</v>
      </c>
      <c r="D33" s="0" t="n">
        <v>10</v>
      </c>
      <c r="E33" s="0" t="n">
        <v>4.98575617260773</v>
      </c>
      <c r="F33" s="0" t="n">
        <v>6.49868163757796</v>
      </c>
      <c r="G33" s="0" t="n">
        <v>32</v>
      </c>
      <c r="H33" s="0" t="n">
        <v>8.52322472407974</v>
      </c>
      <c r="I33" s="0" t="n">
        <v>0.307210421570879</v>
      </c>
      <c r="J33" s="0" t="n">
        <v>0.209621418984708</v>
      </c>
      <c r="K33" s="0" t="n">
        <v>0.351360967244996</v>
      </c>
      <c r="L33" s="0" t="n">
        <v>1.69688338768808E-007</v>
      </c>
      <c r="M33" s="0" t="n">
        <v>0.421933913425968</v>
      </c>
      <c r="N33" s="0" t="n">
        <v>40.6600850493312</v>
      </c>
      <c r="O33" s="0" t="n">
        <v>0.874344193607222</v>
      </c>
      <c r="P33" s="0" t="n">
        <v>5</v>
      </c>
      <c r="Q33" s="0" t="n">
        <v>5</v>
      </c>
    </row>
    <row r="34" customFormat="false" ht="12.8" hidden="false" customHeight="false" outlineLevel="0" collapsed="false">
      <c r="A34" s="0" t="s">
        <v>212</v>
      </c>
      <c r="B34" s="0" t="s">
        <v>67</v>
      </c>
      <c r="C34" s="0" t="n">
        <v>1.28738756731117</v>
      </c>
      <c r="D34" s="0" t="n">
        <v>11</v>
      </c>
      <c r="E34" s="0" t="n">
        <v>0.548817922923377</v>
      </c>
      <c r="F34" s="0" t="n">
        <v>2.53829428691523</v>
      </c>
      <c r="G34" s="0" t="n">
        <v>33</v>
      </c>
      <c r="H34" s="0" t="n">
        <v>8.53231200752594</v>
      </c>
      <c r="I34" s="0" t="n">
        <v>4.47248733239218</v>
      </c>
      <c r="J34" s="0" t="n">
        <v>0.0882935711346216</v>
      </c>
      <c r="K34" s="0" t="n">
        <v>2.03323388842237</v>
      </c>
      <c r="L34" s="0" t="n">
        <v>3.34810644533718E-012</v>
      </c>
      <c r="M34" s="0" t="n">
        <v>0.0637600421619346</v>
      </c>
      <c r="N34" s="0" t="n">
        <v>96.6357108210821</v>
      </c>
      <c r="O34" s="0" t="n">
        <v>2.19969151500936</v>
      </c>
      <c r="P34" s="0" t="n">
        <v>7</v>
      </c>
      <c r="Q34" s="0" t="n">
        <v>7</v>
      </c>
    </row>
    <row r="35" customFormat="false" ht="12.8" hidden="false" customHeight="false" outlineLevel="0" collapsed="false">
      <c r="A35" s="0" t="s">
        <v>213</v>
      </c>
      <c r="B35" s="0" t="s">
        <v>68</v>
      </c>
      <c r="C35" s="0" t="n">
        <v>1.28077599395637</v>
      </c>
      <c r="D35" s="0" t="n">
        <v>11</v>
      </c>
      <c r="E35" s="0" t="n">
        <v>-13.8904477328751</v>
      </c>
      <c r="F35" s="0" t="n">
        <v>-11.9009713688833</v>
      </c>
      <c r="G35" s="0" t="n">
        <v>34</v>
      </c>
      <c r="H35" s="0" t="n">
        <v>8.0118738761594</v>
      </c>
      <c r="I35" s="0" t="n">
        <v>3.81763996583396</v>
      </c>
      <c r="J35" s="0" t="n">
        <v>0.0480809783026672</v>
      </c>
      <c r="K35" s="0" t="n">
        <v>1.02395785162177</v>
      </c>
      <c r="L35" s="0" t="n">
        <v>7.39790858547484E-014</v>
      </c>
      <c r="M35" s="0" t="n">
        <v>0.00737501215049423</v>
      </c>
      <c r="N35" s="0" t="n">
        <v>166.632921354576</v>
      </c>
      <c r="O35" s="0" t="n">
        <v>3.72831748864223</v>
      </c>
      <c r="P35" s="0" t="n">
        <v>7</v>
      </c>
      <c r="Q35" s="0" t="n">
        <v>7</v>
      </c>
    </row>
    <row r="36" customFormat="false" ht="12.8" hidden="false" customHeight="false" outlineLevel="0" collapsed="false">
      <c r="A36" s="0" t="s">
        <v>214</v>
      </c>
      <c r="B36" s="0" t="s">
        <v>69</v>
      </c>
      <c r="C36" s="0" t="n">
        <v>0.886607689752645</v>
      </c>
      <c r="D36" s="0" t="n">
        <v>13</v>
      </c>
      <c r="E36" s="0" t="n">
        <v>19.7812593355446</v>
      </c>
      <c r="F36" s="0" t="n">
        <v>23.1709554803138</v>
      </c>
      <c r="G36" s="0" t="n">
        <v>35</v>
      </c>
      <c r="H36" s="0" t="n">
        <v>8.21318947930676</v>
      </c>
      <c r="I36" s="0" t="n">
        <v>0.514769094187699</v>
      </c>
      <c r="J36" s="0" t="n">
        <v>0.410665172044656</v>
      </c>
      <c r="K36" s="0" t="n">
        <v>0.454246206821289</v>
      </c>
      <c r="L36" s="0" t="n">
        <v>1.955069688541E-007</v>
      </c>
      <c r="M36" s="0" t="n">
        <v>0.294431024958289</v>
      </c>
      <c r="N36" s="0" t="n">
        <v>19.9997224951271</v>
      </c>
      <c r="O36" s="0" t="n">
        <v>1.13323806882161</v>
      </c>
      <c r="P36" s="0" t="n">
        <v>7</v>
      </c>
      <c r="Q36" s="0" t="n">
        <v>7</v>
      </c>
    </row>
    <row r="37" customFormat="false" ht="12.8" hidden="false" customHeight="false" outlineLevel="0" collapsed="false">
      <c r="A37" s="0" t="s">
        <v>215</v>
      </c>
      <c r="B37" s="0" t="s">
        <v>70</v>
      </c>
      <c r="C37" s="0" t="n">
        <v>1.50425761157956</v>
      </c>
      <c r="D37" s="0" t="n">
        <v>18</v>
      </c>
      <c r="E37" s="0" t="n">
        <v>40.1761896422077</v>
      </c>
      <c r="F37" s="0" t="n">
        <v>44.6280484316885</v>
      </c>
      <c r="G37" s="0" t="n">
        <v>36</v>
      </c>
      <c r="H37" s="0" t="n">
        <v>5.89661725541619</v>
      </c>
      <c r="I37" s="0" t="n">
        <v>-0.457959333229769</v>
      </c>
      <c r="J37" s="0" t="n">
        <v>0.503884666580465</v>
      </c>
      <c r="K37" s="0" t="n">
        <v>0.454711480782378</v>
      </c>
      <c r="L37" s="0" t="n">
        <v>6.3946273386738E-008</v>
      </c>
      <c r="M37" s="0" t="n">
        <v>0.333743413629549</v>
      </c>
      <c r="N37" s="0" t="n">
        <v>11.7023153243234</v>
      </c>
      <c r="O37" s="0" t="n">
        <v>-1.00714266647018</v>
      </c>
      <c r="P37" s="0" t="n">
        <v>12</v>
      </c>
      <c r="Q37" s="0" t="n">
        <v>12</v>
      </c>
    </row>
    <row r="38" customFormat="false" ht="12.8" hidden="false" customHeight="false" outlineLevel="0" collapsed="false">
      <c r="A38" s="0" t="s">
        <v>216</v>
      </c>
      <c r="B38" s="0" t="s">
        <v>71</v>
      </c>
      <c r="C38" s="0" t="n">
        <v>1.14234049151461</v>
      </c>
      <c r="D38" s="0" t="n">
        <v>10</v>
      </c>
      <c r="E38" s="0" t="n">
        <v>9.10332479352233</v>
      </c>
      <c r="F38" s="0" t="n">
        <v>10.6162502584926</v>
      </c>
      <c r="G38" s="0" t="n">
        <v>37</v>
      </c>
      <c r="H38" s="0" t="n">
        <v>7.7220165645409</v>
      </c>
      <c r="I38" s="0" t="n">
        <v>-19.4962534058391</v>
      </c>
      <c r="J38" s="0" t="n">
        <v>0.334051011222149</v>
      </c>
      <c r="K38" s="0" t="n">
        <v>12.1156899761635</v>
      </c>
      <c r="L38" s="0" t="n">
        <v>4.29600854071432E-007</v>
      </c>
      <c r="M38" s="0" t="n">
        <v>0.158703452937143</v>
      </c>
      <c r="N38" s="0" t="n">
        <v>23.1162795654752</v>
      </c>
      <c r="O38" s="0" t="n">
        <v>-1.60917400859515</v>
      </c>
      <c r="P38" s="0" t="n">
        <v>6</v>
      </c>
      <c r="Q38" s="0" t="n">
        <v>6</v>
      </c>
    </row>
    <row r="39" customFormat="false" ht="12.8" hidden="false" customHeight="false" outlineLevel="0" collapsed="false">
      <c r="A39" s="0" t="s">
        <v>217</v>
      </c>
      <c r="B39" s="0" t="s">
        <v>72</v>
      </c>
      <c r="C39" s="0" t="n">
        <v>1.5058621813478</v>
      </c>
      <c r="D39" s="0" t="n">
        <v>18</v>
      </c>
      <c r="E39" s="0" t="n">
        <v>32.2912764309284</v>
      </c>
      <c r="F39" s="0" t="n">
        <v>36.7431352204092</v>
      </c>
      <c r="G39" s="0" t="n">
        <v>38</v>
      </c>
      <c r="H39" s="0" t="n">
        <v>7.96500213652563</v>
      </c>
      <c r="I39" s="0" t="n">
        <v>-0.377131235417151</v>
      </c>
      <c r="J39" s="0" t="n">
        <v>0.430664928361713</v>
      </c>
      <c r="K39" s="0" t="n">
        <v>0.357241162779803</v>
      </c>
      <c r="L39" s="0" t="n">
        <v>3.47055023839949E-010</v>
      </c>
      <c r="M39" s="0" t="n">
        <v>0.311906819976782</v>
      </c>
      <c r="N39" s="0" t="n">
        <v>18.4946616545378</v>
      </c>
      <c r="O39" s="0" t="n">
        <v>-1.0556768780019</v>
      </c>
      <c r="P39" s="0" t="n">
        <v>12</v>
      </c>
      <c r="Q39" s="0" t="n">
        <v>12</v>
      </c>
    </row>
    <row r="40" customFormat="false" ht="12.8" hidden="false" customHeight="false" outlineLevel="0" collapsed="false">
      <c r="A40" s="0" t="s">
        <v>218</v>
      </c>
      <c r="B40" s="0" t="s">
        <v>73</v>
      </c>
      <c r="C40" s="0" t="n">
        <v>1.16730443491932</v>
      </c>
      <c r="D40" s="0" t="n">
        <v>60</v>
      </c>
      <c r="E40" s="0" t="n">
        <v>779.602940828187</v>
      </c>
      <c r="F40" s="0" t="n">
        <v>796.357697325964</v>
      </c>
      <c r="G40" s="0" t="n">
        <v>39</v>
      </c>
      <c r="H40" s="0" t="n">
        <v>1169.35697154909</v>
      </c>
      <c r="I40" s="0" t="n">
        <v>7.82643491061431</v>
      </c>
      <c r="J40" s="0" t="n">
        <v>104.697807960341</v>
      </c>
      <c r="K40" s="0" t="n">
        <v>10.2572431437248</v>
      </c>
      <c r="L40" s="0" t="n">
        <v>5.18742023503688E-014</v>
      </c>
      <c r="M40" s="0" t="n">
        <v>0.449822303053364</v>
      </c>
      <c r="N40" s="0" t="n">
        <v>11.1688773082243</v>
      </c>
      <c r="O40" s="0" t="n">
        <v>0.763015441961359</v>
      </c>
      <c r="P40" s="0" t="n">
        <v>41</v>
      </c>
      <c r="Q40" s="0" t="n">
        <v>41</v>
      </c>
    </row>
    <row r="41" customFormat="false" ht="12.8" hidden="false" customHeight="false" outlineLevel="0" collapsed="false">
      <c r="A41" s="0" t="s">
        <v>219</v>
      </c>
      <c r="B41" s="0" t="s">
        <v>76</v>
      </c>
      <c r="C41" s="0" t="n">
        <v>1.93905585789294</v>
      </c>
      <c r="D41" s="0" t="n">
        <v>54</v>
      </c>
      <c r="E41" s="0" t="n">
        <v>771.099259838402</v>
      </c>
      <c r="F41" s="0" t="n">
        <v>785.022148164352</v>
      </c>
      <c r="G41" s="0" t="n">
        <v>40</v>
      </c>
      <c r="H41" s="0" t="n">
        <v>1137.36463860169</v>
      </c>
      <c r="I41" s="0" t="n">
        <v>-0.578276426955146</v>
      </c>
      <c r="J41" s="0" t="n">
        <v>98.8920522119279</v>
      </c>
      <c r="K41" s="0" t="n">
        <v>9.53819287152393</v>
      </c>
      <c r="L41" s="0" t="n">
        <v>4.22089530194278E-014</v>
      </c>
      <c r="M41" s="0" t="n">
        <v>0.951965528656543</v>
      </c>
      <c r="N41" s="0" t="n">
        <v>11.5010722617454</v>
      </c>
      <c r="O41" s="0" t="n">
        <v>-0.0606274621140843</v>
      </c>
      <c r="P41" s="0" t="n">
        <v>39</v>
      </c>
      <c r="Q41" s="0" t="n">
        <v>39</v>
      </c>
    </row>
    <row r="42" customFormat="false" ht="12.8" hidden="false" customHeight="false" outlineLevel="0" collapsed="false">
      <c r="A42" s="0" t="s">
        <v>220</v>
      </c>
      <c r="B42" s="0" t="s">
        <v>77</v>
      </c>
      <c r="C42" s="0" t="n">
        <v>1.52701733673174</v>
      </c>
      <c r="D42" s="0" t="n">
        <v>38</v>
      </c>
      <c r="E42" s="0" t="n">
        <v>474.714082520534</v>
      </c>
      <c r="F42" s="0" t="n">
        <v>487.814771798345</v>
      </c>
      <c r="G42" s="0" t="n">
        <v>41</v>
      </c>
      <c r="H42" s="0" t="n">
        <v>640.05561780129</v>
      </c>
      <c r="I42" s="0" t="n">
        <v>-2.90161192017938</v>
      </c>
      <c r="J42" s="0" t="n">
        <v>115.845533276104</v>
      </c>
      <c r="K42" s="0" t="n">
        <v>6.52482464325245</v>
      </c>
      <c r="L42" s="0" t="n">
        <v>7.45779804057226E-006</v>
      </c>
      <c r="M42" s="0" t="n">
        <v>0.660078600864849</v>
      </c>
      <c r="N42" s="0" t="n">
        <v>5.52507809063118</v>
      </c>
      <c r="O42" s="0" t="n">
        <v>-0.444703433245527</v>
      </c>
      <c r="P42" s="0" t="n">
        <v>27</v>
      </c>
      <c r="Q42" s="0" t="n">
        <v>27</v>
      </c>
    </row>
    <row r="43" customFormat="false" ht="12.8" hidden="false" customHeight="false" outlineLevel="0" collapsed="false">
      <c r="A43" s="0" t="s">
        <v>221</v>
      </c>
      <c r="B43" s="0" t="s">
        <v>78</v>
      </c>
      <c r="C43" s="0" t="n">
        <v>0.999999999999998</v>
      </c>
      <c r="D43" s="0" t="n">
        <v>5</v>
      </c>
      <c r="E43" s="0" t="n">
        <v>67.1740359033972</v>
      </c>
      <c r="F43" s="0" t="n">
        <v>65.2212254655677</v>
      </c>
      <c r="G43" s="0" t="n">
        <v>42</v>
      </c>
      <c r="H43" s="0" t="n">
        <v>743.96051572327</v>
      </c>
      <c r="I43" s="0" t="n">
        <v>474.685534591208</v>
      </c>
      <c r="J43" s="0" t="n">
        <v>60.1777308157265</v>
      </c>
      <c r="K43" s="0" t="n">
        <v>5327.34066808869</v>
      </c>
      <c r="L43" s="0" t="n">
        <v>0.00114022978446174</v>
      </c>
      <c r="M43" s="0" t="n">
        <v>0.934614728786425</v>
      </c>
      <c r="N43" s="0" t="n">
        <v>12.3627213196422</v>
      </c>
      <c r="O43" s="0" t="n">
        <v>0.0891036568084752</v>
      </c>
      <c r="P43" s="0" t="n">
        <v>3</v>
      </c>
      <c r="Q43" s="0" t="n">
        <v>3</v>
      </c>
    </row>
    <row r="44" customFormat="false" ht="12.8" hidden="false" customHeight="false" outlineLevel="0" collapsed="false">
      <c r="A44" s="0" t="s">
        <v>222</v>
      </c>
      <c r="B44" s="0" t="s">
        <v>80</v>
      </c>
      <c r="C44" s="0" t="n">
        <v>0.999999999999999</v>
      </c>
      <c r="D44" s="0" t="n">
        <v>5</v>
      </c>
      <c r="E44" s="0" t="n">
        <v>65.7941667255675</v>
      </c>
      <c r="F44" s="0" t="n">
        <v>63.841356287738</v>
      </c>
      <c r="G44" s="0" t="n">
        <v>43</v>
      </c>
      <c r="H44" s="0" t="n">
        <v>515.460679245283</v>
      </c>
      <c r="I44" s="0" t="n">
        <v>756.415094339626</v>
      </c>
      <c r="J44" s="0" t="n">
        <v>52.4214283697872</v>
      </c>
      <c r="K44" s="0" t="n">
        <v>4640.7001967086</v>
      </c>
      <c r="L44" s="0" t="n">
        <v>0.00223600320662049</v>
      </c>
      <c r="M44" s="0" t="n">
        <v>0.88088268114549</v>
      </c>
      <c r="N44" s="0" t="n">
        <v>9.83301476657904</v>
      </c>
      <c r="O44" s="0" t="n">
        <v>0.162995897661329</v>
      </c>
      <c r="P44" s="0" t="n">
        <v>3</v>
      </c>
      <c r="Q44" s="0" t="n">
        <v>3</v>
      </c>
    </row>
    <row r="45" customFormat="false" ht="12.8" hidden="false" customHeight="false" outlineLevel="0" collapsed="false">
      <c r="A45" s="0" t="s">
        <v>223</v>
      </c>
      <c r="B45" s="0" t="s">
        <v>82</v>
      </c>
      <c r="C45" s="0" t="n">
        <v>1.38013161555781</v>
      </c>
      <c r="D45" s="0" t="n">
        <v>51</v>
      </c>
      <c r="E45" s="0" t="n">
        <v>496.434068712186</v>
      </c>
      <c r="F45" s="0" t="n">
        <v>509.956848141256</v>
      </c>
      <c r="G45" s="0" t="n">
        <v>44</v>
      </c>
      <c r="H45" s="0" t="n">
        <v>211.770576036787</v>
      </c>
      <c r="I45" s="0" t="n">
        <v>1.50550022767293</v>
      </c>
      <c r="J45" s="0" t="n">
        <v>37.8585463216577</v>
      </c>
      <c r="K45" s="0" t="n">
        <v>1.51166949263961</v>
      </c>
      <c r="L45" s="0" t="n">
        <v>2.65088748597074E-006</v>
      </c>
      <c r="M45" s="0" t="n">
        <v>0.326125444945754</v>
      </c>
      <c r="N45" s="0" t="n">
        <v>5.59373236989924</v>
      </c>
      <c r="O45" s="0" t="n">
        <v>0.995918906218113</v>
      </c>
      <c r="P45" s="0" t="n">
        <v>35</v>
      </c>
      <c r="Q45" s="0" t="n">
        <v>35</v>
      </c>
    </row>
    <row r="46" customFormat="false" ht="12.8" hidden="false" customHeight="false" outlineLevel="0" collapsed="false">
      <c r="A46" s="0" t="s">
        <v>224</v>
      </c>
      <c r="B46" s="0" t="s">
        <v>84</v>
      </c>
      <c r="C46" s="0" t="n">
        <v>1.29482330599425</v>
      </c>
      <c r="D46" s="0" t="n">
        <v>49</v>
      </c>
      <c r="E46" s="0" t="n">
        <v>459.418519946902</v>
      </c>
      <c r="F46" s="0" t="n">
        <v>472.661262033676</v>
      </c>
      <c r="G46" s="0" t="n">
        <v>45</v>
      </c>
      <c r="H46" s="0" t="n">
        <v>190.451773966949</v>
      </c>
      <c r="I46" s="0" t="n">
        <v>0.0748288753402961</v>
      </c>
      <c r="J46" s="0" t="n">
        <v>28.5515447518676</v>
      </c>
      <c r="K46" s="0" t="n">
        <v>1.16272616516575</v>
      </c>
      <c r="L46" s="0" t="n">
        <v>1.02154120677106E-007</v>
      </c>
      <c r="M46" s="0" t="n">
        <v>0.949052615262984</v>
      </c>
      <c r="N46" s="0" t="n">
        <v>6.67045428267033</v>
      </c>
      <c r="O46" s="0" t="n">
        <v>0.0643564044416505</v>
      </c>
      <c r="P46" s="0" t="n">
        <v>35</v>
      </c>
      <c r="Q46" s="0" t="n">
        <v>35</v>
      </c>
    </row>
    <row r="47" customFormat="false" ht="12.8" hidden="false" customHeight="false" outlineLevel="0" collapsed="false">
      <c r="A47" s="0" t="s">
        <v>225</v>
      </c>
      <c r="B47" s="0" t="s">
        <v>85</v>
      </c>
      <c r="C47" s="0" t="n">
        <v>1.52104827152875</v>
      </c>
      <c r="D47" s="0" t="n">
        <v>34</v>
      </c>
      <c r="E47" s="0" t="n">
        <v>306.626814866407</v>
      </c>
      <c r="F47" s="0" t="n">
        <v>318.837699063336</v>
      </c>
      <c r="G47" s="0" t="n">
        <v>46</v>
      </c>
      <c r="H47" s="0" t="n">
        <v>147.271694585592</v>
      </c>
      <c r="I47" s="0" t="n">
        <v>-0.852566839506794</v>
      </c>
      <c r="J47" s="0" t="n">
        <v>20.3152034901888</v>
      </c>
      <c r="K47" s="0" t="n">
        <v>0.963193480878702</v>
      </c>
      <c r="L47" s="0" t="n">
        <v>1.34909949289568E-007</v>
      </c>
      <c r="M47" s="0" t="n">
        <v>0.384512519081556</v>
      </c>
      <c r="N47" s="0" t="n">
        <v>7.24933396097739</v>
      </c>
      <c r="O47" s="0" t="n">
        <v>-0.88514598201912</v>
      </c>
      <c r="P47" s="0" t="n">
        <v>25</v>
      </c>
      <c r="Q47" s="0" t="n">
        <v>25</v>
      </c>
    </row>
    <row r="48" customFormat="false" ht="12.8" hidden="false" customHeight="false" outlineLevel="0" collapsed="false">
      <c r="A48" s="0" t="s">
        <v>226</v>
      </c>
      <c r="B48" s="0" t="s">
        <v>86</v>
      </c>
      <c r="C48" s="0" t="n">
        <v>1.43551137546016</v>
      </c>
      <c r="D48" s="0" t="n">
        <v>51</v>
      </c>
      <c r="E48" s="0" t="n">
        <v>170.805095862966</v>
      </c>
      <c r="F48" s="0" t="n">
        <v>184.327875292036</v>
      </c>
      <c r="G48" s="0" t="n">
        <v>47</v>
      </c>
      <c r="H48" s="0" t="n">
        <v>6.90922318573683</v>
      </c>
      <c r="I48" s="0" t="n">
        <v>-0.0245675727327582</v>
      </c>
      <c r="J48" s="0" t="n">
        <v>0.666726437262752</v>
      </c>
      <c r="K48" s="0" t="n">
        <v>0.0694070638928565</v>
      </c>
      <c r="L48" s="0" t="n">
        <v>3.3084345280275E-012</v>
      </c>
      <c r="M48" s="0" t="n">
        <v>0.725489723809049</v>
      </c>
      <c r="N48" s="0" t="n">
        <v>10.3629056830305</v>
      </c>
      <c r="O48" s="0" t="n">
        <v>-0.353963578846716</v>
      </c>
      <c r="P48" s="0" t="n">
        <v>35</v>
      </c>
      <c r="Q48" s="0" t="n">
        <v>35</v>
      </c>
    </row>
    <row r="49" customFormat="false" ht="12.8" hidden="false" customHeight="false" outlineLevel="0" collapsed="false">
      <c r="A49" s="0" t="s">
        <v>227</v>
      </c>
      <c r="B49" s="0" t="s">
        <v>88</v>
      </c>
      <c r="C49" s="0" t="n">
        <v>1.55172690262481</v>
      </c>
      <c r="D49" s="0" t="n">
        <v>49</v>
      </c>
      <c r="E49" s="0" t="n">
        <v>199.74142402691</v>
      </c>
      <c r="F49" s="0" t="n">
        <v>212.984166113684</v>
      </c>
      <c r="G49" s="0" t="n">
        <v>48</v>
      </c>
      <c r="H49" s="0" t="n">
        <v>6.56067297436445</v>
      </c>
      <c r="I49" s="0" t="n">
        <v>0.0100338946410627</v>
      </c>
      <c r="J49" s="0" t="n">
        <v>0.754573114197993</v>
      </c>
      <c r="K49" s="0" t="n">
        <v>0.0671318960960307</v>
      </c>
      <c r="L49" s="0" t="n">
        <v>2.88369508617726E-010</v>
      </c>
      <c r="M49" s="0" t="n">
        <v>0.882044376923014</v>
      </c>
      <c r="N49" s="0" t="n">
        <v>8.69454907804069</v>
      </c>
      <c r="O49" s="0" t="n">
        <v>0.14946538418503</v>
      </c>
      <c r="P49" s="0" t="n">
        <v>35</v>
      </c>
      <c r="Q49" s="0" t="n">
        <v>35</v>
      </c>
    </row>
    <row r="50" customFormat="false" ht="12.8" hidden="false" customHeight="false" outlineLevel="0" collapsed="false">
      <c r="A50" s="0" t="s">
        <v>228</v>
      </c>
      <c r="B50" s="0" t="s">
        <v>89</v>
      </c>
      <c r="C50" s="0" t="n">
        <v>1.37796762703234</v>
      </c>
      <c r="D50" s="0" t="n">
        <v>34</v>
      </c>
      <c r="E50" s="0" t="n">
        <v>110.139282334053</v>
      </c>
      <c r="F50" s="0" t="n">
        <v>122.350166530982</v>
      </c>
      <c r="G50" s="0" t="n">
        <v>49</v>
      </c>
      <c r="H50" s="0" t="n">
        <v>5.21861392203235</v>
      </c>
      <c r="I50" s="0" t="n">
        <v>-0.0027887122079529</v>
      </c>
      <c r="J50" s="0" t="n">
        <v>0.804616082995757</v>
      </c>
      <c r="K50" s="0" t="n">
        <v>0.0494141669621603</v>
      </c>
      <c r="L50" s="0" t="n">
        <v>8.58525984033767E-007</v>
      </c>
      <c r="M50" s="0" t="n">
        <v>0.955443527839074</v>
      </c>
      <c r="N50" s="0" t="n">
        <v>6.48584341317456</v>
      </c>
      <c r="O50" s="0" t="n">
        <v>-0.0564354795273266</v>
      </c>
      <c r="P50" s="0" t="n">
        <v>25</v>
      </c>
      <c r="Q50" s="0" t="n">
        <v>25</v>
      </c>
    </row>
    <row r="51" customFormat="false" ht="12.8" hidden="false" customHeight="false" outlineLevel="0" collapsed="false">
      <c r="A51" s="0" t="s">
        <v>229</v>
      </c>
      <c r="B51" s="0" t="s">
        <v>90</v>
      </c>
      <c r="C51" s="0" t="n">
        <v>1.08942842177537</v>
      </c>
      <c r="D51" s="0" t="n">
        <v>9</v>
      </c>
      <c r="E51" s="0" t="n">
        <v>27.3274827478833</v>
      </c>
      <c r="F51" s="0" t="n">
        <v>28.3136056345644</v>
      </c>
      <c r="G51" s="0" t="n">
        <v>50</v>
      </c>
      <c r="H51" s="0" t="n">
        <v>76.3064393709102</v>
      </c>
      <c r="I51" s="0" t="n">
        <v>0.546791386360847</v>
      </c>
      <c r="J51" s="0" t="n">
        <v>0.477017703216573</v>
      </c>
      <c r="K51" s="0" t="n">
        <v>1.09693200234109</v>
      </c>
      <c r="L51" s="0" t="n">
        <v>4.02602386030284E-012</v>
      </c>
      <c r="M51" s="0" t="n">
        <v>0.635893434454143</v>
      </c>
      <c r="N51" s="0" t="n">
        <v>159.96563409779</v>
      </c>
      <c r="O51" s="0" t="n">
        <v>0.498473364979669</v>
      </c>
      <c r="P51" s="0" t="n">
        <v>6</v>
      </c>
      <c r="Q51" s="0" t="n">
        <v>6</v>
      </c>
    </row>
    <row r="52" customFormat="false" ht="12.8" hidden="false" customHeight="false" outlineLevel="0" collapsed="false">
      <c r="A52" s="0" t="s">
        <v>230</v>
      </c>
      <c r="B52" s="0" t="s">
        <v>93</v>
      </c>
      <c r="C52" s="0" t="n">
        <v>1.08655350175123</v>
      </c>
      <c r="D52" s="0" t="n">
        <v>13</v>
      </c>
      <c r="E52" s="0" t="n">
        <v>53.9502707164295</v>
      </c>
      <c r="F52" s="0" t="n">
        <v>56.7750175037371</v>
      </c>
      <c r="G52" s="0" t="n">
        <v>51</v>
      </c>
      <c r="H52" s="0" t="n">
        <v>25.3803918493173</v>
      </c>
      <c r="I52" s="0" t="n">
        <v>-0.864236532625074</v>
      </c>
      <c r="J52" s="0" t="n">
        <v>2.50816241062261</v>
      </c>
      <c r="K52" s="0" t="n">
        <v>1.57148039994879</v>
      </c>
      <c r="L52" s="0" t="n">
        <v>3.24209700741734E-006</v>
      </c>
      <c r="M52" s="0" t="n">
        <v>0.595735369296393</v>
      </c>
      <c r="N52" s="0" t="n">
        <v>10.1191181806353</v>
      </c>
      <c r="O52" s="0" t="n">
        <v>-0.549950564227996</v>
      </c>
      <c r="P52" s="0" t="n">
        <v>9</v>
      </c>
      <c r="Q52" s="0" t="n">
        <v>9</v>
      </c>
    </row>
    <row r="53" customFormat="false" ht="12.8" hidden="false" customHeight="false" outlineLevel="0" collapsed="false">
      <c r="A53" s="0" t="s">
        <v>231</v>
      </c>
      <c r="B53" s="0" t="s">
        <v>95</v>
      </c>
      <c r="C53" s="0" t="n">
        <v>1.00842802585675</v>
      </c>
      <c r="D53" s="0" t="n">
        <v>7</v>
      </c>
      <c r="E53" s="0" t="n">
        <v>12.0407039443824</v>
      </c>
      <c r="F53" s="0" t="n">
        <v>11.770254689659</v>
      </c>
      <c r="G53" s="0" t="n">
        <v>52</v>
      </c>
      <c r="H53" s="0" t="n">
        <v>19.5857142857143</v>
      </c>
      <c r="I53" s="0" t="n">
        <v>0.142857142857133</v>
      </c>
      <c r="J53" s="0" t="n">
        <v>0.225696201810481</v>
      </c>
      <c r="K53" s="0" t="n">
        <v>0.625968637148756</v>
      </c>
      <c r="L53" s="0" t="n">
        <v>3.85132652099219E-009</v>
      </c>
      <c r="M53" s="0" t="n">
        <v>0.828516613615873</v>
      </c>
      <c r="N53" s="0" t="n">
        <v>86.7791045157266</v>
      </c>
      <c r="O53" s="0" t="n">
        <v>0.228217732293806</v>
      </c>
      <c r="P53" s="0" t="n">
        <v>5</v>
      </c>
      <c r="Q53" s="0" t="n">
        <v>5</v>
      </c>
    </row>
    <row r="54" customFormat="false" ht="12.8" hidden="false" customHeight="false" outlineLevel="0" collapsed="false">
      <c r="A54" s="0" t="s">
        <v>232</v>
      </c>
      <c r="B54" s="0" t="s">
        <v>97</v>
      </c>
      <c r="C54" s="0" t="n">
        <v>0.978075893018788</v>
      </c>
      <c r="D54" s="0" t="n">
        <v>9</v>
      </c>
      <c r="E54" s="0" t="n">
        <v>38.1508688996951</v>
      </c>
      <c r="F54" s="0" t="n">
        <v>39.1369917863762</v>
      </c>
      <c r="G54" s="0" t="n">
        <v>53</v>
      </c>
      <c r="H54" s="0" t="n">
        <v>5.66812334269127</v>
      </c>
      <c r="I54" s="0" t="n">
        <v>-1.27275017228159</v>
      </c>
      <c r="J54" s="0" t="n">
        <v>3.79791389083679</v>
      </c>
      <c r="K54" s="0" t="n">
        <v>1.36889922863048</v>
      </c>
      <c r="L54" s="0" t="n">
        <v>0.186190646850049</v>
      </c>
      <c r="M54" s="0" t="n">
        <v>0.38837127827032</v>
      </c>
      <c r="N54" s="0" t="n">
        <v>1.4924307147581</v>
      </c>
      <c r="O54" s="0" t="n">
        <v>-0.929761771839785</v>
      </c>
      <c r="P54" s="0" t="n">
        <v>6</v>
      </c>
      <c r="Q54" s="0" t="n">
        <v>6</v>
      </c>
    </row>
    <row r="55" customFormat="false" ht="12.8" hidden="false" customHeight="false" outlineLevel="0" collapsed="false">
      <c r="A55" s="0" t="s">
        <v>233</v>
      </c>
      <c r="B55" s="0" t="s">
        <v>102</v>
      </c>
      <c r="C55" s="0" t="n">
        <v>0.914986309473241</v>
      </c>
      <c r="D55" s="0" t="n">
        <v>8</v>
      </c>
      <c r="E55" s="0" t="n">
        <v>-12.6826525544749</v>
      </c>
      <c r="F55" s="0" t="n">
        <v>-12.2060033043959</v>
      </c>
      <c r="G55" s="0" t="n">
        <v>54</v>
      </c>
      <c r="H55" s="0" t="n">
        <v>0.645304527023346</v>
      </c>
      <c r="I55" s="0" t="n">
        <v>3.96526883232031</v>
      </c>
      <c r="J55" s="0" t="n">
        <v>0.132039531002689</v>
      </c>
      <c r="K55" s="0" t="n">
        <v>1.2918155761071</v>
      </c>
      <c r="L55" s="0" t="n">
        <v>0.00452451535286255</v>
      </c>
      <c r="M55" s="0" t="n">
        <v>0.0277986171167947</v>
      </c>
      <c r="N55" s="0" t="n">
        <v>4.88720705172912</v>
      </c>
      <c r="O55" s="0" t="n">
        <v>3.06953167747806</v>
      </c>
      <c r="P55" s="0" t="n">
        <v>5</v>
      </c>
      <c r="Q55" s="0" t="n">
        <v>5</v>
      </c>
    </row>
    <row r="56" customFormat="false" ht="12.8" hidden="false" customHeight="false" outlineLevel="0" collapsed="false">
      <c r="A56" s="0" t="s">
        <v>234</v>
      </c>
      <c r="B56" s="0" t="s">
        <v>104</v>
      </c>
      <c r="C56" s="0" t="n">
        <v>0.851469318296364</v>
      </c>
      <c r="D56" s="0" t="n">
        <v>3</v>
      </c>
      <c r="E56" s="0" t="n">
        <v>-10.8096003301212</v>
      </c>
      <c r="F56" s="0" t="n">
        <v>-15.3165388867806</v>
      </c>
      <c r="G56" s="0" t="n">
        <v>55</v>
      </c>
      <c r="H56" s="0" t="n">
        <v>7.89033333333334</v>
      </c>
      <c r="I56" s="0" t="n">
        <v>28.2999999999999</v>
      </c>
      <c r="J56" s="0" t="n">
        <v>0.0119256958834189</v>
      </c>
      <c r="K56" s="0" t="n">
        <v>0.923760430703284</v>
      </c>
      <c r="L56" s="0" t="n">
        <v>0.000962206246134538</v>
      </c>
      <c r="M56" s="0" t="n">
        <v>0.0207729831912543</v>
      </c>
      <c r="N56" s="0" t="n">
        <v>661.624563502733</v>
      </c>
      <c r="O56" s="0" t="n">
        <v>30.6356486588783</v>
      </c>
      <c r="P56" s="0" t="n">
        <v>1</v>
      </c>
      <c r="Q56" s="0" t="n">
        <v>1</v>
      </c>
    </row>
    <row r="57" customFormat="false" ht="12.8" hidden="false" customHeight="false" outlineLevel="0" collapsed="false">
      <c r="A57" s="0" t="s">
        <v>235</v>
      </c>
      <c r="B57" s="0" t="s">
        <v>106</v>
      </c>
      <c r="C57" s="0" t="n">
        <v>0.851469318296317</v>
      </c>
      <c r="D57" s="0" t="n">
        <v>3</v>
      </c>
      <c r="E57" s="0" t="n">
        <v>-0.513314445369527</v>
      </c>
      <c r="F57" s="0" t="n">
        <v>-5.02025300202898</v>
      </c>
      <c r="G57" s="0" t="n">
        <v>56</v>
      </c>
      <c r="H57" s="0" t="n">
        <v>1.50066666666667</v>
      </c>
      <c r="I57" s="0" t="n">
        <v>11.7</v>
      </c>
      <c r="J57" s="0" t="n">
        <v>0.0663366833488291</v>
      </c>
      <c r="K57" s="0" t="n">
        <v>5.13841739578769</v>
      </c>
      <c r="L57" s="0" t="n">
        <v>0.0281233466848601</v>
      </c>
      <c r="M57" s="0" t="n">
        <v>0.263446303698412</v>
      </c>
      <c r="N57" s="0" t="n">
        <v>22.6219731061239</v>
      </c>
      <c r="O57" s="0" t="n">
        <v>2.27696566837705</v>
      </c>
      <c r="P57" s="0" t="n">
        <v>1</v>
      </c>
      <c r="Q57" s="0" t="n">
        <v>1</v>
      </c>
    </row>
    <row r="58" customFormat="false" ht="12.8" hidden="false" customHeight="false" outlineLevel="0" collapsed="false">
      <c r="A58" s="0" t="s">
        <v>236</v>
      </c>
      <c r="B58" s="0" t="s">
        <v>108</v>
      </c>
      <c r="C58" s="0" t="n">
        <v>0.851469318296313</v>
      </c>
      <c r="D58" s="0" t="n">
        <v>3</v>
      </c>
      <c r="E58" s="0" t="n">
        <v>-12.2907607963943</v>
      </c>
      <c r="F58" s="0" t="n">
        <v>-16.7976993530537</v>
      </c>
      <c r="G58" s="0" t="n">
        <v>57</v>
      </c>
      <c r="H58" s="0" t="n">
        <v>0.205166666666667</v>
      </c>
      <c r="I58" s="0" t="n">
        <v>1.25</v>
      </c>
      <c r="J58" s="0" t="n">
        <v>0.00931694991137309</v>
      </c>
      <c r="K58" s="0" t="n">
        <v>0.721687836487037</v>
      </c>
      <c r="L58" s="0" t="n">
        <v>0.028890084451749</v>
      </c>
      <c r="M58" s="0" t="n">
        <v>0.333333333333334</v>
      </c>
      <c r="N58" s="0" t="n">
        <v>22.0207974303073</v>
      </c>
      <c r="O58" s="0" t="n">
        <v>1.73205080756887</v>
      </c>
      <c r="P58" s="0" t="n">
        <v>1</v>
      </c>
      <c r="Q58" s="0" t="n">
        <v>1</v>
      </c>
    </row>
    <row r="59" customFormat="false" ht="12.8" hidden="false" customHeight="false" outlineLevel="0" collapsed="false">
      <c r="A59" s="0" t="s">
        <v>237</v>
      </c>
      <c r="B59" s="0" t="s">
        <v>110</v>
      </c>
      <c r="C59" s="0" t="n">
        <v>1</v>
      </c>
      <c r="D59" s="0" t="n">
        <v>5</v>
      </c>
      <c r="E59" s="0" t="n">
        <v>32.2319240845688</v>
      </c>
      <c r="F59" s="0" t="n">
        <v>30.2791136467393</v>
      </c>
      <c r="G59" s="0" t="n">
        <v>58</v>
      </c>
      <c r="H59" s="0" t="n">
        <v>9.34864864864865</v>
      </c>
      <c r="I59" s="0" t="n">
        <v>350.810810810811</v>
      </c>
      <c r="J59" s="0" t="n">
        <v>2.4648381937629</v>
      </c>
      <c r="K59" s="0" t="n">
        <v>150.005275453048</v>
      </c>
      <c r="L59" s="0" t="n">
        <v>0.0321616041468245</v>
      </c>
      <c r="M59" s="0" t="n">
        <v>0.101345542853417</v>
      </c>
      <c r="N59" s="0" t="n">
        <v>3.79280419798133</v>
      </c>
      <c r="O59" s="0" t="n">
        <v>2.33865648892206</v>
      </c>
      <c r="P59" s="0" t="n">
        <v>3</v>
      </c>
      <c r="Q59" s="0" t="n">
        <v>3</v>
      </c>
    </row>
    <row r="60" customFormat="false" ht="12.8" hidden="false" customHeight="false" outlineLevel="0" collapsed="false">
      <c r="A60" s="0" t="s">
        <v>238</v>
      </c>
      <c r="B60" s="0" t="s">
        <v>113</v>
      </c>
      <c r="C60" s="0" t="n">
        <v>1</v>
      </c>
      <c r="D60" s="0" t="n">
        <v>5</v>
      </c>
      <c r="E60" s="0" t="n">
        <v>11.6261902680396</v>
      </c>
      <c r="F60" s="0" t="n">
        <v>9.67337983021014</v>
      </c>
      <c r="G60" s="0" t="n">
        <v>59</v>
      </c>
      <c r="H60" s="0" t="n">
        <v>2.07027027027027</v>
      </c>
      <c r="I60" s="0" t="n">
        <v>47.8378378378379</v>
      </c>
      <c r="J60" s="0" t="n">
        <v>0.313973334760875</v>
      </c>
      <c r="K60" s="0" t="n">
        <v>19.1078086549671</v>
      </c>
      <c r="L60" s="0" t="n">
        <v>0.00709950376687698</v>
      </c>
      <c r="M60" s="0" t="n">
        <v>0.0874307274723351</v>
      </c>
      <c r="N60" s="0" t="n">
        <v>6.59377737235874</v>
      </c>
      <c r="O60" s="0" t="n">
        <v>2.50357530272852</v>
      </c>
      <c r="P60" s="0" t="n">
        <v>3</v>
      </c>
      <c r="Q60" s="0" t="n">
        <v>3</v>
      </c>
    </row>
    <row r="61" customFormat="false" ht="12.8" hidden="false" customHeight="false" outlineLevel="0" collapsed="false">
      <c r="A61" s="0" t="s">
        <v>239</v>
      </c>
      <c r="B61" s="0" t="s">
        <v>116</v>
      </c>
      <c r="C61" s="0" t="n">
        <v>1.29094791345858</v>
      </c>
      <c r="D61" s="0" t="n">
        <v>12</v>
      </c>
      <c r="E61" s="0" t="n">
        <v>2.60923206412014</v>
      </c>
      <c r="F61" s="0" t="n">
        <v>5.03376531306014</v>
      </c>
      <c r="G61" s="0" t="n">
        <v>60</v>
      </c>
      <c r="H61" s="0" t="n">
        <v>5.39375</v>
      </c>
      <c r="I61" s="0" t="n">
        <v>-2.11249999999999</v>
      </c>
      <c r="J61" s="0" t="n">
        <v>0.0889185605859596</v>
      </c>
      <c r="K61" s="0" t="n">
        <v>0.688760208635473</v>
      </c>
      <c r="L61" s="0" t="n">
        <v>8.68797307396861E-011</v>
      </c>
      <c r="M61" s="0" t="n">
        <v>0.0181412008717647</v>
      </c>
      <c r="N61" s="0" t="n">
        <v>60.6594389793989</v>
      </c>
      <c r="O61" s="0" t="n">
        <v>-3.06710517465162</v>
      </c>
      <c r="P61" s="0" t="n">
        <v>7</v>
      </c>
      <c r="Q61" s="0" t="n">
        <v>7</v>
      </c>
    </row>
    <row r="62" customFormat="false" ht="12.8" hidden="false" customHeight="false" outlineLevel="0" collapsed="false">
      <c r="A62" s="0" t="s">
        <v>240</v>
      </c>
      <c r="B62" s="0" t="s">
        <v>118</v>
      </c>
      <c r="C62" s="0" t="n">
        <v>1.18228169664576</v>
      </c>
      <c r="D62" s="0" t="n">
        <v>12</v>
      </c>
      <c r="E62" s="0" t="n">
        <v>0.166601159440427</v>
      </c>
      <c r="F62" s="0" t="n">
        <v>2.59113440838043</v>
      </c>
      <c r="G62" s="0" t="n">
        <v>61</v>
      </c>
      <c r="H62" s="0" t="n">
        <v>6.26958333333334</v>
      </c>
      <c r="I62" s="0" t="n">
        <v>1.18749999999999</v>
      </c>
      <c r="J62" s="0" t="n">
        <v>0.0843441312826002</v>
      </c>
      <c r="K62" s="0" t="n">
        <v>0.557204226908668</v>
      </c>
      <c r="L62" s="0" t="n">
        <v>2.09786667500178E-011</v>
      </c>
      <c r="M62" s="0" t="n">
        <v>0.0705476340136798</v>
      </c>
      <c r="N62" s="0" t="n">
        <v>74.3333678110539</v>
      </c>
      <c r="O62" s="0" t="n">
        <v>2.13117550559183</v>
      </c>
      <c r="P62" s="0" t="n">
        <v>7</v>
      </c>
      <c r="Q62" s="0" t="n">
        <v>7</v>
      </c>
    </row>
    <row r="63" customFormat="false" ht="12.8" hidden="false" customHeight="false" outlineLevel="0" collapsed="false">
      <c r="A63" s="0" t="s">
        <v>241</v>
      </c>
      <c r="B63" s="0" t="s">
        <v>242</v>
      </c>
      <c r="C63" s="0" t="n">
        <v>1.17905342443034</v>
      </c>
      <c r="D63" s="0" t="n">
        <v>12</v>
      </c>
      <c r="E63" s="0" t="n">
        <v>0.886276130179837</v>
      </c>
      <c r="F63" s="0" t="n">
        <v>3.31080937911984</v>
      </c>
      <c r="G63" s="0" t="n">
        <v>62</v>
      </c>
      <c r="H63" s="0" t="n">
        <v>6.24666666666666</v>
      </c>
      <c r="I63" s="0" t="n">
        <v>-1.05</v>
      </c>
      <c r="J63" s="0" t="n">
        <v>0.0854327221697817</v>
      </c>
      <c r="K63" s="0" t="n">
        <v>0.590021184828817</v>
      </c>
      <c r="L63" s="0" t="n">
        <v>2.3541744162116E-011</v>
      </c>
      <c r="M63" s="0" t="n">
        <v>0.118364630284564</v>
      </c>
      <c r="N63" s="0" t="n">
        <v>73.1179635626333</v>
      </c>
      <c r="O63" s="0" t="n">
        <v>-1.77959711786389</v>
      </c>
      <c r="P63" s="0" t="n">
        <v>7</v>
      </c>
      <c r="Q63" s="0" t="n">
        <v>7</v>
      </c>
    </row>
    <row r="64" customFormat="false" ht="12.8" hidden="false" customHeight="false" outlineLevel="0" collapsed="false">
      <c r="A64" s="0" t="s">
        <v>243</v>
      </c>
      <c r="B64" s="0" t="s">
        <v>122</v>
      </c>
      <c r="C64" s="0" t="n">
        <v>1.31884872777978</v>
      </c>
      <c r="D64" s="0" t="n">
        <v>11</v>
      </c>
      <c r="E64" s="0" t="n">
        <v>9.56925979988075</v>
      </c>
      <c r="F64" s="0" t="n">
        <v>11.5587361638726</v>
      </c>
      <c r="G64" s="0" t="n">
        <v>63</v>
      </c>
      <c r="H64" s="0" t="n">
        <v>1.86930052550523</v>
      </c>
      <c r="I64" s="0" t="n">
        <v>14.8678965555634</v>
      </c>
      <c r="J64" s="0" t="n">
        <v>0.128732097075825</v>
      </c>
      <c r="K64" s="0" t="n">
        <v>3.13375145937436</v>
      </c>
      <c r="L64" s="0" t="n">
        <v>1.7526202807022E-006</v>
      </c>
      <c r="M64" s="0" t="n">
        <v>0.00209701896030048</v>
      </c>
      <c r="N64" s="0" t="n">
        <v>14.5208581850739</v>
      </c>
      <c r="O64" s="0" t="n">
        <v>4.74444024942927</v>
      </c>
      <c r="P64" s="0" t="n">
        <v>7</v>
      </c>
      <c r="Q64" s="0" t="n">
        <v>7</v>
      </c>
    </row>
    <row r="65" customFormat="false" ht="12.8" hidden="false" customHeight="false" outlineLevel="0" collapsed="false">
      <c r="A65" s="0" t="s">
        <v>244</v>
      </c>
      <c r="B65" s="0" t="s">
        <v>125</v>
      </c>
      <c r="C65" s="0" t="n">
        <v>1.28566269589031</v>
      </c>
      <c r="D65" s="0" t="n">
        <v>11</v>
      </c>
      <c r="E65" s="0" t="n">
        <v>60.5166271164894</v>
      </c>
      <c r="F65" s="0" t="n">
        <v>62.5061034804812</v>
      </c>
      <c r="G65" s="0" t="n">
        <v>64</v>
      </c>
      <c r="H65" s="0" t="n">
        <v>30.1014808960773</v>
      </c>
      <c r="I65" s="0" t="n">
        <v>115.12938906445</v>
      </c>
      <c r="J65" s="0" t="n">
        <v>1.32467367406205</v>
      </c>
      <c r="K65" s="0" t="n">
        <v>31.4106493200874</v>
      </c>
      <c r="L65" s="0" t="n">
        <v>8.09518306578595E-008</v>
      </c>
      <c r="M65" s="0" t="n">
        <v>0.00801393177221636</v>
      </c>
      <c r="N65" s="0" t="n">
        <v>22.7236952658481</v>
      </c>
      <c r="O65" s="0" t="n">
        <v>3.6652979660253</v>
      </c>
      <c r="P65" s="0" t="n">
        <v>7</v>
      </c>
      <c r="Q65" s="0" t="n">
        <v>7</v>
      </c>
    </row>
    <row r="66" customFormat="false" ht="12.8" hidden="false" customHeight="false" outlineLevel="0" collapsed="false">
      <c r="A66" s="0" t="s">
        <v>245</v>
      </c>
      <c r="B66" s="0" t="s">
        <v>127</v>
      </c>
      <c r="C66" s="0" t="n">
        <v>1.28046579707636</v>
      </c>
      <c r="D66" s="0" t="n">
        <v>11</v>
      </c>
      <c r="E66" s="0" t="n">
        <v>18.3546606498861</v>
      </c>
      <c r="F66" s="0" t="n">
        <v>20.3441370138779</v>
      </c>
      <c r="G66" s="0" t="n">
        <v>65</v>
      </c>
      <c r="H66" s="0" t="n">
        <v>5.09034393582772</v>
      </c>
      <c r="I66" s="0" t="n">
        <v>13.4114364603381</v>
      </c>
      <c r="J66" s="0" t="n">
        <v>0.195559348372368</v>
      </c>
      <c r="K66" s="0" t="n">
        <v>4.61068662908231</v>
      </c>
      <c r="L66" s="0" t="n">
        <v>3.15941261335091E-008</v>
      </c>
      <c r="M66" s="0" t="n">
        <v>0.0227002368065373</v>
      </c>
      <c r="N66" s="0" t="n">
        <v>26.0296630061126</v>
      </c>
      <c r="O66" s="0" t="n">
        <v>2.90877206352396</v>
      </c>
      <c r="P66" s="0" t="n">
        <v>7</v>
      </c>
      <c r="Q66" s="0" t="n">
        <v>7</v>
      </c>
    </row>
    <row r="67" customFormat="false" ht="12.8" hidden="false" customHeight="false" outlineLevel="0" collapsed="false">
      <c r="A67" s="0" t="s">
        <v>246</v>
      </c>
      <c r="B67" s="0" t="s">
        <v>128</v>
      </c>
      <c r="C67" s="0" t="n">
        <v>1.29478338882016</v>
      </c>
      <c r="D67" s="0" t="n">
        <v>11</v>
      </c>
      <c r="E67" s="0" t="n">
        <v>64.1072036383412</v>
      </c>
      <c r="F67" s="0" t="n">
        <v>66.0966800023331</v>
      </c>
      <c r="G67" s="0" t="n">
        <v>66</v>
      </c>
      <c r="H67" s="0" t="n">
        <v>33.3964760030842</v>
      </c>
      <c r="I67" s="0" t="n">
        <v>106.991242693226</v>
      </c>
      <c r="J67" s="0" t="n">
        <v>1.51958502569019</v>
      </c>
      <c r="K67" s="0" t="n">
        <v>37.6776868829678</v>
      </c>
      <c r="L67" s="0" t="n">
        <v>1.01976926847443E-007</v>
      </c>
      <c r="M67" s="0" t="n">
        <v>0.0250573643936314</v>
      </c>
      <c r="N67" s="0" t="n">
        <v>21.977365819274</v>
      </c>
      <c r="O67" s="0" t="n">
        <v>2.83964466888735</v>
      </c>
      <c r="P67" s="0" t="n">
        <v>7</v>
      </c>
      <c r="Q67" s="0" t="n">
        <v>7</v>
      </c>
    </row>
    <row r="68" customFormat="false" ht="12.8" hidden="false" customHeight="false" outlineLevel="0" collapsed="false">
      <c r="A68" s="0" t="s">
        <v>247</v>
      </c>
      <c r="B68" s="0" t="s">
        <v>129</v>
      </c>
      <c r="C68" s="0" t="n">
        <v>1.33346413682662</v>
      </c>
      <c r="D68" s="0" t="n">
        <v>11</v>
      </c>
      <c r="E68" s="0" t="n">
        <v>-19.5408626825144</v>
      </c>
      <c r="F68" s="0" t="n">
        <v>-17.5513863185225</v>
      </c>
      <c r="G68" s="0" t="n">
        <v>67</v>
      </c>
      <c r="H68" s="0" t="n">
        <v>2.48553873701033</v>
      </c>
      <c r="I68" s="0" t="n">
        <v>3.2049733239199</v>
      </c>
      <c r="J68" s="0" t="n">
        <v>0.0335173293923506</v>
      </c>
      <c r="K68" s="0" t="n">
        <v>0.848953325819834</v>
      </c>
      <c r="L68" s="0" t="n">
        <v>2.13303756119311E-011</v>
      </c>
      <c r="M68" s="0" t="n">
        <v>0.0069355796072386</v>
      </c>
      <c r="N68" s="0" t="n">
        <v>74.1568252027139</v>
      </c>
      <c r="O68" s="0" t="n">
        <v>3.7752055695463</v>
      </c>
      <c r="P68" s="0" t="n">
        <v>7</v>
      </c>
      <c r="Q68" s="0" t="n">
        <v>7</v>
      </c>
    </row>
    <row r="69" customFormat="false" ht="12.8" hidden="false" customHeight="false" outlineLevel="0" collapsed="false">
      <c r="A69" s="0" t="s">
        <v>248</v>
      </c>
      <c r="B69" s="0" t="s">
        <v>131</v>
      </c>
      <c r="C69" s="0" t="n">
        <v>1.34976893416265</v>
      </c>
      <c r="D69" s="0" t="n">
        <v>11</v>
      </c>
      <c r="E69" s="0" t="n">
        <v>-38.8173840439097</v>
      </c>
      <c r="F69" s="0" t="n">
        <v>-36.8279076799179</v>
      </c>
      <c r="G69" s="0" t="n">
        <v>68</v>
      </c>
      <c r="H69" s="0" t="n">
        <v>0.937837362487701</v>
      </c>
      <c r="I69" s="0" t="n">
        <v>1.51670336551179</v>
      </c>
      <c r="J69" s="0" t="n">
        <v>0.0141010775596874</v>
      </c>
      <c r="K69" s="0" t="n">
        <v>0.350590296878122</v>
      </c>
      <c r="L69" s="0" t="n">
        <v>4.56574925471269E-011</v>
      </c>
      <c r="M69" s="0" t="n">
        <v>0.00345411548545226</v>
      </c>
      <c r="N69" s="0" t="n">
        <v>66.5082053848723</v>
      </c>
      <c r="O69" s="0" t="n">
        <v>4.32614187847603</v>
      </c>
      <c r="P69" s="0" t="n">
        <v>7</v>
      </c>
      <c r="Q69" s="0" t="n">
        <v>7</v>
      </c>
    </row>
    <row r="70" customFormat="false" ht="12.8" hidden="false" customHeight="false" outlineLevel="0" collapsed="false">
      <c r="A70" s="0" t="s">
        <v>249</v>
      </c>
      <c r="B70" s="0" t="s">
        <v>133</v>
      </c>
      <c r="C70" s="0" t="n">
        <v>1.29147204284371</v>
      </c>
      <c r="D70" s="0" t="n">
        <v>11</v>
      </c>
      <c r="E70" s="0" t="n">
        <v>22.9314537443209</v>
      </c>
      <c r="F70" s="0" t="n">
        <v>24.9209301083127</v>
      </c>
      <c r="G70" s="0" t="n">
        <v>69</v>
      </c>
      <c r="H70" s="0" t="n">
        <v>4.71489332101795</v>
      </c>
      <c r="I70" s="0" t="n">
        <v>17.2496052734719</v>
      </c>
      <c r="J70" s="0" t="n">
        <v>0.241741874421446</v>
      </c>
      <c r="K70" s="0" t="n">
        <v>5.66176918045703</v>
      </c>
      <c r="L70" s="0" t="n">
        <v>2.32430705472307E-007</v>
      </c>
      <c r="M70" s="0" t="n">
        <v>0.0186702985813232</v>
      </c>
      <c r="N70" s="0" t="n">
        <v>19.5038337164464</v>
      </c>
      <c r="O70" s="0" t="n">
        <v>3.04668112098478</v>
      </c>
      <c r="P70" s="0" t="n">
        <v>7</v>
      </c>
      <c r="Q70" s="0" t="n">
        <v>7</v>
      </c>
    </row>
    <row r="71" customFormat="false" ht="12.8" hidden="false" customHeight="false" outlineLevel="0" collapsed="false">
      <c r="A71" s="0" t="s">
        <v>250</v>
      </c>
      <c r="B71" s="0" t="s">
        <v>135</v>
      </c>
      <c r="C71" s="0" t="n">
        <v>1.38241304447104</v>
      </c>
      <c r="D71" s="0" t="n">
        <v>11</v>
      </c>
      <c r="E71" s="0" t="n">
        <v>-2.17290261920255</v>
      </c>
      <c r="F71" s="0" t="n">
        <v>-0.183426255210696</v>
      </c>
      <c r="G71" s="0" t="n">
        <v>70</v>
      </c>
      <c r="H71" s="0" t="n">
        <v>1.59242557992412</v>
      </c>
      <c r="I71" s="0" t="n">
        <v>5.12367148115438</v>
      </c>
      <c r="J71" s="0" t="n">
        <v>0.0723716010901475</v>
      </c>
      <c r="K71" s="0" t="n">
        <v>1.90142294268278</v>
      </c>
      <c r="L71" s="0" t="n">
        <v>1.01144062840172E-007</v>
      </c>
      <c r="M71" s="0" t="n">
        <v>0.0308771292624952</v>
      </c>
      <c r="N71" s="0" t="n">
        <v>22.0034593119</v>
      </c>
      <c r="O71" s="0" t="n">
        <v>2.69465113002436</v>
      </c>
      <c r="P71" s="0" t="n">
        <v>7</v>
      </c>
      <c r="Q71" s="0" t="n">
        <v>7</v>
      </c>
    </row>
    <row r="72" customFormat="false" ht="12.8" hidden="false" customHeight="false" outlineLevel="0" collapsed="false">
      <c r="A72" s="0" t="s">
        <v>251</v>
      </c>
      <c r="B72" s="0" t="s">
        <v>136</v>
      </c>
      <c r="C72" s="0" t="n">
        <v>1.32922614277696</v>
      </c>
      <c r="D72" s="0" t="n">
        <v>11</v>
      </c>
      <c r="E72" s="0" t="n">
        <v>-37.9263271847151</v>
      </c>
      <c r="F72" s="0" t="n">
        <v>-35.9368508207233</v>
      </c>
      <c r="G72" s="0" t="n">
        <v>71</v>
      </c>
      <c r="H72" s="0" t="n">
        <v>1.25761917723757</v>
      </c>
      <c r="I72" s="0" t="n">
        <v>1.40190394481161</v>
      </c>
      <c r="J72" s="0" t="n">
        <v>0.0149065832855977</v>
      </c>
      <c r="K72" s="0" t="n">
        <v>0.361028101412076</v>
      </c>
      <c r="L72" s="0" t="n">
        <v>8.65465520391581E-012</v>
      </c>
      <c r="M72" s="0" t="n">
        <v>0.00602890873242755</v>
      </c>
      <c r="N72" s="0" t="n">
        <v>84.3666957841802</v>
      </c>
      <c r="O72" s="0" t="n">
        <v>3.88308815665149</v>
      </c>
      <c r="P72" s="0" t="n">
        <v>7</v>
      </c>
      <c r="Q72" s="0" t="n">
        <v>7</v>
      </c>
    </row>
    <row r="73" customFormat="false" ht="12.8" hidden="false" customHeight="false" outlineLevel="0" collapsed="false">
      <c r="A73" s="0" t="s">
        <v>252</v>
      </c>
      <c r="B73" s="0" t="s">
        <v>137</v>
      </c>
      <c r="C73" s="0" t="n">
        <v>1.31208971432092</v>
      </c>
      <c r="D73" s="0" t="n">
        <v>11</v>
      </c>
      <c r="E73" s="0" t="n">
        <v>-3.20867368441482</v>
      </c>
      <c r="F73" s="0" t="n">
        <v>-1.21919732042297</v>
      </c>
      <c r="G73" s="0" t="n">
        <v>72</v>
      </c>
      <c r="H73" s="0" t="n">
        <v>5.06010854764529</v>
      </c>
      <c r="I73" s="0" t="n">
        <v>7.24426536413849</v>
      </c>
      <c r="J73" s="0" t="n">
        <v>0.069928086962375</v>
      </c>
      <c r="K73" s="0" t="n">
        <v>1.79385043190674</v>
      </c>
      <c r="L73" s="0" t="n">
        <v>2.53170335082731E-011</v>
      </c>
      <c r="M73" s="0" t="n">
        <v>0.00494294933863933</v>
      </c>
      <c r="N73" s="0" t="n">
        <v>72.361604148672</v>
      </c>
      <c r="O73" s="0" t="n">
        <v>4.03838872811615</v>
      </c>
      <c r="P73" s="0" t="n">
        <v>7</v>
      </c>
      <c r="Q73" s="0" t="n">
        <v>7</v>
      </c>
    </row>
    <row r="74" customFormat="false" ht="12.8" hidden="false" customHeight="false" outlineLevel="0" collapsed="false">
      <c r="A74" s="0" t="s">
        <v>253</v>
      </c>
      <c r="B74" s="0" t="s">
        <v>138</v>
      </c>
      <c r="C74" s="0" t="n">
        <v>1.01383274763263</v>
      </c>
      <c r="D74" s="0" t="n">
        <v>7</v>
      </c>
      <c r="E74" s="0" t="n">
        <v>-4.64730554793097</v>
      </c>
      <c r="F74" s="0" t="n">
        <v>-4.91775480265441</v>
      </c>
      <c r="G74" s="0" t="n">
        <v>73</v>
      </c>
      <c r="H74" s="0" t="n">
        <v>1.46821428571429</v>
      </c>
      <c r="I74" s="0" t="n">
        <v>-0.660714285714284</v>
      </c>
      <c r="J74" s="0" t="n">
        <v>0.0685243514272907</v>
      </c>
      <c r="K74" s="0" t="n">
        <v>0.190052355836973</v>
      </c>
      <c r="L74" s="0" t="n">
        <v>4.10675274410451E-006</v>
      </c>
      <c r="M74" s="0" t="n">
        <v>0.0177254703455322</v>
      </c>
      <c r="N74" s="0" t="n">
        <v>21.4261682910223</v>
      </c>
      <c r="O74" s="0" t="n">
        <v>-3.47648563894174</v>
      </c>
      <c r="P74" s="0" t="n">
        <v>5</v>
      </c>
      <c r="Q7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1.02"/>
    <col collapsed="false" customWidth="true" hidden="false" outlineLevel="0" max="2" min="2" style="5" width="23.98"/>
    <col collapsed="false" customWidth="true" hidden="false" outlineLevel="0" max="3" min="3" style="5" width="11.19"/>
    <col collapsed="false" customWidth="true" hidden="false" outlineLevel="0" max="4" min="4" style="5" width="11.38"/>
    <col collapsed="false" customWidth="true" hidden="false" outlineLevel="0" max="6" min="5" style="5" width="10.28"/>
    <col collapsed="false" customWidth="true" hidden="false" outlineLevel="0" max="7" min="7" style="5" width="15.09"/>
    <col collapsed="false" customWidth="true" hidden="false" outlineLevel="0" max="8" min="8" style="5" width="15.83"/>
    <col collapsed="false" customWidth="true" hidden="false" outlineLevel="0" max="9" min="9" style="5" width="10.28"/>
    <col collapsed="false" customWidth="true" hidden="false" outlineLevel="0" max="10" min="10" style="5" width="13.63"/>
    <col collapsed="false" customWidth="true" hidden="false" outlineLevel="0" max="11" min="11" style="5" width="18.8"/>
    <col collapsed="false" customWidth="true" hidden="false" outlineLevel="0" max="12" min="12" style="5" width="11.76"/>
    <col collapsed="false" customWidth="true" hidden="false" outlineLevel="0" max="13" min="13" style="5" width="15.09"/>
    <col collapsed="false" customWidth="true" hidden="false" outlineLevel="0" max="14" min="14" style="5" width="17.52"/>
    <col collapsed="false" customWidth="true" hidden="false" outlineLevel="0" max="15" min="15" style="5" width="10.46"/>
    <col collapsed="false" customWidth="true" hidden="false" outlineLevel="0" max="16" min="16" style="5" width="13.82"/>
    <col collapsed="false" customWidth="true" hidden="false" outlineLevel="0" max="17" min="17" style="5" width="16.94"/>
    <col collapsed="false" customWidth="true" hidden="false" outlineLevel="0" max="18" min="18" style="5" width="9.91"/>
    <col collapsed="false" customWidth="true" hidden="false" outlineLevel="0" max="19" min="19" style="5" width="13.24"/>
    <col collapsed="false" customWidth="true" hidden="false" outlineLevel="0" max="20" min="20" style="5" width="13.63"/>
    <col collapsed="false" customWidth="true" hidden="false" outlineLevel="0" max="21" min="21" style="5" width="7.49"/>
    <col collapsed="false" customWidth="true" hidden="false" outlineLevel="0" max="22" min="22" style="5" width="9.91"/>
    <col collapsed="false" customWidth="false" hidden="false" outlineLevel="0" max="1024" min="23" style="5" width="11.52"/>
  </cols>
  <sheetData>
    <row r="1" customFormat="false" ht="12.8" hidden="false" customHeight="false" outlineLevel="0" collapsed="false">
      <c r="A1" s="0"/>
      <c r="B1" s="0" t="s">
        <v>254</v>
      </c>
      <c r="C1" s="0" t="s">
        <v>165</v>
      </c>
      <c r="D1" s="0" t="s">
        <v>166</v>
      </c>
      <c r="E1" s="0" t="s">
        <v>167</v>
      </c>
      <c r="F1" s="0" t="s">
        <v>168</v>
      </c>
      <c r="G1" s="0" t="s">
        <v>169</v>
      </c>
      <c r="H1" s="0" t="s">
        <v>170</v>
      </c>
      <c r="I1" s="0" t="s">
        <v>171</v>
      </c>
      <c r="J1" s="0" t="s">
        <v>255</v>
      </c>
      <c r="K1" s="0" t="s">
        <v>172</v>
      </c>
      <c r="L1" s="0" t="s">
        <v>173</v>
      </c>
      <c r="M1" s="0" t="s">
        <v>256</v>
      </c>
      <c r="N1" s="0" t="s">
        <v>174</v>
      </c>
      <c r="O1" s="0" t="s">
        <v>175</v>
      </c>
      <c r="P1" s="0" t="s">
        <v>257</v>
      </c>
      <c r="Q1" s="0" t="s">
        <v>176</v>
      </c>
      <c r="R1" s="0" t="s">
        <v>177</v>
      </c>
      <c r="S1" s="0" t="s">
        <v>258</v>
      </c>
      <c r="T1" s="0" t="s">
        <v>178</v>
      </c>
      <c r="U1" s="0" t="s">
        <v>179</v>
      </c>
      <c r="V1" s="0" t="s">
        <v>259</v>
      </c>
    </row>
    <row r="2" customFormat="false" ht="12.8" hidden="false" customHeight="false" outlineLevel="0" collapsed="false">
      <c r="A2" s="0" t="s">
        <v>260</v>
      </c>
      <c r="B2" s="0" t="s">
        <v>4</v>
      </c>
      <c r="C2" s="0" t="n">
        <v>2.31039372698875</v>
      </c>
      <c r="D2" s="0" t="n">
        <v>155</v>
      </c>
      <c r="E2" s="0" t="n">
        <v>1731.65775469637</v>
      </c>
      <c r="F2" s="0" t="n">
        <v>1762.09200586557</v>
      </c>
      <c r="G2" s="0" t="n">
        <v>1</v>
      </c>
      <c r="H2" s="0" t="n">
        <v>791.179114930758</v>
      </c>
      <c r="I2" s="0" t="n">
        <v>17.0913674771268</v>
      </c>
      <c r="J2" s="0" t="n">
        <v>-2.17781914631845</v>
      </c>
      <c r="K2" s="0" t="n">
        <v>47.9544551312079</v>
      </c>
      <c r="L2" s="0" t="n">
        <v>5.24784893013988</v>
      </c>
      <c r="M2" s="0" t="n">
        <v>0.731244690894653</v>
      </c>
      <c r="N2" s="0" t="n">
        <v>2.09209511130689E-031</v>
      </c>
      <c r="O2" s="0" t="n">
        <v>0.00150203361532063</v>
      </c>
      <c r="P2" s="0" t="n">
        <v>0.00357363105883862</v>
      </c>
      <c r="Q2" s="0" t="n">
        <v>16.4985529032916</v>
      </c>
      <c r="R2" s="0" t="n">
        <v>3.2568329814081</v>
      </c>
      <c r="S2" s="0" t="n">
        <v>-2.97823584011799</v>
      </c>
      <c r="T2" s="0" t="n">
        <v>109</v>
      </c>
      <c r="U2" s="0" t="n">
        <v>109</v>
      </c>
      <c r="V2" s="0" t="n">
        <v>109</v>
      </c>
    </row>
    <row r="3" customFormat="false" ht="12.8" hidden="false" customHeight="false" outlineLevel="0" collapsed="false">
      <c r="A3" s="0" t="s">
        <v>261</v>
      </c>
      <c r="B3" s="0" t="s">
        <v>7</v>
      </c>
      <c r="C3" s="0" t="n">
        <v>2.43517074370856</v>
      </c>
      <c r="D3" s="0" t="n">
        <v>155</v>
      </c>
      <c r="E3" s="0" t="n">
        <v>782.425221469746</v>
      </c>
      <c r="F3" s="0" t="n">
        <v>812.859472638938</v>
      </c>
      <c r="G3" s="0" t="n">
        <v>2</v>
      </c>
      <c r="H3" s="0" t="n">
        <v>36.7618745499534</v>
      </c>
      <c r="I3" s="0" t="n">
        <v>0.83347435273393</v>
      </c>
      <c r="J3" s="0" t="n">
        <v>-0.104871750148762</v>
      </c>
      <c r="K3" s="0" t="n">
        <v>1.65647092926672</v>
      </c>
      <c r="L3" s="0" t="n">
        <v>0.28379391480614</v>
      </c>
      <c r="M3" s="0" t="n">
        <v>0.0395733528495596</v>
      </c>
      <c r="N3" s="0" t="n">
        <v>3.12772032717029E-042</v>
      </c>
      <c r="O3" s="0" t="n">
        <v>0.00404531966827006</v>
      </c>
      <c r="P3" s="0" t="n">
        <v>0.00924505193663101</v>
      </c>
      <c r="Q3" s="0" t="n">
        <v>22.192888447627</v>
      </c>
      <c r="R3" s="0" t="n">
        <v>2.936900015292</v>
      </c>
      <c r="S3" s="0" t="n">
        <v>-2.65005976489881</v>
      </c>
      <c r="T3" s="0" t="n">
        <v>109</v>
      </c>
      <c r="U3" s="0" t="n">
        <v>109</v>
      </c>
      <c r="V3" s="0" t="n">
        <v>109</v>
      </c>
    </row>
    <row r="4" customFormat="false" ht="12.8" hidden="false" customHeight="false" outlineLevel="0" collapsed="false">
      <c r="A4" s="0" t="s">
        <v>262</v>
      </c>
      <c r="B4" s="0" t="s">
        <v>10</v>
      </c>
      <c r="C4" s="0" t="n">
        <v>1.9787075013819</v>
      </c>
      <c r="D4" s="0" t="n">
        <v>159</v>
      </c>
      <c r="E4" s="0" t="n">
        <v>791.530650879941</v>
      </c>
      <c r="F4" s="0" t="n">
        <v>822.219692902143</v>
      </c>
      <c r="G4" s="0" t="n">
        <v>3</v>
      </c>
      <c r="H4" s="0" t="n">
        <v>52.1790411881206</v>
      </c>
      <c r="I4" s="0" t="n">
        <v>0.449804365283663</v>
      </c>
      <c r="J4" s="0" t="n">
        <v>-0.0765017603642569</v>
      </c>
      <c r="K4" s="0" t="n">
        <v>2.20511105845499</v>
      </c>
      <c r="L4" s="0" t="n">
        <v>0.23162105882724</v>
      </c>
      <c r="M4" s="0" t="n">
        <v>0.0323809728379478</v>
      </c>
      <c r="N4" s="0" t="n">
        <v>3.56261421214344E-045</v>
      </c>
      <c r="O4" s="0" t="n">
        <v>0.0546730710478444</v>
      </c>
      <c r="P4" s="0" t="n">
        <v>0.0198905191101551</v>
      </c>
      <c r="Q4" s="0" t="n">
        <v>23.662772443162</v>
      </c>
      <c r="R4" s="0" t="n">
        <v>1.94198389197055</v>
      </c>
      <c r="S4" s="0" t="n">
        <v>-2.36255287162352</v>
      </c>
      <c r="T4" s="0" t="n">
        <v>111</v>
      </c>
      <c r="U4" s="0" t="n">
        <v>111</v>
      </c>
      <c r="V4" s="0" t="n">
        <v>111</v>
      </c>
    </row>
    <row r="5" customFormat="false" ht="12.8" hidden="false" customHeight="false" outlineLevel="0" collapsed="false">
      <c r="A5" s="0" t="s">
        <v>263</v>
      </c>
      <c r="B5" s="0" t="s">
        <v>12</v>
      </c>
      <c r="C5" s="0" t="n">
        <v>2.04382209017456</v>
      </c>
      <c r="D5" s="0" t="n">
        <v>159</v>
      </c>
      <c r="E5" s="0" t="n">
        <v>-348.545602686914</v>
      </c>
      <c r="F5" s="0" t="n">
        <v>-317.856560664711</v>
      </c>
      <c r="G5" s="0" t="n">
        <v>4</v>
      </c>
      <c r="H5" s="0" t="n">
        <v>1.43596772613914</v>
      </c>
      <c r="I5" s="0" t="n">
        <v>-0.0114167807581658</v>
      </c>
      <c r="J5" s="0" t="n">
        <v>0.00108409356412222</v>
      </c>
      <c r="K5" s="0" t="n">
        <v>0.0247246493527286</v>
      </c>
      <c r="L5" s="0" t="n">
        <v>0.00739562529841662</v>
      </c>
      <c r="M5" s="0" t="n">
        <v>0.00103271098580442</v>
      </c>
      <c r="N5" s="0" t="n">
        <v>6.52542343557707E-085</v>
      </c>
      <c r="O5" s="0" t="n">
        <v>0.12550222825944</v>
      </c>
      <c r="P5" s="0" t="n">
        <v>0.296110941995866</v>
      </c>
      <c r="Q5" s="0" t="n">
        <v>58.0783858914736</v>
      </c>
      <c r="R5" s="0" t="n">
        <v>-1.54372082109272</v>
      </c>
      <c r="S5" s="0" t="n">
        <v>1.04975504185014</v>
      </c>
      <c r="T5" s="0" t="n">
        <v>111</v>
      </c>
      <c r="U5" s="0" t="n">
        <v>111</v>
      </c>
      <c r="V5" s="0" t="n">
        <v>111</v>
      </c>
    </row>
    <row r="6" customFormat="false" ht="12.8" hidden="false" customHeight="false" outlineLevel="0" collapsed="false">
      <c r="A6" s="0" t="s">
        <v>264</v>
      </c>
      <c r="B6" s="0" t="s">
        <v>14</v>
      </c>
      <c r="C6" s="0" t="n">
        <v>1.9136394841602</v>
      </c>
      <c r="D6" s="0" t="n">
        <v>123</v>
      </c>
      <c r="E6" s="0" t="n">
        <v>1543.87295153062</v>
      </c>
      <c r="F6" s="0" t="n">
        <v>1569.18261072897</v>
      </c>
      <c r="G6" s="0" t="n">
        <v>5</v>
      </c>
      <c r="H6" s="0" t="n">
        <v>2240.9881053316</v>
      </c>
      <c r="I6" s="0" t="n">
        <v>43.6244670220355</v>
      </c>
      <c r="J6" s="0" t="n">
        <v>-5.28495172405042</v>
      </c>
      <c r="K6" s="0" t="n">
        <v>73.1349607197864</v>
      </c>
      <c r="L6" s="0" t="n">
        <v>11.9937402246149</v>
      </c>
      <c r="M6" s="0" t="n">
        <v>1.66993252528088</v>
      </c>
      <c r="N6" s="0" t="n">
        <v>1.04304249162586E-047</v>
      </c>
      <c r="O6" s="0" t="n">
        <v>0.000471620288807132</v>
      </c>
      <c r="P6" s="0" t="n">
        <v>0.00215420621474738</v>
      </c>
      <c r="Q6" s="0" t="n">
        <v>30.6418173097523</v>
      </c>
      <c r="R6" s="0" t="n">
        <v>3.63726962607582</v>
      </c>
      <c r="S6" s="0" t="n">
        <v>-3.16476962035427</v>
      </c>
      <c r="T6" s="0" t="n">
        <v>85</v>
      </c>
      <c r="U6" s="0" t="n">
        <v>85</v>
      </c>
      <c r="V6" s="0" t="n">
        <v>85</v>
      </c>
    </row>
    <row r="7" customFormat="false" ht="12.8" hidden="false" customHeight="false" outlineLevel="0" collapsed="false">
      <c r="A7" s="0" t="s">
        <v>265</v>
      </c>
      <c r="B7" s="0" t="s">
        <v>16</v>
      </c>
      <c r="C7" s="0" t="n">
        <v>1.46877072545234</v>
      </c>
      <c r="D7" s="0" t="n">
        <v>123</v>
      </c>
      <c r="E7" s="0" t="n">
        <v>732.739016598769</v>
      </c>
      <c r="F7" s="0" t="n">
        <v>758.04867579712</v>
      </c>
      <c r="G7" s="0" t="n">
        <v>6</v>
      </c>
      <c r="H7" s="0" t="n">
        <v>78.447606187213</v>
      </c>
      <c r="I7" s="0" t="n">
        <v>1.65740701099585</v>
      </c>
      <c r="J7" s="0" t="n">
        <v>-0.19336826614829</v>
      </c>
      <c r="K7" s="0" t="n">
        <v>2.05239921825569</v>
      </c>
      <c r="L7" s="0" t="n">
        <v>0.514408131720427</v>
      </c>
      <c r="M7" s="0" t="n">
        <v>0.0717033637182512</v>
      </c>
      <c r="N7" s="0" t="n">
        <v>2.55521231978711E-055</v>
      </c>
      <c r="O7" s="0" t="n">
        <v>0.00180538862877262</v>
      </c>
      <c r="P7" s="0" t="n">
        <v>0.00844052107008492</v>
      </c>
      <c r="Q7" s="0" t="n">
        <v>38.2223913795312</v>
      </c>
      <c r="R7" s="0" t="n">
        <v>3.22196891688451</v>
      </c>
      <c r="S7" s="0" t="n">
        <v>-2.69678096146374</v>
      </c>
      <c r="T7" s="0" t="n">
        <v>85</v>
      </c>
      <c r="U7" s="0" t="n">
        <v>85</v>
      </c>
      <c r="V7" s="0" t="n">
        <v>85</v>
      </c>
    </row>
    <row r="8" customFormat="false" ht="12.8" hidden="false" customHeight="false" outlineLevel="0" collapsed="false">
      <c r="A8" s="0" t="s">
        <v>266</v>
      </c>
      <c r="B8" s="0" t="s">
        <v>18</v>
      </c>
      <c r="C8" s="0" t="n">
        <v>1.66342384906264</v>
      </c>
      <c r="D8" s="0" t="n">
        <v>123</v>
      </c>
      <c r="E8" s="0" t="n">
        <v>793.025626480761</v>
      </c>
      <c r="F8" s="0" t="n">
        <v>818.335285679112</v>
      </c>
      <c r="G8" s="0" t="n">
        <v>7</v>
      </c>
      <c r="H8" s="0" t="n">
        <v>145.966021616959</v>
      </c>
      <c r="I8" s="0" t="n">
        <v>2.71405463481523</v>
      </c>
      <c r="J8" s="0" t="n">
        <v>-0.33314120124039</v>
      </c>
      <c r="K8" s="0" t="n">
        <v>4.1612469337514</v>
      </c>
      <c r="L8" s="0" t="n">
        <v>0.603710896150379</v>
      </c>
      <c r="M8" s="0" t="n">
        <v>0.084043695681987</v>
      </c>
      <c r="N8" s="0" t="n">
        <v>2.45501163660111E-052</v>
      </c>
      <c r="O8" s="0" t="n">
        <v>2.17778035878796E-005</v>
      </c>
      <c r="P8" s="0" t="n">
        <v>0.000153053904002417</v>
      </c>
      <c r="Q8" s="0" t="n">
        <v>35.0774717147991</v>
      </c>
      <c r="R8" s="0" t="n">
        <v>4.4956197612494</v>
      </c>
      <c r="S8" s="0" t="n">
        <v>-3.96390471096086</v>
      </c>
      <c r="T8" s="0" t="n">
        <v>85</v>
      </c>
      <c r="U8" s="0" t="n">
        <v>85</v>
      </c>
      <c r="V8" s="0" t="n">
        <v>85</v>
      </c>
    </row>
    <row r="9" customFormat="false" ht="12.8" hidden="false" customHeight="false" outlineLevel="0" collapsed="false">
      <c r="A9" s="0" t="s">
        <v>267</v>
      </c>
      <c r="B9" s="0" t="s">
        <v>20</v>
      </c>
      <c r="C9" s="0" t="n">
        <v>2.32980237681561</v>
      </c>
      <c r="D9" s="0" t="n">
        <v>123</v>
      </c>
      <c r="E9" s="0" t="n">
        <v>-188.132555058159</v>
      </c>
      <c r="F9" s="0" t="n">
        <v>-162.822895859808</v>
      </c>
      <c r="G9" s="0" t="n">
        <v>8</v>
      </c>
      <c r="H9" s="0" t="n">
        <v>1.86238799025821</v>
      </c>
      <c r="I9" s="0" t="n">
        <v>-0.00174350678598181</v>
      </c>
      <c r="J9" s="0" t="n">
        <v>6.77246598737219E-005</v>
      </c>
      <c r="K9" s="0" t="n">
        <v>0.0422867371508461</v>
      </c>
      <c r="L9" s="0" t="n">
        <v>0.0124557655121002</v>
      </c>
      <c r="M9" s="0" t="n">
        <v>0.0017375184154216</v>
      </c>
      <c r="N9" s="0" t="n">
        <v>2.66151449484745E-060</v>
      </c>
      <c r="O9" s="0" t="n">
        <v>0.889010198384112</v>
      </c>
      <c r="P9" s="0" t="n">
        <v>0.96899948415891</v>
      </c>
      <c r="Q9" s="0" t="n">
        <v>44.0418938830551</v>
      </c>
      <c r="R9" s="0" t="n">
        <v>-0.139975883801608</v>
      </c>
      <c r="S9" s="0" t="n">
        <v>0.0389778083919122</v>
      </c>
      <c r="T9" s="0" t="n">
        <v>85</v>
      </c>
      <c r="U9" s="0" t="n">
        <v>85</v>
      </c>
      <c r="V9" s="0" t="n">
        <v>85</v>
      </c>
    </row>
    <row r="10" customFormat="false" ht="12.8" hidden="false" customHeight="false" outlineLevel="0" collapsed="false">
      <c r="A10" s="0" t="s">
        <v>268</v>
      </c>
      <c r="B10" s="0" t="s">
        <v>22</v>
      </c>
      <c r="C10" s="0" t="n">
        <v>2.03367579301814</v>
      </c>
      <c r="D10" s="0" t="n">
        <v>174</v>
      </c>
      <c r="E10" s="0" t="n">
        <v>2243.49306589472</v>
      </c>
      <c r="F10" s="0" t="n">
        <v>2278.24267418608</v>
      </c>
      <c r="G10" s="0" t="n">
        <v>9</v>
      </c>
      <c r="H10" s="0" t="n">
        <v>1836.29587078552</v>
      </c>
      <c r="I10" s="0" t="n">
        <v>43.790547724958</v>
      </c>
      <c r="J10" s="0" t="n">
        <v>-5.30636124726364</v>
      </c>
      <c r="K10" s="0" t="n">
        <v>100.844496200324</v>
      </c>
      <c r="L10" s="0" t="n">
        <v>11.0808189387391</v>
      </c>
      <c r="M10" s="0" t="n">
        <v>1.54414689164617</v>
      </c>
      <c r="N10" s="0" t="n">
        <v>3.34586320686099E-036</v>
      </c>
      <c r="O10" s="0" t="n">
        <v>0.000131956049249625</v>
      </c>
      <c r="P10" s="0" t="n">
        <v>0.000812525023296402</v>
      </c>
      <c r="Q10" s="0" t="n">
        <v>18.209182850572</v>
      </c>
      <c r="R10" s="0" t="n">
        <v>3.95192340629845</v>
      </c>
      <c r="S10" s="0" t="n">
        <v>-3.43643553341397</v>
      </c>
      <c r="T10" s="0" t="n">
        <v>119</v>
      </c>
      <c r="U10" s="0" t="n">
        <v>119</v>
      </c>
      <c r="V10" s="0" t="n">
        <v>119</v>
      </c>
    </row>
    <row r="11" customFormat="false" ht="12.8" hidden="false" customHeight="false" outlineLevel="0" collapsed="false">
      <c r="A11" s="0" t="s">
        <v>269</v>
      </c>
      <c r="B11" s="0" t="s">
        <v>24</v>
      </c>
      <c r="C11" s="0" t="n">
        <v>1.65471004642476</v>
      </c>
      <c r="D11" s="0" t="n">
        <v>174</v>
      </c>
      <c r="E11" s="0" t="n">
        <v>1013.4171153357</v>
      </c>
      <c r="F11" s="0" t="n">
        <v>1045.00766832785</v>
      </c>
      <c r="G11" s="0" t="n">
        <v>10</v>
      </c>
      <c r="H11" s="0" t="n">
        <v>55.2657797565039</v>
      </c>
      <c r="I11" s="0" t="n">
        <v>1.19383276891204</v>
      </c>
      <c r="J11" s="0" t="n">
        <v>-0.144194172836821</v>
      </c>
      <c r="K11" s="0" t="n">
        <v>2.84119847629721</v>
      </c>
      <c r="L11" s="0" t="n">
        <v>0.304590741516957</v>
      </c>
      <c r="M11" s="0" t="n">
        <v>0.0424405334504153</v>
      </c>
      <c r="N11" s="0" t="n">
        <v>9.214063089489E-039</v>
      </c>
      <c r="O11" s="0" t="n">
        <v>0.000148707574810216</v>
      </c>
      <c r="P11" s="0" t="n">
        <v>0.000925262839495225</v>
      </c>
      <c r="Q11" s="0" t="n">
        <v>19.4515730659299</v>
      </c>
      <c r="R11" s="0" t="n">
        <v>3.9194650597926</v>
      </c>
      <c r="S11" s="0" t="n">
        <v>-3.39755797380088</v>
      </c>
      <c r="T11" s="0" t="n">
        <v>119</v>
      </c>
      <c r="U11" s="0" t="n">
        <v>119</v>
      </c>
      <c r="V11" s="0" t="n">
        <v>119</v>
      </c>
    </row>
    <row r="12" customFormat="false" ht="12.8" hidden="false" customHeight="false" outlineLevel="0" collapsed="false">
      <c r="A12" s="0" t="s">
        <v>270</v>
      </c>
      <c r="B12" s="0" t="s">
        <v>26</v>
      </c>
      <c r="C12" s="0" t="n">
        <v>1.93315531708614</v>
      </c>
      <c r="D12" s="0" t="n">
        <v>174</v>
      </c>
      <c r="E12" s="0" t="n">
        <v>1017.81363633488</v>
      </c>
      <c r="F12" s="0" t="n">
        <v>1049.40418932703</v>
      </c>
      <c r="G12" s="0" t="n">
        <v>11</v>
      </c>
      <c r="H12" s="0" t="n">
        <v>93.6217070749948</v>
      </c>
      <c r="I12" s="0" t="n">
        <v>1.22651714389215</v>
      </c>
      <c r="J12" s="0" t="n">
        <v>-0.163641110832381</v>
      </c>
      <c r="K12" s="0" t="n">
        <v>5.33573059245823</v>
      </c>
      <c r="L12" s="0" t="n">
        <v>0.299478333578317</v>
      </c>
      <c r="M12" s="0" t="n">
        <v>0.0418448150350508</v>
      </c>
      <c r="N12" s="0" t="n">
        <v>8.42139070970787E-035</v>
      </c>
      <c r="O12" s="0" t="n">
        <v>7.71627332600361E-005</v>
      </c>
      <c r="P12" s="0" t="n">
        <v>0.000153586647135008</v>
      </c>
      <c r="Q12" s="0" t="n">
        <v>17.5461833113021</v>
      </c>
      <c r="R12" s="0" t="n">
        <v>4.09551211681028</v>
      </c>
      <c r="S12" s="0" t="n">
        <v>-3.91066636799109</v>
      </c>
      <c r="T12" s="0" t="n">
        <v>119</v>
      </c>
      <c r="U12" s="0" t="n">
        <v>119</v>
      </c>
      <c r="V12" s="0" t="n">
        <v>119</v>
      </c>
    </row>
    <row r="13" customFormat="false" ht="12.8" hidden="false" customHeight="false" outlineLevel="0" collapsed="false">
      <c r="A13" s="0" t="s">
        <v>271</v>
      </c>
      <c r="B13" s="0" t="s">
        <v>28</v>
      </c>
      <c r="C13" s="0" t="n">
        <v>2.20657215417851</v>
      </c>
      <c r="D13" s="0" t="n">
        <v>174</v>
      </c>
      <c r="E13" s="0" t="n">
        <v>-269.784212143847</v>
      </c>
      <c r="F13" s="0" t="n">
        <v>-238.193659151702</v>
      </c>
      <c r="G13" s="0" t="n">
        <v>12</v>
      </c>
      <c r="H13" s="0" t="n">
        <v>1.70861285193838</v>
      </c>
      <c r="I13" s="0" t="n">
        <v>-0.0100966193847706</v>
      </c>
      <c r="J13" s="0" t="n">
        <v>0.00100974792979927</v>
      </c>
      <c r="K13" s="0" t="n">
        <v>0.0370324024742677</v>
      </c>
      <c r="L13" s="0" t="n">
        <v>0.00940022220031654</v>
      </c>
      <c r="M13" s="0" t="n">
        <v>0.00131138198327536</v>
      </c>
      <c r="N13" s="0" t="n">
        <v>8.72901525052411E-078</v>
      </c>
      <c r="O13" s="0" t="n">
        <v>0.284958561825473</v>
      </c>
      <c r="P13" s="0" t="n">
        <v>0.442833062488887</v>
      </c>
      <c r="Q13" s="0" t="n">
        <v>46.1383204377742</v>
      </c>
      <c r="R13" s="0" t="n">
        <v>-1.07408305565699</v>
      </c>
      <c r="S13" s="0" t="n">
        <v>0.769987648661515</v>
      </c>
      <c r="T13" s="0" t="n">
        <v>119</v>
      </c>
      <c r="U13" s="0" t="n">
        <v>119</v>
      </c>
      <c r="V13" s="0" t="n">
        <v>119</v>
      </c>
    </row>
    <row r="14" customFormat="false" ht="12.8" hidden="false" customHeight="false" outlineLevel="0" collapsed="false">
      <c r="A14" s="0" t="s">
        <v>272</v>
      </c>
      <c r="B14" s="0" t="s">
        <v>30</v>
      </c>
      <c r="C14" s="0" t="n">
        <v>1.0691416128157</v>
      </c>
      <c r="D14" s="0" t="n">
        <v>23</v>
      </c>
      <c r="E14" s="0" t="n">
        <v>97.2683593582343</v>
      </c>
      <c r="F14" s="0" t="n">
        <v>106.352313085667</v>
      </c>
      <c r="G14" s="0" t="n">
        <v>13</v>
      </c>
      <c r="H14" s="0" t="n">
        <v>3.00856113728053</v>
      </c>
      <c r="I14" s="0" t="n">
        <v>-0.607049803523744</v>
      </c>
      <c r="J14" s="0" t="n">
        <v>4.18869048313079</v>
      </c>
      <c r="K14" s="0" t="n">
        <v>0.963830754122508</v>
      </c>
      <c r="L14" s="0" t="n">
        <v>3.18517777920416</v>
      </c>
      <c r="M14" s="0" t="n">
        <v>6.01191794823678</v>
      </c>
      <c r="N14" s="0" t="n">
        <v>0.00657732246387549</v>
      </c>
      <c r="O14" s="0" t="n">
        <v>0.851247301553673</v>
      </c>
      <c r="P14" s="0" t="n">
        <v>0.49596983298284</v>
      </c>
      <c r="Q14" s="0" t="n">
        <v>3.12146206625206</v>
      </c>
      <c r="R14" s="0" t="n">
        <v>-0.190585846569424</v>
      </c>
      <c r="S14" s="0" t="n">
        <v>0.696731146232506</v>
      </c>
      <c r="T14" s="0" t="n">
        <v>16</v>
      </c>
      <c r="U14" s="0" t="n">
        <v>16</v>
      </c>
      <c r="V14" s="0" t="n">
        <v>16</v>
      </c>
    </row>
    <row r="15" customFormat="false" ht="12.8" hidden="false" customHeight="false" outlineLevel="0" collapsed="false">
      <c r="A15" s="0" t="s">
        <v>273</v>
      </c>
      <c r="B15" s="0" t="s">
        <v>33</v>
      </c>
      <c r="C15" s="0" t="n">
        <v>1.2976407767313</v>
      </c>
      <c r="D15" s="0" t="n">
        <v>31</v>
      </c>
      <c r="E15" s="0" t="n">
        <v>139.754963872434</v>
      </c>
      <c r="F15" s="0" t="n">
        <v>149.79287430383</v>
      </c>
      <c r="G15" s="0" t="n">
        <v>14</v>
      </c>
      <c r="H15" s="0" t="n">
        <v>72.7346440464564</v>
      </c>
      <c r="I15" s="0" t="n">
        <v>4.62070300502924</v>
      </c>
      <c r="J15" s="0" t="n">
        <v>-3.69730945750157</v>
      </c>
      <c r="K15" s="0" t="n">
        <v>1.68348893095065</v>
      </c>
      <c r="L15" s="0" t="n">
        <v>2.68265905580065</v>
      </c>
      <c r="M15" s="0" t="n">
        <v>3.67821348377731</v>
      </c>
      <c r="N15" s="0" t="n">
        <v>5.29681275832933E-022</v>
      </c>
      <c r="O15" s="0" t="n">
        <v>0.0996879592716378</v>
      </c>
      <c r="P15" s="0" t="n">
        <v>0.326247250115061</v>
      </c>
      <c r="Q15" s="0" t="n">
        <v>43.2047058399034</v>
      </c>
      <c r="R15" s="0" t="n">
        <v>1.72243393920595</v>
      </c>
      <c r="S15" s="0" t="n">
        <v>-1.00519164366301</v>
      </c>
      <c r="T15" s="0" t="n">
        <v>21</v>
      </c>
      <c r="U15" s="0" t="n">
        <v>21</v>
      </c>
      <c r="V15" s="0" t="n">
        <v>21</v>
      </c>
    </row>
    <row r="16" customFormat="false" ht="12.8" hidden="false" customHeight="false" outlineLevel="0" collapsed="false">
      <c r="A16" s="0" t="s">
        <v>274</v>
      </c>
      <c r="B16" s="0" t="s">
        <v>35</v>
      </c>
      <c r="C16" s="0" t="n">
        <v>1.14115280554381</v>
      </c>
      <c r="D16" s="0" t="n">
        <v>21</v>
      </c>
      <c r="E16" s="0" t="n">
        <v>85.5006815518298</v>
      </c>
      <c r="F16" s="0" t="n">
        <v>91.7678161781703</v>
      </c>
      <c r="G16" s="0" t="n">
        <v>15</v>
      </c>
      <c r="H16" s="0" t="n">
        <v>63.6006721087938</v>
      </c>
      <c r="I16" s="0" t="n">
        <v>0.227173537661944</v>
      </c>
      <c r="J16" s="0" t="n">
        <v>2.95132601311328</v>
      </c>
      <c r="K16" s="0" t="n">
        <v>2.02093330271788</v>
      </c>
      <c r="L16" s="0" t="n">
        <v>3.0166363851241</v>
      </c>
      <c r="M16" s="0" t="n">
        <v>4.09627328775341</v>
      </c>
      <c r="N16" s="0" t="n">
        <v>2.15417421795158E-014</v>
      </c>
      <c r="O16" s="0" t="n">
        <v>0.941036051984764</v>
      </c>
      <c r="P16" s="0" t="n">
        <v>0.483080465217928</v>
      </c>
      <c r="Q16" s="0" t="n">
        <v>31.4709406902542</v>
      </c>
      <c r="R16" s="0" t="n">
        <v>0.075306901018035</v>
      </c>
      <c r="S16" s="0" t="n">
        <v>0.720490505830466</v>
      </c>
      <c r="T16" s="0" t="n">
        <v>14</v>
      </c>
      <c r="U16" s="0" t="n">
        <v>14</v>
      </c>
      <c r="V16" s="0" t="n">
        <v>14</v>
      </c>
    </row>
    <row r="17" customFormat="false" ht="12.8" hidden="false" customHeight="false" outlineLevel="0" collapsed="false">
      <c r="A17" s="0" t="s">
        <v>275</v>
      </c>
      <c r="B17" s="0" t="s">
        <v>37</v>
      </c>
      <c r="C17" s="0" t="n">
        <v>0.774720214063628</v>
      </c>
      <c r="D17" s="0" t="n">
        <v>7</v>
      </c>
      <c r="E17" s="0" t="n">
        <v>39.7554117605264</v>
      </c>
      <c r="F17" s="0" t="n">
        <v>39.3767828039136</v>
      </c>
      <c r="G17" s="0" t="n">
        <v>16</v>
      </c>
      <c r="H17" s="0" t="n">
        <v>68.3039112832516</v>
      </c>
      <c r="I17" s="0" t="n">
        <v>249.807117630494</v>
      </c>
      <c r="J17" s="0" t="n">
        <v>-580.517901428083</v>
      </c>
      <c r="K17" s="0" t="n">
        <v>5.24177372251813</v>
      </c>
      <c r="L17" s="0" t="n">
        <v>21.7333436291796</v>
      </c>
      <c r="M17" s="0" t="n">
        <v>55.3543740957152</v>
      </c>
      <c r="N17" s="0" t="n">
        <v>0.00583780250988322</v>
      </c>
      <c r="O17" s="0" t="n">
        <v>0.00748421997303936</v>
      </c>
      <c r="P17" s="0" t="n">
        <v>0.00897012241357896</v>
      </c>
      <c r="Q17" s="0" t="n">
        <v>13.0306867291552</v>
      </c>
      <c r="R17" s="0" t="n">
        <v>11.4941870838088</v>
      </c>
      <c r="S17" s="0" t="n">
        <v>-10.487299529831</v>
      </c>
      <c r="T17" s="0" t="n">
        <v>2</v>
      </c>
      <c r="U17" s="0" t="n">
        <v>2</v>
      </c>
      <c r="V17" s="0" t="n">
        <v>2</v>
      </c>
    </row>
    <row r="18" customFormat="false" ht="12.8" hidden="false" customHeight="false" outlineLevel="0" collapsed="false">
      <c r="A18" s="0" t="s">
        <v>276</v>
      </c>
      <c r="B18" s="0" t="s">
        <v>39</v>
      </c>
      <c r="C18" s="0" t="n">
        <v>1.42808203267864</v>
      </c>
      <c r="D18" s="0" t="n">
        <v>19</v>
      </c>
      <c r="E18" s="0" t="n">
        <v>91.9611130101934</v>
      </c>
      <c r="F18" s="0" t="n">
        <v>97.627746885192</v>
      </c>
      <c r="G18" s="0" t="n">
        <v>17</v>
      </c>
      <c r="H18" s="0" t="n">
        <v>74.0247628527127</v>
      </c>
      <c r="I18" s="0" t="n">
        <v>3.94725759905999</v>
      </c>
      <c r="J18" s="0" t="n">
        <v>-1.92418603488775</v>
      </c>
      <c r="K18" s="0" t="n">
        <v>0.985163719477023</v>
      </c>
      <c r="L18" s="0" t="n">
        <v>7.17827406729916</v>
      </c>
      <c r="M18" s="0" t="n">
        <v>9.50998178890291</v>
      </c>
      <c r="N18" s="0" t="n">
        <v>2.05512756508978E-017</v>
      </c>
      <c r="O18" s="0" t="n">
        <v>0.59248272731409</v>
      </c>
      <c r="P18" s="0" t="n">
        <v>0.843045935703551</v>
      </c>
      <c r="Q18" s="0" t="n">
        <v>75.1395543595627</v>
      </c>
      <c r="R18" s="0" t="n">
        <v>0.549889508543821</v>
      </c>
      <c r="S18" s="0" t="n">
        <v>-0.202333303848496</v>
      </c>
      <c r="T18" s="0" t="n">
        <v>12</v>
      </c>
      <c r="U18" s="0" t="n">
        <v>12</v>
      </c>
      <c r="V18" s="0" t="n">
        <v>12</v>
      </c>
    </row>
    <row r="19" customFormat="false" ht="12.8" hidden="false" customHeight="false" outlineLevel="0" collapsed="false">
      <c r="A19" s="0" t="s">
        <v>277</v>
      </c>
      <c r="B19" s="0" t="s">
        <v>41</v>
      </c>
      <c r="C19" s="0" t="n">
        <v>1.51662856976815</v>
      </c>
      <c r="D19" s="0" t="n">
        <v>19</v>
      </c>
      <c r="E19" s="0" t="n">
        <v>109.128150693933</v>
      </c>
      <c r="F19" s="0" t="n">
        <v>114.794784568932</v>
      </c>
      <c r="G19" s="0" t="n">
        <v>18</v>
      </c>
      <c r="H19" s="0" t="n">
        <v>66.0918526430887</v>
      </c>
      <c r="I19" s="0" t="n">
        <v>-18.8955540568034</v>
      </c>
      <c r="J19" s="0" t="n">
        <v>20.3232391913367</v>
      </c>
      <c r="K19" s="0" t="n">
        <v>0.971426070896308</v>
      </c>
      <c r="L19" s="0" t="n">
        <v>11.9926835995223</v>
      </c>
      <c r="M19" s="0" t="n">
        <v>17.2320018324894</v>
      </c>
      <c r="N19" s="0" t="n">
        <v>6.74958035701601E-017</v>
      </c>
      <c r="O19" s="0" t="n">
        <v>0.141103392208385</v>
      </c>
      <c r="P19" s="0" t="n">
        <v>0.261097685272439</v>
      </c>
      <c r="Q19" s="0" t="n">
        <v>68.0359057916858</v>
      </c>
      <c r="R19" s="0" t="n">
        <v>-1.57559014210598</v>
      </c>
      <c r="S19" s="0" t="n">
        <v>1.17938933554539</v>
      </c>
      <c r="T19" s="0" t="n">
        <v>12</v>
      </c>
      <c r="U19" s="0" t="n">
        <v>12</v>
      </c>
      <c r="V19" s="0" t="n">
        <v>12</v>
      </c>
    </row>
    <row r="20" customFormat="false" ht="12.8" hidden="false" customHeight="false" outlineLevel="0" collapsed="false">
      <c r="A20" s="0" t="s">
        <v>278</v>
      </c>
      <c r="B20" s="0" t="s">
        <v>48</v>
      </c>
      <c r="C20" s="0" t="n">
        <v>0.885960613838581</v>
      </c>
      <c r="D20" s="0" t="n">
        <v>16</v>
      </c>
      <c r="E20" s="0" t="n">
        <v>33.14019413848</v>
      </c>
      <c r="F20" s="0" t="n">
        <v>39.3209039163983</v>
      </c>
      <c r="G20" s="0" t="n">
        <v>19</v>
      </c>
      <c r="H20" s="0" t="n">
        <v>4.1468383478428</v>
      </c>
      <c r="I20" s="0" t="n">
        <v>-27.8774259100599</v>
      </c>
      <c r="J20" s="0" t="n">
        <v>1548.69165755967</v>
      </c>
      <c r="K20" s="0" t="n">
        <v>0.990316772974347</v>
      </c>
      <c r="L20" s="0" t="n">
        <v>8.37201815598685</v>
      </c>
      <c r="M20" s="0" t="n">
        <v>931.33152307825</v>
      </c>
      <c r="N20" s="0" t="n">
        <v>0.00409937361778121</v>
      </c>
      <c r="O20" s="0" t="n">
        <v>0.0125939504497898</v>
      </c>
      <c r="P20" s="0" t="n">
        <v>0.140287656738568</v>
      </c>
      <c r="Q20" s="0" t="n">
        <v>4.18738575475003</v>
      </c>
      <c r="R20" s="0" t="n">
        <v>-3.32983342733493</v>
      </c>
      <c r="S20" s="0" t="n">
        <v>1.66287902769673</v>
      </c>
      <c r="T20" s="0" t="n">
        <v>7</v>
      </c>
      <c r="U20" s="0" t="n">
        <v>7</v>
      </c>
      <c r="V20" s="0" t="n">
        <v>7</v>
      </c>
    </row>
    <row r="21" customFormat="false" ht="12.8" hidden="false" customHeight="false" outlineLevel="0" collapsed="false">
      <c r="A21" s="0" t="s">
        <v>279</v>
      </c>
      <c r="B21" s="0" t="s">
        <v>50</v>
      </c>
      <c r="C21" s="0" t="n">
        <v>0.962306718933624</v>
      </c>
      <c r="D21" s="0" t="n">
        <v>18</v>
      </c>
      <c r="E21" s="0" t="n">
        <v>19.7683975215105</v>
      </c>
      <c r="F21" s="0" t="n">
        <v>26.8913715846798</v>
      </c>
      <c r="G21" s="0" t="n">
        <v>20</v>
      </c>
      <c r="H21" s="0" t="n">
        <v>7.73110666430821</v>
      </c>
      <c r="I21" s="0" t="n">
        <v>5.99804986736708</v>
      </c>
      <c r="J21" s="0" t="n">
        <v>-3281.65707486659</v>
      </c>
      <c r="K21" s="0" t="n">
        <v>0.318461849089616</v>
      </c>
      <c r="L21" s="0" t="n">
        <v>10.8504409914372</v>
      </c>
      <c r="M21" s="0" t="n">
        <v>491.021046646601</v>
      </c>
      <c r="N21" s="0" t="n">
        <v>3.20451932954652E-010</v>
      </c>
      <c r="O21" s="0" t="n">
        <v>0.592546264786693</v>
      </c>
      <c r="P21" s="0" t="n">
        <v>5.4769347697713E-005</v>
      </c>
      <c r="Q21" s="0" t="n">
        <v>24.2763982135036</v>
      </c>
      <c r="R21" s="0" t="n">
        <v>0.552793188046509</v>
      </c>
      <c r="S21" s="0" t="n">
        <v>-6.68333281695046</v>
      </c>
      <c r="T21" s="0" t="n">
        <v>10</v>
      </c>
      <c r="U21" s="0" t="n">
        <v>10</v>
      </c>
      <c r="V21" s="0" t="n">
        <v>10</v>
      </c>
    </row>
    <row r="22" customFormat="false" ht="12.8" hidden="false" customHeight="false" outlineLevel="0" collapsed="false">
      <c r="A22" s="0" t="s">
        <v>280</v>
      </c>
      <c r="B22" s="0" t="s">
        <v>52</v>
      </c>
      <c r="C22" s="0" t="n">
        <v>0.953703267896405</v>
      </c>
      <c r="D22" s="0" t="n">
        <v>10</v>
      </c>
      <c r="E22" s="0" t="n">
        <v>13.3449547272206</v>
      </c>
      <c r="F22" s="0" t="n">
        <v>15.1604652851849</v>
      </c>
      <c r="G22" s="0" t="n">
        <v>21</v>
      </c>
      <c r="H22" s="0" t="n">
        <v>5.41794192335606</v>
      </c>
      <c r="I22" s="0" t="n">
        <v>0.280971700583467</v>
      </c>
      <c r="J22" s="0" t="n">
        <v>-0.685518227480636</v>
      </c>
      <c r="K22" s="0" t="n">
        <v>0.49785128305308</v>
      </c>
      <c r="L22" s="0" t="n">
        <v>0.962514948854667</v>
      </c>
      <c r="M22" s="0" t="n">
        <v>1.23248700157964</v>
      </c>
      <c r="N22" s="0" t="n">
        <v>0.000113794706412774</v>
      </c>
      <c r="O22" s="0" t="n">
        <v>0.78207629289354</v>
      </c>
      <c r="P22" s="0" t="n">
        <v>0.602041181303558</v>
      </c>
      <c r="Q22" s="0" t="n">
        <v>10.8826513213554</v>
      </c>
      <c r="R22" s="0" t="n">
        <v>0.291914116157682</v>
      </c>
      <c r="S22" s="0" t="n">
        <v>-0.556207267583375</v>
      </c>
      <c r="T22" s="0" t="n">
        <v>5</v>
      </c>
      <c r="U22" s="0" t="n">
        <v>5</v>
      </c>
      <c r="V22" s="0" t="n">
        <v>5</v>
      </c>
    </row>
    <row r="23" customFormat="false" ht="12.8" hidden="false" customHeight="false" outlineLevel="0" collapsed="false">
      <c r="A23" s="0" t="s">
        <v>281</v>
      </c>
      <c r="B23" s="0" t="s">
        <v>53</v>
      </c>
      <c r="C23" s="0" t="n">
        <v>0.809289053085796</v>
      </c>
      <c r="D23" s="0" t="n">
        <v>6</v>
      </c>
      <c r="E23" s="0" t="n">
        <v>-31.2620097674446</v>
      </c>
      <c r="F23" s="0" t="n">
        <v>-32.5114529520763</v>
      </c>
      <c r="G23" s="0" t="n">
        <v>22</v>
      </c>
      <c r="H23" s="0" t="n">
        <v>7.24985969660058</v>
      </c>
      <c r="I23" s="0" t="n">
        <v>-34.0689640946235</v>
      </c>
      <c r="J23" s="0" t="n">
        <v>1908.67409918417</v>
      </c>
      <c r="K23" s="0" t="n">
        <v>0.0228179144424504</v>
      </c>
      <c r="L23" s="0" t="n">
        <v>1.62712021679013</v>
      </c>
      <c r="M23" s="0" t="n">
        <v>201.733562340353</v>
      </c>
      <c r="N23" s="0" t="n">
        <v>9.90572433367894E-006</v>
      </c>
      <c r="O23" s="0" t="n">
        <v>0.00227320497478684</v>
      </c>
      <c r="P23" s="0" t="n">
        <v>0.0109872489548416</v>
      </c>
      <c r="Q23" s="0" t="n">
        <v>317.726657924221</v>
      </c>
      <c r="R23" s="0" t="n">
        <v>-20.9381972782763</v>
      </c>
      <c r="S23" s="0" t="n">
        <v>9.46136119860892</v>
      </c>
      <c r="T23" s="0" t="n">
        <v>2</v>
      </c>
      <c r="U23" s="0" t="n">
        <v>2</v>
      </c>
      <c r="V23" s="0" t="n">
        <v>2</v>
      </c>
    </row>
    <row r="24" customFormat="false" ht="12.8" hidden="false" customHeight="false" outlineLevel="0" collapsed="false">
      <c r="A24" s="0" t="s">
        <v>282</v>
      </c>
      <c r="B24" s="0" t="s">
        <v>54</v>
      </c>
      <c r="C24" s="0" t="n">
        <v>1.21670463198539</v>
      </c>
      <c r="D24" s="0" t="n">
        <v>11</v>
      </c>
      <c r="E24" s="0" t="n">
        <v>1.51218892732635</v>
      </c>
      <c r="F24" s="0" t="n">
        <v>3.89956056411657</v>
      </c>
      <c r="G24" s="0" t="n">
        <v>23</v>
      </c>
      <c r="H24" s="0" t="n">
        <v>8.09663945001513</v>
      </c>
      <c r="I24" s="0" t="n">
        <v>-30.5252735930818</v>
      </c>
      <c r="J24" s="0" t="n">
        <v>284.175786436061</v>
      </c>
      <c r="K24" s="0" t="n">
        <v>0.107204215530583</v>
      </c>
      <c r="L24" s="0" t="n">
        <v>6.29280048785477</v>
      </c>
      <c r="M24" s="0" t="n">
        <v>103.534356993317</v>
      </c>
      <c r="N24" s="0" t="n">
        <v>3.62700037201871E-010</v>
      </c>
      <c r="O24" s="0" t="n">
        <v>0.00284926322996934</v>
      </c>
      <c r="P24" s="0" t="n">
        <v>0.0335240893491515</v>
      </c>
      <c r="Q24" s="0" t="n">
        <v>75.5253831198954</v>
      </c>
      <c r="R24" s="0" t="n">
        <v>-4.85082494701624</v>
      </c>
      <c r="S24" s="0" t="n">
        <v>2.74474864855156</v>
      </c>
      <c r="T24" s="0" t="n">
        <v>6</v>
      </c>
      <c r="U24" s="0" t="n">
        <v>6</v>
      </c>
      <c r="V24" s="0" t="n">
        <v>6</v>
      </c>
    </row>
    <row r="25" customFormat="false" ht="12.8" hidden="false" customHeight="false" outlineLevel="0" collapsed="false">
      <c r="A25" s="0" t="s">
        <v>283</v>
      </c>
      <c r="B25" s="0" t="s">
        <v>56</v>
      </c>
      <c r="C25" s="0" t="n">
        <v>1.0793303156225</v>
      </c>
      <c r="D25" s="0" t="n">
        <v>11</v>
      </c>
      <c r="E25" s="0" t="n">
        <v>-0.745672849020263</v>
      </c>
      <c r="F25" s="0" t="n">
        <v>1.64169878776996</v>
      </c>
      <c r="G25" s="0" t="n">
        <v>24</v>
      </c>
      <c r="H25" s="0" t="n">
        <v>7.12657159811872</v>
      </c>
      <c r="I25" s="0" t="n">
        <v>-23.7771918509561</v>
      </c>
      <c r="J25" s="0" t="n">
        <v>234.239728365205</v>
      </c>
      <c r="K25" s="0" t="n">
        <v>0.105659035607742</v>
      </c>
      <c r="L25" s="0" t="n">
        <v>5.40412023320506</v>
      </c>
      <c r="M25" s="0" t="n">
        <v>88.9990757188023</v>
      </c>
      <c r="N25" s="0" t="n">
        <v>7.1442580097542E-010</v>
      </c>
      <c r="O25" s="0" t="n">
        <v>0.00456922800137572</v>
      </c>
      <c r="P25" s="0" t="n">
        <v>0.0389586056284322</v>
      </c>
      <c r="Q25" s="0" t="n">
        <v>67.4487662803966</v>
      </c>
      <c r="R25" s="0" t="n">
        <v>-4.3998265813665</v>
      </c>
      <c r="S25" s="0" t="n">
        <v>2.63193439340088</v>
      </c>
      <c r="T25" s="0" t="n">
        <v>6</v>
      </c>
      <c r="U25" s="0" t="n">
        <v>6</v>
      </c>
      <c r="V25" s="0" t="n">
        <v>6</v>
      </c>
    </row>
    <row r="26" customFormat="false" ht="12.8" hidden="false" customHeight="false" outlineLevel="0" collapsed="false">
      <c r="A26" s="0" t="s">
        <v>284</v>
      </c>
      <c r="B26" s="0" t="s">
        <v>58</v>
      </c>
      <c r="C26" s="0" t="n">
        <v>1.57452658193927</v>
      </c>
      <c r="D26" s="0" t="n">
        <v>22</v>
      </c>
      <c r="E26" s="0" t="n">
        <v>49.7218787046665</v>
      </c>
      <c r="F26" s="0" t="n">
        <v>57.3591758781747</v>
      </c>
      <c r="G26" s="0" t="n">
        <v>25</v>
      </c>
      <c r="H26" s="0" t="n">
        <v>8.11011193059195</v>
      </c>
      <c r="I26" s="0" t="n">
        <v>-1.16088651426187</v>
      </c>
      <c r="J26" s="0" t="n">
        <v>1.04251906404552</v>
      </c>
      <c r="K26" s="0" t="n">
        <v>0.350748712601536</v>
      </c>
      <c r="L26" s="0" t="n">
        <v>2.5446964867024</v>
      </c>
      <c r="M26" s="0" t="n">
        <v>3.31737921183024</v>
      </c>
      <c r="N26" s="0" t="n">
        <v>1.49250409739939E-012</v>
      </c>
      <c r="O26" s="0" t="n">
        <v>0.655244001248032</v>
      </c>
      <c r="P26" s="0" t="n">
        <v>0.757957913977922</v>
      </c>
      <c r="Q26" s="0" t="n">
        <v>23.1222856683877</v>
      </c>
      <c r="R26" s="0" t="n">
        <v>-0.456198419075992</v>
      </c>
      <c r="S26" s="0" t="n">
        <v>0.314259841120288</v>
      </c>
      <c r="T26" s="0" t="n">
        <v>14</v>
      </c>
      <c r="U26" s="0" t="n">
        <v>14</v>
      </c>
      <c r="V26" s="0" t="n">
        <v>14</v>
      </c>
    </row>
    <row r="27" customFormat="false" ht="12.8" hidden="false" customHeight="false" outlineLevel="0" collapsed="false">
      <c r="A27" s="0" t="s">
        <v>285</v>
      </c>
      <c r="B27" s="0" t="s">
        <v>59</v>
      </c>
      <c r="C27" s="0" t="n">
        <v>1.19080321632081</v>
      </c>
      <c r="D27" s="0" t="n">
        <v>18</v>
      </c>
      <c r="E27" s="0" t="n">
        <v>42.7427837102187</v>
      </c>
      <c r="F27" s="0" t="n">
        <v>48.0850142575957</v>
      </c>
      <c r="G27" s="0" t="n">
        <v>26</v>
      </c>
      <c r="H27" s="0" t="n">
        <v>6.32253595623727</v>
      </c>
      <c r="I27" s="0" t="n">
        <v>-4.80369903675868</v>
      </c>
      <c r="J27" s="0" t="n">
        <v>4.29608159142264</v>
      </c>
      <c r="K27" s="0" t="n">
        <v>0.182629878349802</v>
      </c>
      <c r="L27" s="0" t="n">
        <v>2.18973609984918</v>
      </c>
      <c r="M27" s="0" t="n">
        <v>3.15066346385718</v>
      </c>
      <c r="N27" s="0" t="n">
        <v>1.40083528150123E-012</v>
      </c>
      <c r="O27" s="0" t="n">
        <v>0.050637110840552</v>
      </c>
      <c r="P27" s="0" t="n">
        <v>0.199963964091763</v>
      </c>
      <c r="Q27" s="0" t="n">
        <v>34.6193953222009</v>
      </c>
      <c r="R27" s="0" t="n">
        <v>-2.19373422993279</v>
      </c>
      <c r="S27" s="0" t="n">
        <v>1.36354823062035</v>
      </c>
      <c r="T27" s="0" t="n">
        <v>11</v>
      </c>
      <c r="U27" s="0" t="n">
        <v>11</v>
      </c>
      <c r="V27" s="0" t="n">
        <v>11</v>
      </c>
    </row>
    <row r="28" customFormat="false" ht="12.8" hidden="false" customHeight="false" outlineLevel="0" collapsed="false">
      <c r="A28" s="0" t="s">
        <v>286</v>
      </c>
      <c r="B28" s="0" t="s">
        <v>60</v>
      </c>
      <c r="C28" s="0" t="n">
        <v>0.963724215032458</v>
      </c>
      <c r="D28" s="0" t="n">
        <v>10</v>
      </c>
      <c r="E28" s="0" t="n">
        <v>17.4737800546691</v>
      </c>
      <c r="F28" s="0" t="n">
        <v>19.2892906126334</v>
      </c>
      <c r="G28" s="0" t="n">
        <v>27</v>
      </c>
      <c r="H28" s="0" t="n">
        <v>7.2606140301597</v>
      </c>
      <c r="I28" s="0" t="n">
        <v>-95.3000166847125</v>
      </c>
      <c r="J28" s="0" t="n">
        <v>5024.3040394448</v>
      </c>
      <c r="K28" s="0" t="n">
        <v>0.349108604465088</v>
      </c>
      <c r="L28" s="0" t="n">
        <v>61.0169164611367</v>
      </c>
      <c r="M28" s="0" t="n">
        <v>5869.42691915448</v>
      </c>
      <c r="N28" s="0" t="n">
        <v>4.75928663811463E-006</v>
      </c>
      <c r="O28" s="0" t="n">
        <v>0.179077353349604</v>
      </c>
      <c r="P28" s="0" t="n">
        <v>0.431091910566431</v>
      </c>
      <c r="Q28" s="0" t="n">
        <v>20.7975797138675</v>
      </c>
      <c r="R28" s="0" t="n">
        <v>-1.56186222136301</v>
      </c>
      <c r="S28" s="0" t="n">
        <v>0.8560127093581</v>
      </c>
      <c r="T28" s="0" t="n">
        <v>5</v>
      </c>
      <c r="U28" s="0" t="n">
        <v>5</v>
      </c>
      <c r="V28" s="0" t="n">
        <v>5</v>
      </c>
    </row>
    <row r="29" customFormat="false" ht="12.8" hidden="false" customHeight="false" outlineLevel="0" collapsed="false">
      <c r="A29" s="0" t="s">
        <v>287</v>
      </c>
      <c r="B29" s="0" t="s">
        <v>61</v>
      </c>
      <c r="C29" s="0" t="n">
        <v>1.57994667214957</v>
      </c>
      <c r="D29" s="0" t="n">
        <v>18</v>
      </c>
      <c r="E29" s="0" t="n">
        <v>40.7349751918344</v>
      </c>
      <c r="F29" s="0" t="n">
        <v>46.0772057392114</v>
      </c>
      <c r="G29" s="0" t="n">
        <v>28</v>
      </c>
      <c r="H29" s="0" t="n">
        <v>7.71048487202178</v>
      </c>
      <c r="I29" s="0" t="n">
        <v>-0.161862238371423</v>
      </c>
      <c r="J29" s="0" t="n">
        <v>0.0283748617412944</v>
      </c>
      <c r="K29" s="0" t="n">
        <v>0.620239371261057</v>
      </c>
      <c r="L29" s="0" t="n">
        <v>1.4611191336473</v>
      </c>
      <c r="M29" s="0" t="n">
        <v>1.87326188870945</v>
      </c>
      <c r="N29" s="0" t="n">
        <v>8.08426722145717E-008</v>
      </c>
      <c r="O29" s="0" t="n">
        <v>0.913786503544129</v>
      </c>
      <c r="P29" s="0" t="n">
        <v>0.988185908341896</v>
      </c>
      <c r="Q29" s="0" t="n">
        <v>12.4314663487824</v>
      </c>
      <c r="R29" s="0" t="n">
        <v>-0.110779630930831</v>
      </c>
      <c r="S29" s="0" t="n">
        <v>0.0151473010326617</v>
      </c>
      <c r="T29" s="0" t="n">
        <v>11</v>
      </c>
      <c r="U29" s="0" t="n">
        <v>11</v>
      </c>
      <c r="V29" s="0" t="n">
        <v>11</v>
      </c>
    </row>
    <row r="30" customFormat="false" ht="12.8" hidden="false" customHeight="false" outlineLevel="0" collapsed="false">
      <c r="A30" s="0" t="s">
        <v>288</v>
      </c>
      <c r="B30" s="0" t="s">
        <v>63</v>
      </c>
      <c r="C30" s="0" t="n">
        <v>1.11806041513501</v>
      </c>
      <c r="D30" s="0" t="n">
        <v>10</v>
      </c>
      <c r="E30" s="0" t="n">
        <v>-23.5723665208806</v>
      </c>
      <c r="F30" s="0" t="n">
        <v>-21.7568559629163</v>
      </c>
      <c r="G30" s="0" t="n">
        <v>29</v>
      </c>
      <c r="H30" s="0" t="n">
        <v>8.28472387033093</v>
      </c>
      <c r="I30" s="0" t="n">
        <v>1.20295710080802</v>
      </c>
      <c r="J30" s="0" t="n">
        <v>-5.15141451507113</v>
      </c>
      <c r="K30" s="0" t="n">
        <v>0.0257340879894353</v>
      </c>
      <c r="L30" s="0" t="n">
        <v>0.857111714952032</v>
      </c>
      <c r="M30" s="0" t="n">
        <v>4.17573351379678</v>
      </c>
      <c r="N30" s="0" t="n">
        <v>5.58529723206712E-010</v>
      </c>
      <c r="O30" s="0" t="n">
        <v>0.233133713217983</v>
      </c>
      <c r="P30" s="0" t="n">
        <v>0.284864740596926</v>
      </c>
      <c r="Q30" s="0" t="n">
        <v>321.935787028166</v>
      </c>
      <c r="R30" s="0" t="n">
        <v>1.40350094371928</v>
      </c>
      <c r="S30" s="0" t="n">
        <v>-1.23365499691268</v>
      </c>
      <c r="T30" s="0" t="n">
        <v>4</v>
      </c>
      <c r="U30" s="0" t="n">
        <v>4</v>
      </c>
      <c r="V30" s="0" t="n">
        <v>4</v>
      </c>
    </row>
    <row r="31" customFormat="false" ht="12.8" hidden="false" customHeight="false" outlineLevel="0" collapsed="false">
      <c r="A31" s="0" t="s">
        <v>289</v>
      </c>
      <c r="B31" s="0" t="s">
        <v>64</v>
      </c>
      <c r="C31" s="0" t="n">
        <v>0.939683098576122</v>
      </c>
      <c r="D31" s="0" t="n">
        <v>13</v>
      </c>
      <c r="E31" s="0" t="n">
        <v>19.8073945515253</v>
      </c>
      <c r="F31" s="0" t="n">
        <v>23.7620400537561</v>
      </c>
      <c r="G31" s="0" t="n">
        <v>30</v>
      </c>
      <c r="H31" s="0" t="n">
        <v>7.89648270471031</v>
      </c>
      <c r="I31" s="0" t="n">
        <v>0.482183608137695</v>
      </c>
      <c r="J31" s="0" t="n">
        <v>-1.9146785870791</v>
      </c>
      <c r="K31" s="0" t="n">
        <v>0.444839116492253</v>
      </c>
      <c r="L31" s="0" t="n">
        <v>2.49186370126094</v>
      </c>
      <c r="M31" s="0" t="n">
        <v>12.1994267627835</v>
      </c>
      <c r="N31" s="0" t="n">
        <v>2.05310554850125E-006</v>
      </c>
      <c r="O31" s="0" t="n">
        <v>0.852949367791591</v>
      </c>
      <c r="P31" s="0" t="n">
        <v>0.88043378350513</v>
      </c>
      <c r="Q31" s="0" t="n">
        <v>17.7513226961187</v>
      </c>
      <c r="R31" s="0" t="n">
        <v>0.193503203202366</v>
      </c>
      <c r="S31" s="0" t="n">
        <v>-0.156948242266609</v>
      </c>
      <c r="T31" s="0" t="n">
        <v>6</v>
      </c>
      <c r="U31" s="0" t="n">
        <v>6</v>
      </c>
      <c r="V31" s="0" t="n">
        <v>6</v>
      </c>
    </row>
    <row r="32" customFormat="false" ht="12.8" hidden="false" customHeight="false" outlineLevel="0" collapsed="false">
      <c r="A32" s="0" t="s">
        <v>290</v>
      </c>
      <c r="B32" s="0" t="s">
        <v>66</v>
      </c>
      <c r="C32" s="0" t="n">
        <v>0.92731310485319</v>
      </c>
      <c r="D32" s="0" t="n">
        <v>10</v>
      </c>
      <c r="E32" s="0" t="n">
        <v>4.34607002570162</v>
      </c>
      <c r="F32" s="0" t="n">
        <v>6.16158058366589</v>
      </c>
      <c r="G32" s="0" t="n">
        <v>31</v>
      </c>
      <c r="H32" s="0" t="n">
        <v>8.54090633544018</v>
      </c>
      <c r="I32" s="0" t="n">
        <v>-2.69091236718962</v>
      </c>
      <c r="J32" s="0" t="n">
        <v>14.8618506546087</v>
      </c>
      <c r="K32" s="0" t="n">
        <v>0.239029655191276</v>
      </c>
      <c r="L32" s="0" t="n">
        <v>1.88310432127049</v>
      </c>
      <c r="M32" s="0" t="n">
        <v>9.21630577777329</v>
      </c>
      <c r="N32" s="0" t="n">
        <v>3.66166184662735E-006</v>
      </c>
      <c r="O32" s="0" t="n">
        <v>0.226216391645737</v>
      </c>
      <c r="P32" s="0" t="n">
        <v>0.182134989640989</v>
      </c>
      <c r="Q32" s="0" t="n">
        <v>35.7315761870869</v>
      </c>
      <c r="R32" s="0" t="n">
        <v>-1.42897678943996</v>
      </c>
      <c r="S32" s="0" t="n">
        <v>1.61256050015729</v>
      </c>
      <c r="T32" s="0" t="n">
        <v>4</v>
      </c>
      <c r="U32" s="0" t="n">
        <v>4</v>
      </c>
      <c r="V32" s="0" t="n">
        <v>4</v>
      </c>
    </row>
    <row r="33" customFormat="false" ht="12.8" hidden="false" customHeight="false" outlineLevel="0" collapsed="false">
      <c r="A33" s="0" t="s">
        <v>291</v>
      </c>
      <c r="B33" s="0" t="s">
        <v>67</v>
      </c>
      <c r="C33" s="0" t="n">
        <v>1.18861574653829</v>
      </c>
      <c r="D33" s="0" t="n">
        <v>11</v>
      </c>
      <c r="E33" s="0" t="n">
        <v>1.43076186190396</v>
      </c>
      <c r="F33" s="0" t="n">
        <v>3.81813349869418</v>
      </c>
      <c r="G33" s="0" t="n">
        <v>32</v>
      </c>
      <c r="H33" s="0" t="n">
        <v>8.49993086782093</v>
      </c>
      <c r="I33" s="0" t="n">
        <v>10.4347983557593</v>
      </c>
      <c r="J33" s="0" t="n">
        <v>-103.382167414199</v>
      </c>
      <c r="K33" s="0" t="n">
        <v>0.0975618042347668</v>
      </c>
      <c r="L33" s="0" t="n">
        <v>6.66747524501411</v>
      </c>
      <c r="M33" s="0" t="n">
        <v>109.516884466385</v>
      </c>
      <c r="N33" s="0" t="n">
        <v>1.54024410498576E-010</v>
      </c>
      <c r="O33" s="0" t="n">
        <v>0.168612560322937</v>
      </c>
      <c r="P33" s="0" t="n">
        <v>0.381620407733577</v>
      </c>
      <c r="Q33" s="0" t="n">
        <v>87.1235514194388</v>
      </c>
      <c r="R33" s="0" t="n">
        <v>1.565029935966</v>
      </c>
      <c r="S33" s="0" t="n">
        <v>-0.943983824210513</v>
      </c>
      <c r="T33" s="0" t="n">
        <v>6</v>
      </c>
      <c r="U33" s="0" t="n">
        <v>6</v>
      </c>
      <c r="V33" s="0" t="n">
        <v>6</v>
      </c>
    </row>
    <row r="34" customFormat="false" ht="12.8" hidden="false" customHeight="false" outlineLevel="0" collapsed="false">
      <c r="A34" s="0" t="s">
        <v>292</v>
      </c>
      <c r="B34" s="0" t="s">
        <v>68</v>
      </c>
      <c r="C34" s="0" t="n">
        <v>1.05320679360824</v>
      </c>
      <c r="D34" s="0" t="n">
        <v>11</v>
      </c>
      <c r="E34" s="0" t="n">
        <v>-15.7489121768989</v>
      </c>
      <c r="F34" s="0" t="n">
        <v>-13.3615405401087</v>
      </c>
      <c r="G34" s="0" t="n">
        <v>33</v>
      </c>
      <c r="H34" s="0" t="n">
        <v>7.98313257766771</v>
      </c>
      <c r="I34" s="0" t="n">
        <v>8.8409926917793</v>
      </c>
      <c r="J34" s="0" t="n">
        <v>-89.1442008370866</v>
      </c>
      <c r="K34" s="0" t="n">
        <v>0.054212324720033</v>
      </c>
      <c r="L34" s="0" t="n">
        <v>2.71158046236774</v>
      </c>
      <c r="M34" s="0" t="n">
        <v>44.6618838365492</v>
      </c>
      <c r="N34" s="0" t="n">
        <v>6.61510150559018E-012</v>
      </c>
      <c r="O34" s="0" t="n">
        <v>0.0172389241450506</v>
      </c>
      <c r="P34" s="0" t="n">
        <v>0.0929426884327575</v>
      </c>
      <c r="Q34" s="0" t="n">
        <v>147.256783746035</v>
      </c>
      <c r="R34" s="0" t="n">
        <v>3.26045743966579</v>
      </c>
      <c r="S34" s="0" t="n">
        <v>-1.99597941643776</v>
      </c>
      <c r="T34" s="0" t="n">
        <v>6</v>
      </c>
      <c r="U34" s="0" t="n">
        <v>6</v>
      </c>
      <c r="V34" s="0" t="n">
        <v>6</v>
      </c>
    </row>
    <row r="35" customFormat="false" ht="12.8" hidden="false" customHeight="false" outlineLevel="0" collapsed="false">
      <c r="A35" s="0" t="s">
        <v>293</v>
      </c>
      <c r="B35" s="0" t="s">
        <v>69</v>
      </c>
      <c r="C35" s="0" t="n">
        <v>0.89171830865786</v>
      </c>
      <c r="D35" s="0" t="n">
        <v>13</v>
      </c>
      <c r="E35" s="0" t="n">
        <v>21.2059374738963</v>
      </c>
      <c r="F35" s="0" t="n">
        <v>25.1605829761271</v>
      </c>
      <c r="G35" s="0" t="n">
        <v>34</v>
      </c>
      <c r="H35" s="0" t="n">
        <v>8.22663081803756</v>
      </c>
      <c r="I35" s="0" t="n">
        <v>-1.52579994027849</v>
      </c>
      <c r="J35" s="0" t="n">
        <v>10.0946507119532</v>
      </c>
      <c r="K35" s="0" t="n">
        <v>0.434969309670254</v>
      </c>
      <c r="L35" s="0" t="n">
        <v>2.99270170865204</v>
      </c>
      <c r="M35" s="0" t="n">
        <v>14.6545651508754</v>
      </c>
      <c r="N35" s="0" t="n">
        <v>1.41174370427909E-006</v>
      </c>
      <c r="O35" s="0" t="n">
        <v>0.628368514286211</v>
      </c>
      <c r="P35" s="0" t="n">
        <v>0.516660944747604</v>
      </c>
      <c r="Q35" s="0" t="n">
        <v>18.9131293522159</v>
      </c>
      <c r="R35" s="0" t="n">
        <v>-0.509840301112314</v>
      </c>
      <c r="S35" s="0" t="n">
        <v>0.688840003645567</v>
      </c>
      <c r="T35" s="0" t="n">
        <v>6</v>
      </c>
      <c r="U35" s="0" t="n">
        <v>6</v>
      </c>
      <c r="V35" s="0" t="n">
        <v>6</v>
      </c>
    </row>
    <row r="36" customFormat="false" ht="12.8" hidden="false" customHeight="false" outlineLevel="0" collapsed="false">
      <c r="A36" s="0" t="s">
        <v>294</v>
      </c>
      <c r="B36" s="0" t="s">
        <v>70</v>
      </c>
      <c r="C36" s="0" t="n">
        <v>1.50306388059032</v>
      </c>
      <c r="D36" s="0" t="n">
        <v>18</v>
      </c>
      <c r="E36" s="0" t="n">
        <v>42.170979923951</v>
      </c>
      <c r="F36" s="0" t="n">
        <v>47.513210471328</v>
      </c>
      <c r="G36" s="0" t="n">
        <v>35</v>
      </c>
      <c r="H36" s="0" t="n">
        <v>5.90057552196446</v>
      </c>
      <c r="I36" s="0" t="n">
        <v>-0.564725016099774</v>
      </c>
      <c r="J36" s="0" t="n">
        <v>0.141402518311706</v>
      </c>
      <c r="K36" s="0" t="n">
        <v>0.521663243783525</v>
      </c>
      <c r="L36" s="0" t="n">
        <v>1.64529524575139</v>
      </c>
      <c r="M36" s="0" t="n">
        <v>2.11505223674141</v>
      </c>
      <c r="N36" s="0" t="n">
        <v>2.13090376394841E-007</v>
      </c>
      <c r="O36" s="0" t="n">
        <v>0.737890899682884</v>
      </c>
      <c r="P36" s="0" t="n">
        <v>0.947896551778867</v>
      </c>
      <c r="Q36" s="0" t="n">
        <v>11.3110816073003</v>
      </c>
      <c r="R36" s="0" t="n">
        <v>-0.343236277840134</v>
      </c>
      <c r="S36" s="0" t="n">
        <v>0.0668553314454115</v>
      </c>
      <c r="T36" s="0" t="n">
        <v>11</v>
      </c>
      <c r="U36" s="0" t="n">
        <v>11</v>
      </c>
      <c r="V36" s="0" t="n">
        <v>11</v>
      </c>
    </row>
    <row r="37" customFormat="false" ht="12.8" hidden="false" customHeight="false" outlineLevel="0" collapsed="false">
      <c r="A37" s="0" t="s">
        <v>295</v>
      </c>
      <c r="B37" s="0" t="s">
        <v>71</v>
      </c>
      <c r="C37" s="0" t="n">
        <v>1.06368614555845</v>
      </c>
      <c r="D37" s="0" t="n">
        <v>10</v>
      </c>
      <c r="E37" s="0" t="n">
        <v>8.25269492177588</v>
      </c>
      <c r="F37" s="0" t="n">
        <v>10.0682054797402</v>
      </c>
      <c r="G37" s="0" t="n">
        <v>36</v>
      </c>
      <c r="H37" s="0" t="n">
        <v>7.76080722242173</v>
      </c>
      <c r="I37" s="0" t="n">
        <v>-65.2211910999901</v>
      </c>
      <c r="J37" s="0" t="n">
        <v>4676.17790466356</v>
      </c>
      <c r="K37" s="0" t="n">
        <v>0.337750972335572</v>
      </c>
      <c r="L37" s="0" t="n">
        <v>31.4990035405354</v>
      </c>
      <c r="M37" s="0" t="n">
        <v>3038.4157189673</v>
      </c>
      <c r="N37" s="0" t="n">
        <v>2.90388566762329E-006</v>
      </c>
      <c r="O37" s="0" t="n">
        <v>0.0931709560051603</v>
      </c>
      <c r="P37" s="0" t="n">
        <v>0.184419035397849</v>
      </c>
      <c r="Q37" s="0" t="n">
        <v>22.9778974987257</v>
      </c>
      <c r="R37" s="0" t="n">
        <v>-2.07057950312804</v>
      </c>
      <c r="S37" s="0" t="n">
        <v>1.53901846790501</v>
      </c>
      <c r="T37" s="0" t="n">
        <v>5</v>
      </c>
      <c r="U37" s="0" t="n">
        <v>5</v>
      </c>
      <c r="V37" s="0" t="n">
        <v>5</v>
      </c>
    </row>
    <row r="38" customFormat="false" ht="12.8" hidden="false" customHeight="false" outlineLevel="0" collapsed="false">
      <c r="A38" s="0" t="s">
        <v>296</v>
      </c>
      <c r="B38" s="0" t="s">
        <v>72</v>
      </c>
      <c r="C38" s="0" t="n">
        <v>1.51048655854734</v>
      </c>
      <c r="D38" s="0" t="n">
        <v>18</v>
      </c>
      <c r="E38" s="0" t="n">
        <v>34.2275169996153</v>
      </c>
      <c r="F38" s="0" t="n">
        <v>39.5697475469923</v>
      </c>
      <c r="G38" s="0" t="n">
        <v>37</v>
      </c>
      <c r="H38" s="0" t="n">
        <v>7.9547100339017</v>
      </c>
      <c r="I38" s="0" t="n">
        <v>-0.0914410985403476</v>
      </c>
      <c r="J38" s="0" t="n">
        <v>-0.382457924250931</v>
      </c>
      <c r="K38" s="0" t="n">
        <v>0.445107163127398</v>
      </c>
      <c r="L38" s="0" t="n">
        <v>1.28987466718053</v>
      </c>
      <c r="M38" s="0" t="n">
        <v>1.65657206197209</v>
      </c>
      <c r="N38" s="0" t="n">
        <v>1.78080648142536E-009</v>
      </c>
      <c r="O38" s="0" t="n">
        <v>0.944756589469473</v>
      </c>
      <c r="P38" s="0" t="n">
        <v>0.821651297905091</v>
      </c>
      <c r="Q38" s="0" t="n">
        <v>17.8714491539758</v>
      </c>
      <c r="R38" s="0" t="n">
        <v>-0.0708914601293971</v>
      </c>
      <c r="S38" s="0" t="n">
        <v>-0.230873098146801</v>
      </c>
      <c r="T38" s="0" t="n">
        <v>11</v>
      </c>
      <c r="U38" s="0" t="n">
        <v>11</v>
      </c>
      <c r="V38" s="0" t="n">
        <v>11</v>
      </c>
    </row>
    <row r="39" customFormat="false" ht="12.8" hidden="false" customHeight="false" outlineLevel="0" collapsed="false">
      <c r="A39" s="0" t="s">
        <v>297</v>
      </c>
      <c r="B39" s="0" t="s">
        <v>73</v>
      </c>
      <c r="C39" s="0" t="n">
        <v>1.15481247913975</v>
      </c>
      <c r="D39" s="0" t="n">
        <v>60</v>
      </c>
      <c r="E39" s="0" t="n">
        <v>780.904687733382</v>
      </c>
      <c r="F39" s="0" t="n">
        <v>799.753788793381</v>
      </c>
      <c r="G39" s="0" t="n">
        <v>38</v>
      </c>
      <c r="H39" s="0" t="n">
        <v>1164.55064729386</v>
      </c>
      <c r="I39" s="0" t="n">
        <v>70.3143480418319</v>
      </c>
      <c r="J39" s="0" t="n">
        <v>-12.9877217558965</v>
      </c>
      <c r="K39" s="0" t="n">
        <v>106.277257630523</v>
      </c>
      <c r="L39" s="0" t="n">
        <v>57.2001912151139</v>
      </c>
      <c r="M39" s="0" t="n">
        <v>11.9019971195716</v>
      </c>
      <c r="N39" s="0" t="n">
        <v>1.29487696264207E-013</v>
      </c>
      <c r="O39" s="0" t="n">
        <v>0.226153780067359</v>
      </c>
      <c r="P39" s="0" t="n">
        <v>0.28170480276568</v>
      </c>
      <c r="Q39" s="0" t="n">
        <v>10.957665574534</v>
      </c>
      <c r="R39" s="0" t="n">
        <v>1.2292677095676</v>
      </c>
      <c r="S39" s="0" t="n">
        <v>-1.09122205503978</v>
      </c>
      <c r="T39" s="0" t="n">
        <v>40</v>
      </c>
      <c r="U39" s="0" t="n">
        <v>40</v>
      </c>
      <c r="V39" s="0" t="n">
        <v>40</v>
      </c>
    </row>
    <row r="40" customFormat="false" ht="12.8" hidden="false" customHeight="false" outlineLevel="0" collapsed="false">
      <c r="A40" s="0" t="s">
        <v>298</v>
      </c>
      <c r="B40" s="0" t="s">
        <v>76</v>
      </c>
      <c r="C40" s="0" t="n">
        <v>1.94113470937576</v>
      </c>
      <c r="D40" s="0" t="n">
        <v>54</v>
      </c>
      <c r="E40" s="0" t="n">
        <v>772.780929955793</v>
      </c>
      <c r="F40" s="0" t="n">
        <v>788.692802328307</v>
      </c>
      <c r="G40" s="0" t="n">
        <v>39</v>
      </c>
      <c r="H40" s="0" t="n">
        <v>1133.49767328199</v>
      </c>
      <c r="I40" s="0" t="n">
        <v>16.8015961297073</v>
      </c>
      <c r="J40" s="0" t="n">
        <v>-2.32394498731636</v>
      </c>
      <c r="K40" s="0" t="n">
        <v>101.161116733187</v>
      </c>
      <c r="L40" s="0" t="n">
        <v>32.5661323249838</v>
      </c>
      <c r="M40" s="0" t="n">
        <v>4.18992003420713</v>
      </c>
      <c r="N40" s="0" t="n">
        <v>1.31809334888266E-013</v>
      </c>
      <c r="O40" s="0" t="n">
        <v>0.608897730106834</v>
      </c>
      <c r="P40" s="0" t="n">
        <v>0.582383248697369</v>
      </c>
      <c r="Q40" s="0" t="n">
        <v>11.2048750536395</v>
      </c>
      <c r="R40" s="0" t="n">
        <v>0.515922368736973</v>
      </c>
      <c r="S40" s="0" t="n">
        <v>-0.554651393903303</v>
      </c>
      <c r="T40" s="0" t="n">
        <v>38</v>
      </c>
      <c r="U40" s="0" t="n">
        <v>38</v>
      </c>
      <c r="V40" s="0" t="n">
        <v>38</v>
      </c>
    </row>
    <row r="41" customFormat="false" ht="12.8" hidden="false" customHeight="false" outlineLevel="0" collapsed="false">
      <c r="A41" s="0" t="s">
        <v>299</v>
      </c>
      <c r="B41" s="0" t="s">
        <v>77</v>
      </c>
      <c r="C41" s="0" t="n">
        <v>1.5224741727633</v>
      </c>
      <c r="D41" s="0" t="n">
        <v>38</v>
      </c>
      <c r="E41" s="0" t="n">
        <v>476.532658143762</v>
      </c>
      <c r="F41" s="0" t="n">
        <v>491.2709335813</v>
      </c>
      <c r="G41" s="0" t="n">
        <v>40</v>
      </c>
      <c r="H41" s="0" t="n">
        <v>637.595857779553</v>
      </c>
      <c r="I41" s="0" t="n">
        <v>6.41367512279063</v>
      </c>
      <c r="J41" s="0" t="n">
        <v>-1.24142394339777</v>
      </c>
      <c r="K41" s="0" t="n">
        <v>117.925578604505</v>
      </c>
      <c r="L41" s="0" t="n">
        <v>22.2419351308114</v>
      </c>
      <c r="M41" s="0" t="n">
        <v>2.86287820757334</v>
      </c>
      <c r="N41" s="0" t="n">
        <v>1.15238761947155E-005</v>
      </c>
      <c r="O41" s="0" t="n">
        <v>0.775357893480061</v>
      </c>
      <c r="P41" s="0" t="n">
        <v>0.668135395112337</v>
      </c>
      <c r="Q41" s="0" t="n">
        <v>5.40676471826269</v>
      </c>
      <c r="R41" s="0" t="n">
        <v>0.28835958225172</v>
      </c>
      <c r="S41" s="0" t="n">
        <v>-0.433627927347297</v>
      </c>
      <c r="T41" s="0" t="n">
        <v>26</v>
      </c>
      <c r="U41" s="0" t="n">
        <v>26</v>
      </c>
      <c r="V41" s="0" t="n">
        <v>26</v>
      </c>
    </row>
    <row r="42" customFormat="false" ht="12.8" hidden="false" customHeight="false" outlineLevel="0" collapsed="false">
      <c r="A42" s="0" t="s">
        <v>237</v>
      </c>
      <c r="B42" s="0" t="s">
        <v>78</v>
      </c>
      <c r="C42" s="0" t="n">
        <v>1</v>
      </c>
      <c r="D42" s="0" t="n">
        <v>5</v>
      </c>
      <c r="E42" s="0" t="n">
        <v>67.4199527721258</v>
      </c>
      <c r="F42" s="0" t="n">
        <v>65.0765802467304</v>
      </c>
      <c r="G42" s="0" t="n">
        <v>41</v>
      </c>
      <c r="H42" s="0" t="n">
        <v>701.412393377511</v>
      </c>
      <c r="I42" s="0" t="n">
        <v>27655.6219468163</v>
      </c>
      <c r="J42" s="0" t="n">
        <v>-1370684.7096555</v>
      </c>
      <c r="K42" s="0" t="n">
        <v>77.3225376736999</v>
      </c>
      <c r="L42" s="0" t="n">
        <v>30150.0842950445</v>
      </c>
      <c r="M42" s="0" t="n">
        <v>1495135.87134644</v>
      </c>
      <c r="N42" s="0" t="n">
        <v>0.0119353603730015</v>
      </c>
      <c r="O42" s="0" t="n">
        <v>0.455835015424024</v>
      </c>
      <c r="P42" s="0" t="n">
        <v>0.456044907947047</v>
      </c>
      <c r="Q42" s="0" t="n">
        <v>9.07125418383786</v>
      </c>
      <c r="R42" s="0" t="n">
        <v>0.917265161721679</v>
      </c>
      <c r="S42" s="0" t="n">
        <v>-0.916762640723171</v>
      </c>
      <c r="T42" s="0" t="n">
        <v>2</v>
      </c>
      <c r="U42" s="0" t="n">
        <v>2</v>
      </c>
      <c r="V42" s="0" t="n">
        <v>2</v>
      </c>
    </row>
    <row r="43" customFormat="false" ht="12.8" hidden="false" customHeight="false" outlineLevel="0" collapsed="false">
      <c r="A43" s="0" t="s">
        <v>238</v>
      </c>
      <c r="B43" s="0" t="s">
        <v>80</v>
      </c>
      <c r="C43" s="0" t="n">
        <v>1</v>
      </c>
      <c r="D43" s="0" t="n">
        <v>5</v>
      </c>
      <c r="E43" s="0" t="n">
        <v>57.0912524617867</v>
      </c>
      <c r="F43" s="0" t="n">
        <v>54.7478799363913</v>
      </c>
      <c r="G43" s="0" t="n">
        <v>42</v>
      </c>
      <c r="H43" s="0" t="n">
        <v>451.453819612591</v>
      </c>
      <c r="I43" s="0" t="n">
        <v>41645.7960048427</v>
      </c>
      <c r="J43" s="0" t="n">
        <v>-2061976.39225182</v>
      </c>
      <c r="K43" s="0" t="n">
        <v>27.525571440503</v>
      </c>
      <c r="L43" s="0" t="n">
        <v>10732.941832537</v>
      </c>
      <c r="M43" s="0" t="n">
        <v>532244.161637001</v>
      </c>
      <c r="N43" s="0" t="n">
        <v>0.00369685596911713</v>
      </c>
      <c r="O43" s="0" t="n">
        <v>0.0604585892101233</v>
      </c>
      <c r="P43" s="0" t="n">
        <v>0.0606312159498005</v>
      </c>
      <c r="Q43" s="0" t="n">
        <v>16.4012514903974</v>
      </c>
      <c r="R43" s="0" t="n">
        <v>3.88018463666625</v>
      </c>
      <c r="S43" s="0" t="n">
        <v>-3.87411744622973</v>
      </c>
      <c r="T43" s="0" t="n">
        <v>2</v>
      </c>
      <c r="U43" s="0" t="n">
        <v>2</v>
      </c>
      <c r="V43" s="0" t="n">
        <v>2</v>
      </c>
    </row>
    <row r="44" customFormat="false" ht="12.8" hidden="false" customHeight="false" outlineLevel="0" collapsed="false">
      <c r="A44" s="0" t="s">
        <v>300</v>
      </c>
      <c r="B44" s="0" t="s">
        <v>82</v>
      </c>
      <c r="C44" s="0" t="n">
        <v>1.3812300702124</v>
      </c>
      <c r="D44" s="0" t="n">
        <v>51</v>
      </c>
      <c r="E44" s="0" t="n">
        <v>498.417137566714</v>
      </c>
      <c r="F44" s="0" t="n">
        <v>513.871742628508</v>
      </c>
      <c r="G44" s="0" t="n">
        <v>43</v>
      </c>
      <c r="H44" s="0" t="n">
        <v>211.816716915948</v>
      </c>
      <c r="I44" s="0" t="n">
        <v>0.276307502608925</v>
      </c>
      <c r="J44" s="0" t="n">
        <v>0.257205894925145</v>
      </c>
      <c r="K44" s="0" t="n">
        <v>38.2455454843688</v>
      </c>
      <c r="L44" s="0" t="n">
        <v>9.85545084670797</v>
      </c>
      <c r="M44" s="0" t="n">
        <v>2.03732856587571</v>
      </c>
      <c r="N44" s="0" t="n">
        <v>3.43006676815779E-006</v>
      </c>
      <c r="O44" s="0" t="n">
        <v>0.977797350796492</v>
      </c>
      <c r="P44" s="0" t="n">
        <v>0.900280312112832</v>
      </c>
      <c r="Q44" s="0" t="n">
        <v>5.53833692874165</v>
      </c>
      <c r="R44" s="0" t="n">
        <v>0.0280360083883144</v>
      </c>
      <c r="S44" s="0" t="n">
        <v>0.126246644372057</v>
      </c>
      <c r="T44" s="0" t="n">
        <v>34</v>
      </c>
      <c r="U44" s="0" t="n">
        <v>34</v>
      </c>
      <c r="V44" s="0" t="n">
        <v>34</v>
      </c>
    </row>
    <row r="45" customFormat="false" ht="12.8" hidden="false" customHeight="false" outlineLevel="0" collapsed="false">
      <c r="A45" s="0" t="s">
        <v>301</v>
      </c>
      <c r="B45" s="0" t="s">
        <v>84</v>
      </c>
      <c r="C45" s="0" t="n">
        <v>1.29534178338726</v>
      </c>
      <c r="D45" s="0" t="n">
        <v>49</v>
      </c>
      <c r="E45" s="0" t="n">
        <v>461.311470852282</v>
      </c>
      <c r="F45" s="0" t="n">
        <v>476.446033237167</v>
      </c>
      <c r="G45" s="0" t="n">
        <v>44</v>
      </c>
      <c r="H45" s="0" t="n">
        <v>190.2397428801</v>
      </c>
      <c r="I45" s="0" t="n">
        <v>1.29701235379875</v>
      </c>
      <c r="J45" s="0" t="n">
        <v>-0.16356466949098</v>
      </c>
      <c r="K45" s="0" t="n">
        <v>28.9157710808922</v>
      </c>
      <c r="L45" s="0" t="n">
        <v>3.98500316684273</v>
      </c>
      <c r="M45" s="0" t="n">
        <v>0.510951614624906</v>
      </c>
      <c r="N45" s="0" t="n">
        <v>1.53964411465383E-007</v>
      </c>
      <c r="O45" s="0" t="n">
        <v>0.746817420491903</v>
      </c>
      <c r="P45" s="0" t="n">
        <v>0.750838116507584</v>
      </c>
      <c r="Q45" s="0" t="n">
        <v>6.57909977042986</v>
      </c>
      <c r="R45" s="0" t="n">
        <v>0.325473355853404</v>
      </c>
      <c r="S45" s="0" t="n">
        <v>-0.32011772702011</v>
      </c>
      <c r="T45" s="0" t="n">
        <v>34</v>
      </c>
      <c r="U45" s="0" t="n">
        <v>34</v>
      </c>
      <c r="V45" s="0" t="n">
        <v>34</v>
      </c>
    </row>
    <row r="46" customFormat="false" ht="12.8" hidden="false" customHeight="false" outlineLevel="0" collapsed="false">
      <c r="A46" s="0" t="s">
        <v>302</v>
      </c>
      <c r="B46" s="0" t="s">
        <v>85</v>
      </c>
      <c r="C46" s="0" t="n">
        <v>1.51872833319661</v>
      </c>
      <c r="D46" s="0" t="n">
        <v>34</v>
      </c>
      <c r="E46" s="0" t="n">
        <v>308.608579938414</v>
      </c>
      <c r="F46" s="0" t="n">
        <v>322.34582465996</v>
      </c>
      <c r="G46" s="0" t="n">
        <v>45</v>
      </c>
      <c r="H46" s="0" t="n">
        <v>147.381797221903</v>
      </c>
      <c r="I46" s="0" t="n">
        <v>-1.29212068416884</v>
      </c>
      <c r="J46" s="0" t="n">
        <v>0.0582487933746883</v>
      </c>
      <c r="K46" s="0" t="n">
        <v>20.6182589877985</v>
      </c>
      <c r="L46" s="0" t="n">
        <v>3.39367072751884</v>
      </c>
      <c r="M46" s="0" t="n">
        <v>0.434774111821367</v>
      </c>
      <c r="N46" s="0" t="n">
        <v>2.18043113004404E-007</v>
      </c>
      <c r="O46" s="0" t="n">
        <v>0.706742367744783</v>
      </c>
      <c r="P46" s="0" t="n">
        <v>0.894539611310388</v>
      </c>
      <c r="Q46" s="0" t="n">
        <v>7.14812037762843</v>
      </c>
      <c r="R46" s="0" t="n">
        <v>-0.380744270117665</v>
      </c>
      <c r="S46" s="0" t="n">
        <v>0.133974843006799</v>
      </c>
      <c r="T46" s="0" t="n">
        <v>24</v>
      </c>
      <c r="U46" s="0" t="n">
        <v>24</v>
      </c>
      <c r="V46" s="0" t="n">
        <v>24</v>
      </c>
    </row>
    <row r="47" customFormat="false" ht="12.8" hidden="false" customHeight="false" outlineLevel="0" collapsed="false">
      <c r="A47" s="0" t="s">
        <v>303</v>
      </c>
      <c r="B47" s="0" t="s">
        <v>86</v>
      </c>
      <c r="C47" s="0" t="n">
        <v>1.43607542440557</v>
      </c>
      <c r="D47" s="0" t="n">
        <v>51</v>
      </c>
      <c r="E47" s="0" t="n">
        <v>172.804424658657</v>
      </c>
      <c r="F47" s="0" t="n">
        <v>188.259029720452</v>
      </c>
      <c r="G47" s="0" t="n">
        <v>46</v>
      </c>
      <c r="H47" s="0" t="n">
        <v>6.90965935300817</v>
      </c>
      <c r="I47" s="0" t="n">
        <v>-0.0357954987045824</v>
      </c>
      <c r="J47" s="0" t="n">
        <v>0.00234887476315427</v>
      </c>
      <c r="K47" s="0" t="n">
        <v>0.673875259260895</v>
      </c>
      <c r="L47" s="0" t="n">
        <v>0.452169019834725</v>
      </c>
      <c r="M47" s="0" t="n">
        <v>0.0934470206490454</v>
      </c>
      <c r="N47" s="0" t="n">
        <v>6.11875446421787E-012</v>
      </c>
      <c r="O47" s="0" t="n">
        <v>0.937366300763026</v>
      </c>
      <c r="P47" s="0" t="n">
        <v>0.980093518388991</v>
      </c>
      <c r="Q47" s="0" t="n">
        <v>10.2536177995118</v>
      </c>
      <c r="R47" s="0" t="n">
        <v>-0.0791639788096633</v>
      </c>
      <c r="S47" s="0" t="n">
        <v>0.0251358978257405</v>
      </c>
      <c r="T47" s="0" t="n">
        <v>34</v>
      </c>
      <c r="U47" s="0" t="n">
        <v>34</v>
      </c>
      <c r="V47" s="0" t="n">
        <v>34</v>
      </c>
    </row>
    <row r="48" customFormat="false" ht="12.8" hidden="false" customHeight="false" outlineLevel="0" collapsed="false">
      <c r="A48" s="0" t="s">
        <v>304</v>
      </c>
      <c r="B48" s="0" t="s">
        <v>88</v>
      </c>
      <c r="C48" s="0" t="n">
        <v>1.56106964026899</v>
      </c>
      <c r="D48" s="0" t="n">
        <v>49</v>
      </c>
      <c r="E48" s="0" t="n">
        <v>201.598347478956</v>
      </c>
      <c r="F48" s="0" t="n">
        <v>216.732909863841</v>
      </c>
      <c r="G48" s="0" t="n">
        <v>47</v>
      </c>
      <c r="H48" s="0" t="n">
        <v>6.54155886911921</v>
      </c>
      <c r="I48" s="0" t="n">
        <v>0.0918104854454159</v>
      </c>
      <c r="J48" s="0" t="n">
        <v>-0.0109807715830606</v>
      </c>
      <c r="K48" s="0" t="n">
        <v>0.761223365488785</v>
      </c>
      <c r="L48" s="0" t="n">
        <v>0.232101167910511</v>
      </c>
      <c r="M48" s="0" t="n">
        <v>0.029844777056719</v>
      </c>
      <c r="N48" s="0" t="n">
        <v>4.86619106453791E-010</v>
      </c>
      <c r="O48" s="0" t="n">
        <v>0.694899087502807</v>
      </c>
      <c r="P48" s="0" t="n">
        <v>0.715206580946536</v>
      </c>
      <c r="Q48" s="0" t="n">
        <v>8.59348144800948</v>
      </c>
      <c r="R48" s="0" t="n">
        <v>0.395562358741832</v>
      </c>
      <c r="S48" s="0" t="n">
        <v>-0.367929422363987</v>
      </c>
      <c r="T48" s="0" t="n">
        <v>34</v>
      </c>
      <c r="U48" s="0" t="n">
        <v>34</v>
      </c>
      <c r="V48" s="0" t="n">
        <v>34</v>
      </c>
    </row>
    <row r="49" customFormat="false" ht="12.8" hidden="false" customHeight="false" outlineLevel="0" collapsed="false">
      <c r="A49" s="0" t="s">
        <v>305</v>
      </c>
      <c r="B49" s="0" t="s">
        <v>89</v>
      </c>
      <c r="C49" s="0" t="n">
        <v>1.39505983179725</v>
      </c>
      <c r="D49" s="0" t="n">
        <v>34</v>
      </c>
      <c r="E49" s="0" t="n">
        <v>111.978240426366</v>
      </c>
      <c r="F49" s="0" t="n">
        <v>125.715485147912</v>
      </c>
      <c r="G49" s="0" t="n">
        <v>48</v>
      </c>
      <c r="H49" s="0" t="n">
        <v>5.23457005618274</v>
      </c>
      <c r="I49" s="0" t="n">
        <v>-0.0676970100212375</v>
      </c>
      <c r="J49" s="0" t="n">
        <v>0.00865622100065484</v>
      </c>
      <c r="K49" s="0" t="n">
        <v>0.819308459600044</v>
      </c>
      <c r="L49" s="0" t="n">
        <v>0.173138011965073</v>
      </c>
      <c r="M49" s="0" t="n">
        <v>0.0221771463481174</v>
      </c>
      <c r="N49" s="0" t="n">
        <v>1.31960958924042E-006</v>
      </c>
      <c r="O49" s="0" t="n">
        <v>0.699246564694279</v>
      </c>
      <c r="P49" s="0" t="n">
        <v>0.699741576999682</v>
      </c>
      <c r="Q49" s="0" t="n">
        <v>6.38901014001254</v>
      </c>
      <c r="R49" s="0" t="n">
        <v>-0.391000273440207</v>
      </c>
      <c r="S49" s="0" t="n">
        <v>0.390321679118543</v>
      </c>
      <c r="T49" s="0" t="n">
        <v>24</v>
      </c>
      <c r="U49" s="0" t="n">
        <v>24</v>
      </c>
      <c r="V49" s="0" t="n">
        <v>24</v>
      </c>
    </row>
    <row r="50" customFormat="false" ht="12.8" hidden="false" customHeight="false" outlineLevel="0" collapsed="false">
      <c r="A50" s="0" t="s">
        <v>306</v>
      </c>
      <c r="B50" s="0" t="s">
        <v>90</v>
      </c>
      <c r="C50" s="0" t="n">
        <v>1.23002673765715</v>
      </c>
      <c r="D50" s="0" t="n">
        <v>9</v>
      </c>
      <c r="E50" s="0" t="n">
        <v>28.6985637754921</v>
      </c>
      <c r="F50" s="0" t="n">
        <v>29.8819112395095</v>
      </c>
      <c r="G50" s="0" t="n">
        <v>49</v>
      </c>
      <c r="H50" s="0" t="n">
        <v>76.1424238935095</v>
      </c>
      <c r="I50" s="0" t="n">
        <v>4.68525552254465</v>
      </c>
      <c r="J50" s="0" t="n">
        <v>-5.97854691605905</v>
      </c>
      <c r="K50" s="0" t="n">
        <v>0.43394899168702</v>
      </c>
      <c r="L50" s="0" t="n">
        <v>4.24502904977427</v>
      </c>
      <c r="M50" s="0" t="n">
        <v>7.36054596261785</v>
      </c>
      <c r="N50" s="0" t="n">
        <v>1.14080828064208E-010</v>
      </c>
      <c r="O50" s="0" t="n">
        <v>0.319985899442502</v>
      </c>
      <c r="P50" s="0" t="n">
        <v>0.453571916587933</v>
      </c>
      <c r="Q50" s="0" t="n">
        <v>175.463995428353</v>
      </c>
      <c r="R50" s="0" t="n">
        <v>1.10370399533398</v>
      </c>
      <c r="S50" s="0" t="n">
        <v>-0.812242318222373</v>
      </c>
      <c r="T50" s="0" t="n">
        <v>5</v>
      </c>
      <c r="U50" s="0" t="n">
        <v>5</v>
      </c>
      <c r="V50" s="0" t="n">
        <v>5</v>
      </c>
    </row>
    <row r="51" customFormat="false" ht="12.8" hidden="false" customHeight="false" outlineLevel="0" collapsed="false">
      <c r="A51" s="0" t="s">
        <v>307</v>
      </c>
      <c r="B51" s="0" t="s">
        <v>93</v>
      </c>
      <c r="C51" s="0" t="n">
        <v>1.0753889813175</v>
      </c>
      <c r="D51" s="0" t="n">
        <v>13</v>
      </c>
      <c r="E51" s="0" t="n">
        <v>55.8877827764482</v>
      </c>
      <c r="F51" s="0" t="n">
        <v>59.2774789212175</v>
      </c>
      <c r="G51" s="0" t="n">
        <v>50</v>
      </c>
      <c r="H51" s="0" t="n">
        <v>25.3375460507583</v>
      </c>
      <c r="I51" s="0" t="n">
        <v>0.372812749492248</v>
      </c>
      <c r="J51" s="0" t="n">
        <v>-2.06664070600274</v>
      </c>
      <c r="K51" s="0" t="n">
        <v>2.64927165087857</v>
      </c>
      <c r="L51" s="0" t="n">
        <v>5.8468673297441</v>
      </c>
      <c r="M51" s="0" t="n">
        <v>9.38837423815088</v>
      </c>
      <c r="N51" s="0" t="n">
        <v>1.18285624146734E-005</v>
      </c>
      <c r="O51" s="0" t="n">
        <v>0.950723521306972</v>
      </c>
      <c r="P51" s="0" t="n">
        <v>0.8312851742327</v>
      </c>
      <c r="Q51" s="0" t="n">
        <v>9.5639667764367</v>
      </c>
      <c r="R51" s="0" t="n">
        <v>0.063762820065316</v>
      </c>
      <c r="S51" s="0" t="n">
        <v>-0.220127644422682</v>
      </c>
      <c r="T51" s="0" t="n">
        <v>8</v>
      </c>
      <c r="U51" s="0" t="n">
        <v>8</v>
      </c>
      <c r="V51" s="0" t="n">
        <v>8</v>
      </c>
    </row>
    <row r="52" customFormat="false" ht="12.8" hidden="false" customHeight="false" outlineLevel="0" collapsed="false">
      <c r="A52" s="0" t="s">
        <v>308</v>
      </c>
      <c r="B52" s="0" t="s">
        <v>95</v>
      </c>
      <c r="C52" s="0" t="n">
        <v>1.13450842879191</v>
      </c>
      <c r="D52" s="0" t="n">
        <v>7</v>
      </c>
      <c r="E52" s="0" t="n">
        <v>-1.3398680932065</v>
      </c>
      <c r="F52" s="0" t="n">
        <v>-1.66440719887462</v>
      </c>
      <c r="G52" s="0" t="n">
        <v>51</v>
      </c>
      <c r="H52" s="0" t="n">
        <v>19.2047619047619</v>
      </c>
      <c r="I52" s="0" t="n">
        <v>4.71428571428568</v>
      </c>
      <c r="J52" s="0" t="n">
        <v>-7.6190476190476</v>
      </c>
      <c r="K52" s="0" t="n">
        <v>0.107749604791212</v>
      </c>
      <c r="L52" s="0" t="n">
        <v>0.841120082507445</v>
      </c>
      <c r="M52" s="0" t="n">
        <v>1.346870059403</v>
      </c>
      <c r="N52" s="0" t="n">
        <v>5.94411428658059E-009</v>
      </c>
      <c r="O52" s="0" t="n">
        <v>0.00497677051751498</v>
      </c>
      <c r="P52" s="0" t="n">
        <v>0.00481267833004491</v>
      </c>
      <c r="Q52" s="0" t="n">
        <v>178.235102968362</v>
      </c>
      <c r="R52" s="0" t="n">
        <v>5.6047713190155</v>
      </c>
      <c r="S52" s="0" t="n">
        <v>-5.65685424949216</v>
      </c>
      <c r="T52" s="0" t="n">
        <v>4</v>
      </c>
      <c r="U52" s="0" t="n">
        <v>4</v>
      </c>
      <c r="V52" s="0" t="n">
        <v>4</v>
      </c>
    </row>
    <row r="53" customFormat="false" ht="12.8" hidden="false" customHeight="false" outlineLevel="0" collapsed="false">
      <c r="A53" s="0" t="s">
        <v>309</v>
      </c>
      <c r="B53" s="0" t="s">
        <v>97</v>
      </c>
      <c r="C53" s="0" t="n">
        <v>0.950144335622379</v>
      </c>
      <c r="D53" s="0" t="n">
        <v>9</v>
      </c>
      <c r="E53" s="0" t="n">
        <v>39.1340520803744</v>
      </c>
      <c r="F53" s="0" t="n">
        <v>40.3173995443918</v>
      </c>
      <c r="G53" s="0" t="n">
        <v>52</v>
      </c>
      <c r="H53" s="0" t="n">
        <v>5.8643191609769</v>
      </c>
      <c r="I53" s="0" t="n">
        <v>-5.32866270749275</v>
      </c>
      <c r="J53" s="0" t="n">
        <v>6.74455932478156</v>
      </c>
      <c r="K53" s="0" t="n">
        <v>4.22939374473571</v>
      </c>
      <c r="L53" s="0" t="n">
        <v>4.87448304527302</v>
      </c>
      <c r="M53" s="0" t="n">
        <v>7.81557006419322</v>
      </c>
      <c r="N53" s="0" t="n">
        <v>0.224217021942416</v>
      </c>
      <c r="O53" s="0" t="n">
        <v>0.324165257285395</v>
      </c>
      <c r="P53" s="0" t="n">
        <v>0.427601119753954</v>
      </c>
      <c r="Q53" s="0" t="n">
        <v>1.38656259381765</v>
      </c>
      <c r="R53" s="0" t="n">
        <v>-1.09317493937335</v>
      </c>
      <c r="S53" s="0" t="n">
        <v>0.862964475960819</v>
      </c>
      <c r="T53" s="0" t="n">
        <v>5</v>
      </c>
      <c r="U53" s="0" t="n">
        <v>5</v>
      </c>
      <c r="V53" s="0" t="n">
        <v>5</v>
      </c>
    </row>
    <row r="54" customFormat="false" ht="12.8" hidden="false" customHeight="false" outlineLevel="0" collapsed="false">
      <c r="A54" s="0" t="s">
        <v>310</v>
      </c>
      <c r="B54" s="0" t="s">
        <v>102</v>
      </c>
      <c r="C54" s="0" t="n">
        <v>0.932427794815978</v>
      </c>
      <c r="D54" s="0" t="n">
        <v>8</v>
      </c>
      <c r="E54" s="0" t="n">
        <v>-11.2469201703827</v>
      </c>
      <c r="F54" s="0" t="n">
        <v>-10.6908293786238</v>
      </c>
      <c r="G54" s="0" t="n">
        <v>53</v>
      </c>
      <c r="H54" s="0" t="n">
        <v>0.652703189324782</v>
      </c>
      <c r="I54" s="0" t="n">
        <v>-0.286606558532256</v>
      </c>
      <c r="J54" s="0" t="n">
        <v>195.759903706582</v>
      </c>
      <c r="K54" s="0" t="n">
        <v>0.14653173613414</v>
      </c>
      <c r="L54" s="0" t="n">
        <v>4.54608987774016</v>
      </c>
      <c r="M54" s="0" t="n">
        <v>184.169528562796</v>
      </c>
      <c r="N54" s="0" t="n">
        <v>0.0112090539913949</v>
      </c>
      <c r="O54" s="0" t="n">
        <v>0.952755638930634</v>
      </c>
      <c r="P54" s="0" t="n">
        <v>0.347724775880592</v>
      </c>
      <c r="Q54" s="0" t="n">
        <v>4.45434693223914</v>
      </c>
      <c r="R54" s="0" t="n">
        <v>-0.0630446309334136</v>
      </c>
      <c r="S54" s="0" t="n">
        <v>1.06293318571337</v>
      </c>
      <c r="T54" s="0" t="n">
        <v>4</v>
      </c>
      <c r="U54" s="0" t="n">
        <v>4</v>
      </c>
      <c r="V54" s="0" t="n">
        <v>4</v>
      </c>
    </row>
    <row r="55" customFormat="false" ht="12.8" hidden="false" customHeight="false" outlineLevel="0" collapsed="false">
      <c r="A55" s="0" t="s">
        <v>311</v>
      </c>
      <c r="B55" s="0" t="s">
        <v>110</v>
      </c>
      <c r="C55" s="0" t="n">
        <v>1</v>
      </c>
      <c r="D55" s="0" t="n">
        <v>5</v>
      </c>
      <c r="E55" s="0" t="n">
        <v>30.3409924059557</v>
      </c>
      <c r="F55" s="0" t="n">
        <v>27.9976198805603</v>
      </c>
      <c r="G55" s="0" t="n">
        <v>54</v>
      </c>
      <c r="H55" s="0" t="n">
        <v>11.1521354933726</v>
      </c>
      <c r="I55" s="0" t="n">
        <v>-245.979381443298</v>
      </c>
      <c r="J55" s="0" t="n">
        <v>24265.0957290132</v>
      </c>
      <c r="K55" s="0" t="n">
        <v>2.35928186161439</v>
      </c>
      <c r="L55" s="0" t="n">
        <v>408.329442378951</v>
      </c>
      <c r="M55" s="0" t="n">
        <v>15811.8606041456</v>
      </c>
      <c r="N55" s="0" t="n">
        <v>0.0419585341311206</v>
      </c>
      <c r="O55" s="0" t="n">
        <v>0.608108197507819</v>
      </c>
      <c r="P55" s="0" t="n">
        <v>0.264634893608242</v>
      </c>
      <c r="Q55" s="0" t="n">
        <v>4.72691952361365</v>
      </c>
      <c r="R55" s="0" t="n">
        <v>-0.602404225397533</v>
      </c>
      <c r="S55" s="0" t="n">
        <v>1.53461356234391</v>
      </c>
      <c r="T55" s="0" t="n">
        <v>2</v>
      </c>
      <c r="U55" s="0" t="n">
        <v>2</v>
      </c>
      <c r="V55" s="0" t="n">
        <v>2</v>
      </c>
    </row>
    <row r="56" customFormat="false" ht="12.8" hidden="false" customHeight="false" outlineLevel="0" collapsed="false">
      <c r="A56" s="0" t="s">
        <v>312</v>
      </c>
      <c r="B56" s="0" t="s">
        <v>113</v>
      </c>
      <c r="C56" s="0" t="n">
        <v>1</v>
      </c>
      <c r="D56" s="0" t="n">
        <v>5</v>
      </c>
      <c r="E56" s="0" t="n">
        <v>12.5072278645649</v>
      </c>
      <c r="F56" s="0" t="n">
        <v>10.1638553391695</v>
      </c>
      <c r="G56" s="0" t="n">
        <v>55</v>
      </c>
      <c r="H56" s="0" t="n">
        <v>2.21016200294551</v>
      </c>
      <c r="I56" s="0" t="n">
        <v>1.54639175257752</v>
      </c>
      <c r="J56" s="0" t="n">
        <v>1882.1796759941</v>
      </c>
      <c r="K56" s="0" t="n">
        <v>0.396523814731249</v>
      </c>
      <c r="L56" s="0" t="n">
        <v>68.6278103537248</v>
      </c>
      <c r="M56" s="0" t="n">
        <v>2657.49480262502</v>
      </c>
      <c r="N56" s="0" t="n">
        <v>0.0307125850986892</v>
      </c>
      <c r="O56" s="0" t="n">
        <v>0.984068771575611</v>
      </c>
      <c r="P56" s="0" t="n">
        <v>0.552206548560884</v>
      </c>
      <c r="Q56" s="0" t="n">
        <v>5.57384429594344</v>
      </c>
      <c r="R56" s="0" t="n">
        <v>0.0225330189701089</v>
      </c>
      <c r="S56" s="0" t="n">
        <v>0.708253379888051</v>
      </c>
      <c r="T56" s="0" t="n">
        <v>2</v>
      </c>
      <c r="U56" s="0" t="n">
        <v>2</v>
      </c>
      <c r="V56" s="0" t="n">
        <v>2</v>
      </c>
    </row>
    <row r="57" customFormat="false" ht="12.8" hidden="false" customHeight="false" outlineLevel="0" collapsed="false">
      <c r="A57" s="0" t="s">
        <v>313</v>
      </c>
      <c r="B57" s="0" t="s">
        <v>116</v>
      </c>
      <c r="C57" s="0" t="n">
        <v>1.23406920808365</v>
      </c>
      <c r="D57" s="0" t="n">
        <v>12</v>
      </c>
      <c r="E57" s="0" t="n">
        <v>-4.36362238644161</v>
      </c>
      <c r="F57" s="0" t="n">
        <v>-1.4541824877136</v>
      </c>
      <c r="G57" s="0" t="n">
        <v>56</v>
      </c>
      <c r="H57" s="0" t="n">
        <v>5.485</v>
      </c>
      <c r="I57" s="0" t="n">
        <v>-7.58750000000001</v>
      </c>
      <c r="J57" s="0" t="n">
        <v>27.375</v>
      </c>
      <c r="K57" s="0" t="n">
        <v>0.07064681325369</v>
      </c>
      <c r="L57" s="0" t="n">
        <v>1.80114739539168</v>
      </c>
      <c r="M57" s="0" t="n">
        <v>8.65243221464735</v>
      </c>
      <c r="N57" s="0" t="n">
        <v>3.07372669586433E-010</v>
      </c>
      <c r="O57" s="0" t="n">
        <v>0.00560703113782299</v>
      </c>
      <c r="P57" s="0" t="n">
        <v>0.0194698041760088</v>
      </c>
      <c r="Q57" s="0" t="n">
        <v>77.6397369871954</v>
      </c>
      <c r="R57" s="0" t="n">
        <v>-4.21259249488019</v>
      </c>
      <c r="S57" s="0" t="n">
        <v>3.16385027017698</v>
      </c>
      <c r="T57" s="0" t="n">
        <v>6</v>
      </c>
      <c r="U57" s="0" t="n">
        <v>6</v>
      </c>
      <c r="V57" s="0" t="n">
        <v>6</v>
      </c>
    </row>
    <row r="58" customFormat="false" ht="12.8" hidden="false" customHeight="false" outlineLevel="0" collapsed="false">
      <c r="A58" s="0" t="s">
        <v>314</v>
      </c>
      <c r="B58" s="0" t="s">
        <v>118</v>
      </c>
      <c r="C58" s="0" t="n">
        <v>1.24364977175847</v>
      </c>
      <c r="D58" s="0" t="n">
        <v>12</v>
      </c>
      <c r="E58" s="0" t="n">
        <v>1.709085175901</v>
      </c>
      <c r="F58" s="0" t="n">
        <v>4.618525074629</v>
      </c>
      <c r="G58" s="0" t="n">
        <v>57</v>
      </c>
      <c r="H58" s="0" t="n">
        <v>6.25</v>
      </c>
      <c r="I58" s="0" t="n">
        <v>2.36249999999999</v>
      </c>
      <c r="J58" s="0" t="n">
        <v>-5.87499999999999</v>
      </c>
      <c r="K58" s="0" t="n">
        <v>0.0938009122883548</v>
      </c>
      <c r="L58" s="0" t="n">
        <v>2.05800435178311</v>
      </c>
      <c r="M58" s="0" t="n">
        <v>9.88633312121596</v>
      </c>
      <c r="N58" s="0" t="n">
        <v>7.68645967972508E-010</v>
      </c>
      <c r="O58" s="0" t="n">
        <v>0.29468770742141</v>
      </c>
      <c r="P58" s="0" t="n">
        <v>0.574049534129017</v>
      </c>
      <c r="Q58" s="0" t="n">
        <v>66.6304820233174</v>
      </c>
      <c r="R58" s="0" t="n">
        <v>1.14795675623963</v>
      </c>
      <c r="S58" s="0" t="n">
        <v>-0.594254707783648</v>
      </c>
      <c r="T58" s="0" t="n">
        <v>6</v>
      </c>
      <c r="U58" s="0" t="n">
        <v>6</v>
      </c>
      <c r="V58" s="0" t="n">
        <v>6</v>
      </c>
    </row>
    <row r="59" customFormat="false" ht="12.8" hidden="false" customHeight="false" outlineLevel="0" collapsed="false">
      <c r="A59" s="0" t="s">
        <v>315</v>
      </c>
      <c r="B59" s="0" t="s">
        <v>242</v>
      </c>
      <c r="C59" s="0" t="n">
        <v>1.20154240963306</v>
      </c>
      <c r="D59" s="0" t="n">
        <v>12</v>
      </c>
      <c r="E59" s="0" t="n">
        <v>-0.780652220741517</v>
      </c>
      <c r="F59" s="0" t="n">
        <v>2.12878767798649</v>
      </c>
      <c r="G59" s="0" t="n">
        <v>58</v>
      </c>
      <c r="H59" s="0" t="n">
        <v>6.3</v>
      </c>
      <c r="I59" s="0" t="n">
        <v>-4.25000000000002</v>
      </c>
      <c r="J59" s="0" t="n">
        <v>16.0000000000001</v>
      </c>
      <c r="K59" s="0" t="n">
        <v>0.0866185766457236</v>
      </c>
      <c r="L59" s="0" t="n">
        <v>1.78313861142262</v>
      </c>
      <c r="M59" s="0" t="n">
        <v>8.56592081477013</v>
      </c>
      <c r="N59" s="0" t="n">
        <v>4.54605228486572E-010</v>
      </c>
      <c r="O59" s="0" t="n">
        <v>0.0545118885858802</v>
      </c>
      <c r="P59" s="0" t="n">
        <v>0.111006585166179</v>
      </c>
      <c r="Q59" s="0" t="n">
        <v>72.7326659472537</v>
      </c>
      <c r="R59" s="0" t="n">
        <v>-2.38343781732666</v>
      </c>
      <c r="S59" s="0" t="n">
        <v>1.86786690491131</v>
      </c>
      <c r="T59" s="0" t="n">
        <v>6</v>
      </c>
      <c r="U59" s="0" t="n">
        <v>6</v>
      </c>
      <c r="V59" s="0" t="n">
        <v>6</v>
      </c>
    </row>
    <row r="60" customFormat="false" ht="12.8" hidden="false" customHeight="false" outlineLevel="0" collapsed="false">
      <c r="A60" s="0" t="s">
        <v>316</v>
      </c>
      <c r="B60" s="0" t="s">
        <v>122</v>
      </c>
      <c r="C60" s="0" t="n">
        <v>1.22942116060058</v>
      </c>
      <c r="D60" s="0" t="n">
        <v>11</v>
      </c>
      <c r="E60" s="0" t="n">
        <v>8.78543601488844</v>
      </c>
      <c r="F60" s="0" t="n">
        <v>11.1728076516787</v>
      </c>
      <c r="G60" s="0" t="n">
        <v>59</v>
      </c>
      <c r="H60" s="0" t="n">
        <v>1.79027589870346</v>
      </c>
      <c r="I60" s="0" t="n">
        <v>28.6469753630581</v>
      </c>
      <c r="J60" s="0" t="n">
        <v>-241.010289879713</v>
      </c>
      <c r="K60" s="0" t="n">
        <v>0.138717407038492</v>
      </c>
      <c r="L60" s="0" t="n">
        <v>9.19112627529369</v>
      </c>
      <c r="M60" s="0" t="n">
        <v>151.030681598992</v>
      </c>
      <c r="N60" s="0" t="n">
        <v>1.3310911469021E-005</v>
      </c>
      <c r="O60" s="0" t="n">
        <v>0.0206687627095762</v>
      </c>
      <c r="P60" s="0" t="n">
        <v>0.161652068443827</v>
      </c>
      <c r="Q60" s="0" t="n">
        <v>12.9059210154258</v>
      </c>
      <c r="R60" s="0" t="n">
        <v>3.11680794116199</v>
      </c>
      <c r="S60" s="0" t="n">
        <v>-1.59577039134095</v>
      </c>
      <c r="T60" s="0" t="n">
        <v>6</v>
      </c>
      <c r="U60" s="0" t="n">
        <v>6</v>
      </c>
      <c r="V60" s="0" t="n">
        <v>6</v>
      </c>
    </row>
    <row r="61" customFormat="false" ht="12.8" hidden="false" customHeight="false" outlineLevel="0" collapsed="false">
      <c r="A61" s="0" t="s">
        <v>317</v>
      </c>
      <c r="B61" s="0" t="s">
        <v>125</v>
      </c>
      <c r="C61" s="0" t="n">
        <v>1.24426349886377</v>
      </c>
      <c r="D61" s="0" t="n">
        <v>11</v>
      </c>
      <c r="E61" s="0" t="n">
        <v>62.2940460926767</v>
      </c>
      <c r="F61" s="0" t="n">
        <v>64.6814177294669</v>
      </c>
      <c r="G61" s="0" t="n">
        <v>60</v>
      </c>
      <c r="H61" s="0" t="n">
        <v>29.8736765142921</v>
      </c>
      <c r="I61" s="0" t="n">
        <v>157.432393706004</v>
      </c>
      <c r="J61" s="0" t="n">
        <v>-733.857567977911</v>
      </c>
      <c r="K61" s="0" t="n">
        <v>1.49993264498564</v>
      </c>
      <c r="L61" s="0" t="n">
        <v>109.081946116818</v>
      </c>
      <c r="M61" s="0" t="n">
        <v>1790.00945202108</v>
      </c>
      <c r="N61" s="0" t="n">
        <v>1.03964350936693E-006</v>
      </c>
      <c r="O61" s="0" t="n">
        <v>0.199055684712944</v>
      </c>
      <c r="P61" s="0" t="n">
        <v>0.696061096940527</v>
      </c>
      <c r="Q61" s="0" t="n">
        <v>19.9166786683132</v>
      </c>
      <c r="R61" s="0" t="n">
        <v>1.44324885382414</v>
      </c>
      <c r="S61" s="0" t="n">
        <v>-0.409974130108264</v>
      </c>
      <c r="T61" s="0" t="n">
        <v>6</v>
      </c>
      <c r="U61" s="0" t="n">
        <v>6</v>
      </c>
      <c r="V61" s="0" t="n">
        <v>6</v>
      </c>
    </row>
    <row r="62" customFormat="false" ht="12.8" hidden="false" customHeight="false" outlineLevel="0" collapsed="false">
      <c r="A62" s="0" t="s">
        <v>318</v>
      </c>
      <c r="B62" s="0" t="s">
        <v>127</v>
      </c>
      <c r="C62" s="0" t="n">
        <v>1.22579960873715</v>
      </c>
      <c r="D62" s="0" t="n">
        <v>11</v>
      </c>
      <c r="E62" s="0" t="n">
        <v>19.9822916950059</v>
      </c>
      <c r="F62" s="0" t="n">
        <v>22.3696633317961</v>
      </c>
      <c r="G62" s="0" t="n">
        <v>61</v>
      </c>
      <c r="H62" s="0" t="n">
        <v>5.04744281614637</v>
      </c>
      <c r="I62" s="0" t="n">
        <v>21.404127862459</v>
      </c>
      <c r="J62" s="0" t="n">
        <v>-138.470928748633</v>
      </c>
      <c r="K62" s="0" t="n">
        <v>0.220392370482913</v>
      </c>
      <c r="L62" s="0" t="n">
        <v>15.8618700648157</v>
      </c>
      <c r="M62" s="0" t="n">
        <v>260.335409713195</v>
      </c>
      <c r="N62" s="0" t="n">
        <v>4.54031221589639E-007</v>
      </c>
      <c r="O62" s="0" t="n">
        <v>0.225895798819478</v>
      </c>
      <c r="P62" s="0" t="n">
        <v>0.613907964403081</v>
      </c>
      <c r="Q62" s="0" t="n">
        <v>22.902075988777</v>
      </c>
      <c r="R62" s="0" t="n">
        <v>1.34940759034063</v>
      </c>
      <c r="S62" s="0" t="n">
        <v>-0.531894331628506</v>
      </c>
      <c r="T62" s="0" t="n">
        <v>6</v>
      </c>
      <c r="U62" s="0" t="n">
        <v>6</v>
      </c>
      <c r="V62" s="0" t="n">
        <v>6</v>
      </c>
    </row>
    <row r="63" customFormat="false" ht="12.8" hidden="false" customHeight="false" outlineLevel="0" collapsed="false">
      <c r="A63" s="0" t="s">
        <v>319</v>
      </c>
      <c r="B63" s="0" t="s">
        <v>128</v>
      </c>
      <c r="C63" s="0" t="n">
        <v>1.23987226014413</v>
      </c>
      <c r="D63" s="0" t="n">
        <v>11</v>
      </c>
      <c r="E63" s="0" t="n">
        <v>65.7255337293962</v>
      </c>
      <c r="F63" s="0" t="n">
        <v>68.1129053661864</v>
      </c>
      <c r="G63" s="0" t="n">
        <v>62</v>
      </c>
      <c r="H63" s="0" t="n">
        <v>33.0347881971315</v>
      </c>
      <c r="I63" s="0" t="n">
        <v>173.235448006254</v>
      </c>
      <c r="J63" s="0" t="n">
        <v>-1149.5149335418</v>
      </c>
      <c r="K63" s="0" t="n">
        <v>1.72271073683159</v>
      </c>
      <c r="L63" s="0" t="n">
        <v>129.646671813685</v>
      </c>
      <c r="M63" s="0" t="n">
        <v>2126.13796682841</v>
      </c>
      <c r="N63" s="0" t="n">
        <v>1.30104921600881E-006</v>
      </c>
      <c r="O63" s="0" t="n">
        <v>0.229922431065846</v>
      </c>
      <c r="P63" s="0" t="n">
        <v>0.60821316950872</v>
      </c>
      <c r="Q63" s="0" t="n">
        <v>19.1760505642921</v>
      </c>
      <c r="R63" s="0" t="n">
        <v>1.33621207226369</v>
      </c>
      <c r="S63" s="0" t="n">
        <v>-0.540658673837873</v>
      </c>
      <c r="T63" s="0" t="n">
        <v>6</v>
      </c>
      <c r="U63" s="0" t="n">
        <v>6</v>
      </c>
      <c r="V63" s="0" t="n">
        <v>6</v>
      </c>
    </row>
    <row r="64" customFormat="false" ht="12.8" hidden="false" customHeight="false" outlineLevel="0" collapsed="false">
      <c r="A64" s="0" t="s">
        <v>320</v>
      </c>
      <c r="B64" s="0" t="s">
        <v>129</v>
      </c>
      <c r="C64" s="0" t="n">
        <v>1.31763224914666</v>
      </c>
      <c r="D64" s="0" t="n">
        <v>11</v>
      </c>
      <c r="E64" s="0" t="n">
        <v>-17.5731581255398</v>
      </c>
      <c r="F64" s="0" t="n">
        <v>-15.1857864887496</v>
      </c>
      <c r="G64" s="0" t="n">
        <v>63</v>
      </c>
      <c r="H64" s="0" t="n">
        <v>2.48317727797251</v>
      </c>
      <c r="I64" s="0" t="n">
        <v>3.64543351977484</v>
      </c>
      <c r="J64" s="0" t="n">
        <v>-7.62556177027286</v>
      </c>
      <c r="K64" s="0" t="n">
        <v>0.0383158497513312</v>
      </c>
      <c r="L64" s="0" t="n">
        <v>3.00329232050754</v>
      </c>
      <c r="M64" s="0" t="n">
        <v>49.210297951855</v>
      </c>
      <c r="N64" s="0" t="n">
        <v>9.0761309229775E-010</v>
      </c>
      <c r="O64" s="0" t="n">
        <v>0.270425994001499</v>
      </c>
      <c r="P64" s="0" t="n">
        <v>0.881935329419445</v>
      </c>
      <c r="Q64" s="0" t="n">
        <v>64.8080962340196</v>
      </c>
      <c r="R64" s="0" t="n">
        <v>1.21381242008396</v>
      </c>
      <c r="S64" s="0" t="n">
        <v>-0.154958658810263</v>
      </c>
      <c r="T64" s="0" t="n">
        <v>6</v>
      </c>
      <c r="U64" s="0" t="n">
        <v>6</v>
      </c>
      <c r="V64" s="0" t="n">
        <v>6</v>
      </c>
    </row>
    <row r="65" customFormat="false" ht="12.8" hidden="false" customHeight="false" outlineLevel="0" collapsed="false">
      <c r="A65" s="0" t="s">
        <v>321</v>
      </c>
      <c r="B65" s="0" t="s">
        <v>131</v>
      </c>
      <c r="C65" s="0" t="n">
        <v>1.30811718840721</v>
      </c>
      <c r="D65" s="0" t="n">
        <v>11</v>
      </c>
      <c r="E65" s="0" t="n">
        <v>-37.0544909987723</v>
      </c>
      <c r="F65" s="0" t="n">
        <v>-34.6671193619821</v>
      </c>
      <c r="G65" s="0" t="n">
        <v>64</v>
      </c>
      <c r="H65" s="0" t="n">
        <v>0.935151060037683</v>
      </c>
      <c r="I65" s="0" t="n">
        <v>2.00469281132097</v>
      </c>
      <c r="J65" s="0" t="n">
        <v>-8.48976037736529</v>
      </c>
      <c r="K65" s="0" t="n">
        <v>0.0160660195910045</v>
      </c>
      <c r="L65" s="0" t="n">
        <v>1.21675615187993</v>
      </c>
      <c r="M65" s="0" t="n">
        <v>19.951680215814</v>
      </c>
      <c r="N65" s="0" t="n">
        <v>1.72761008134897E-009</v>
      </c>
      <c r="O65" s="0" t="n">
        <v>0.15053839671623</v>
      </c>
      <c r="P65" s="0" t="n">
        <v>0.68530022848708</v>
      </c>
      <c r="Q65" s="0" t="n">
        <v>58.2067670676363</v>
      </c>
      <c r="R65" s="0" t="n">
        <v>1.64757154358632</v>
      </c>
      <c r="S65" s="0" t="n">
        <v>-0.425516061080219</v>
      </c>
      <c r="T65" s="0" t="n">
        <v>6</v>
      </c>
      <c r="U65" s="0" t="n">
        <v>6</v>
      </c>
      <c r="V65" s="0" t="n">
        <v>6</v>
      </c>
    </row>
    <row r="66" customFormat="false" ht="12.8" hidden="false" customHeight="false" outlineLevel="0" collapsed="false">
      <c r="A66" s="0" t="s">
        <v>322</v>
      </c>
      <c r="B66" s="0" t="s">
        <v>133</v>
      </c>
      <c r="C66" s="0" t="n">
        <v>1.20694794370892</v>
      </c>
      <c r="D66" s="0" t="n">
        <v>11</v>
      </c>
      <c r="E66" s="0" t="n">
        <v>24.4913479461393</v>
      </c>
      <c r="F66" s="0" t="n">
        <v>26.8787195829295</v>
      </c>
      <c r="G66" s="0" t="n">
        <v>65</v>
      </c>
      <c r="H66" s="0" t="n">
        <v>4.656890477974</v>
      </c>
      <c r="I66" s="0" t="n">
        <v>27.879835984928</v>
      </c>
      <c r="J66" s="0" t="n">
        <v>-184.883421719824</v>
      </c>
      <c r="K66" s="0" t="n">
        <v>0.272766398579571</v>
      </c>
      <c r="L66" s="0" t="n">
        <v>19.3316279331196</v>
      </c>
      <c r="M66" s="0" t="n">
        <v>317.36211566117</v>
      </c>
      <c r="N66" s="0" t="n">
        <v>2.5836777471235E-006</v>
      </c>
      <c r="O66" s="0" t="n">
        <v>0.199342118585656</v>
      </c>
      <c r="P66" s="0" t="n">
        <v>0.581403607981141</v>
      </c>
      <c r="Q66" s="0" t="n">
        <v>17.0728157948513</v>
      </c>
      <c r="R66" s="0" t="n">
        <v>1.44218769786911</v>
      </c>
      <c r="S66" s="0" t="n">
        <v>-0.58256298592745</v>
      </c>
      <c r="T66" s="0" t="n">
        <v>6</v>
      </c>
      <c r="U66" s="0" t="n">
        <v>6</v>
      </c>
      <c r="V66" s="0" t="n">
        <v>6</v>
      </c>
    </row>
    <row r="67" customFormat="false" ht="12.8" hidden="false" customHeight="false" outlineLevel="0" collapsed="false">
      <c r="A67" s="0" t="s">
        <v>323</v>
      </c>
      <c r="B67" s="0" t="s">
        <v>135</v>
      </c>
      <c r="C67" s="0" t="n">
        <v>1.31310173613925</v>
      </c>
      <c r="D67" s="0" t="n">
        <v>11</v>
      </c>
      <c r="E67" s="0" t="n">
        <v>-0.973104381248458</v>
      </c>
      <c r="F67" s="0" t="n">
        <v>1.41426725554177</v>
      </c>
      <c r="G67" s="0" t="n">
        <v>66</v>
      </c>
      <c r="H67" s="0" t="n">
        <v>1.5654761047892</v>
      </c>
      <c r="I67" s="0" t="n">
        <v>9.91401927538024</v>
      </c>
      <c r="J67" s="0" t="n">
        <v>-83.2450869571199</v>
      </c>
      <c r="K67" s="0" t="n">
        <v>0.081616645158575</v>
      </c>
      <c r="L67" s="0" t="n">
        <v>6.3748444181319</v>
      </c>
      <c r="M67" s="0" t="n">
        <v>104.462977924796</v>
      </c>
      <c r="N67" s="0" t="n">
        <v>1.29912712145773E-006</v>
      </c>
      <c r="O67" s="0" t="n">
        <v>0.170902714130831</v>
      </c>
      <c r="P67" s="0" t="n">
        <v>0.455884351349093</v>
      </c>
      <c r="Q67" s="0" t="n">
        <v>19.1808435858592</v>
      </c>
      <c r="R67" s="0" t="n">
        <v>1.5551782326141</v>
      </c>
      <c r="S67" s="0" t="n">
        <v>-0.796886022309734</v>
      </c>
      <c r="T67" s="0" t="n">
        <v>6</v>
      </c>
      <c r="U67" s="0" t="n">
        <v>6</v>
      </c>
      <c r="V67" s="0" t="n">
        <v>6</v>
      </c>
    </row>
    <row r="68" customFormat="false" ht="12.8" hidden="false" customHeight="false" outlineLevel="0" collapsed="false">
      <c r="A68" s="0" t="s">
        <v>324</v>
      </c>
      <c r="B68" s="0" t="s">
        <v>136</v>
      </c>
      <c r="C68" s="0" t="n">
        <v>1.29047372919741</v>
      </c>
      <c r="D68" s="0" t="n">
        <v>11</v>
      </c>
      <c r="E68" s="0" t="n">
        <v>-36.2142618358512</v>
      </c>
      <c r="F68" s="0" t="n">
        <v>-33.826890199061</v>
      </c>
      <c r="G68" s="0" t="n">
        <v>67</v>
      </c>
      <c r="H68" s="0" t="n">
        <v>1.25462312990563</v>
      </c>
      <c r="I68" s="0" t="n">
        <v>1.95422932944958</v>
      </c>
      <c r="J68" s="0" t="n">
        <v>-9.58542209276365</v>
      </c>
      <c r="K68" s="0" t="n">
        <v>0.0168972689764231</v>
      </c>
      <c r="L68" s="0" t="n">
        <v>1.2488672399716</v>
      </c>
      <c r="M68" s="0" t="n">
        <v>20.4877541837821</v>
      </c>
      <c r="N68" s="0" t="n">
        <v>4.01682658780106E-010</v>
      </c>
      <c r="O68" s="0" t="n">
        <v>0.168665333028566</v>
      </c>
      <c r="P68" s="0" t="n">
        <v>0.656395084745175</v>
      </c>
      <c r="Q68" s="0" t="n">
        <v>74.2500537605347</v>
      </c>
      <c r="R68" s="0" t="n">
        <v>1.56480149923223</v>
      </c>
      <c r="S68" s="0" t="n">
        <v>-0.46786104551915</v>
      </c>
      <c r="T68" s="0" t="n">
        <v>6</v>
      </c>
      <c r="U68" s="0" t="n">
        <v>6</v>
      </c>
      <c r="V68" s="0" t="n">
        <v>6</v>
      </c>
    </row>
    <row r="69" customFormat="false" ht="12.8" hidden="false" customHeight="false" outlineLevel="0" collapsed="false">
      <c r="A69" s="0" t="s">
        <v>325</v>
      </c>
      <c r="B69" s="0" t="s">
        <v>137</v>
      </c>
      <c r="C69" s="0" t="n">
        <v>1.3332172922908</v>
      </c>
      <c r="D69" s="0" t="n">
        <v>11</v>
      </c>
      <c r="E69" s="0" t="n">
        <v>-1.24760860851123</v>
      </c>
      <c r="F69" s="0" t="n">
        <v>1.139763028279</v>
      </c>
      <c r="G69" s="0" t="n">
        <v>68</v>
      </c>
      <c r="H69" s="0" t="n">
        <v>5.06547986455932</v>
      </c>
      <c r="I69" s="0" t="n">
        <v>6.21892390257265</v>
      </c>
      <c r="J69" s="0" t="n">
        <v>17.7025365809131</v>
      </c>
      <c r="K69" s="0" t="n">
        <v>0.0796888349795642</v>
      </c>
      <c r="L69" s="0" t="n">
        <v>6.38476427465089</v>
      </c>
      <c r="M69" s="0" t="n">
        <v>104.563003347767</v>
      </c>
      <c r="N69" s="0" t="n">
        <v>1.01923294300723E-009</v>
      </c>
      <c r="O69" s="0" t="n">
        <v>0.367660558430634</v>
      </c>
      <c r="P69" s="0" t="n">
        <v>0.87112416706527</v>
      </c>
      <c r="Q69" s="0" t="n">
        <v>63.5657412466669</v>
      </c>
      <c r="R69" s="0" t="n">
        <v>0.974025607689752</v>
      </c>
      <c r="S69" s="0" t="n">
        <v>0.169300192363795</v>
      </c>
      <c r="T69" s="0" t="n">
        <v>6</v>
      </c>
      <c r="U69" s="0" t="n">
        <v>6</v>
      </c>
      <c r="V69" s="0" t="n">
        <v>6</v>
      </c>
    </row>
    <row r="70" customFormat="false" ht="12.8" hidden="false" customHeight="false" outlineLevel="0" collapsed="false">
      <c r="A70" s="0" t="s">
        <v>326</v>
      </c>
      <c r="B70" s="0" t="s">
        <v>138</v>
      </c>
      <c r="C70" s="0" t="n">
        <v>1.01082159815554</v>
      </c>
      <c r="D70" s="0" t="n">
        <v>7</v>
      </c>
      <c r="E70" s="0" t="n">
        <v>-2.92995655690382</v>
      </c>
      <c r="F70" s="0" t="n">
        <v>-3.25449566257194</v>
      </c>
      <c r="G70" s="0" t="n">
        <v>69</v>
      </c>
      <c r="H70" s="0" t="n">
        <v>1.49261904761905</v>
      </c>
      <c r="I70" s="0" t="n">
        <v>-0.953571428571425</v>
      </c>
      <c r="J70" s="0" t="n">
        <v>0.488095238095233</v>
      </c>
      <c r="K70" s="0" t="n">
        <v>0.0961810462387661</v>
      </c>
      <c r="L70" s="0" t="n">
        <v>0.750813051361814</v>
      </c>
      <c r="M70" s="0" t="n">
        <v>1.20226307767331</v>
      </c>
      <c r="N70" s="0" t="n">
        <v>0.000100643572023207</v>
      </c>
      <c r="O70" s="0" t="n">
        <v>0.272918946902281</v>
      </c>
      <c r="P70" s="0" t="n">
        <v>0.705536750697952</v>
      </c>
      <c r="Q70" s="0" t="n">
        <v>15.5188481097791</v>
      </c>
      <c r="R70" s="0" t="n">
        <v>-1.27005174835713</v>
      </c>
      <c r="S70" s="0" t="n">
        <v>0.405980394107937</v>
      </c>
      <c r="T70" s="0" t="n">
        <v>4</v>
      </c>
      <c r="U70" s="0" t="n">
        <v>4</v>
      </c>
      <c r="V70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.61"/>
    <col collapsed="false" customWidth="true" hidden="false" outlineLevel="0" max="2" min="2" style="5" width="23.98"/>
    <col collapsed="false" customWidth="true" hidden="false" outlineLevel="0" max="3" min="3" style="5" width="13.82"/>
    <col collapsed="false" customWidth="true" hidden="false" outlineLevel="0" max="5" min="4" style="5" width="9.16"/>
    <col collapsed="false" customWidth="true" hidden="false" outlineLevel="0" max="6" min="6" style="5" width="6.38"/>
    <col collapsed="false" customWidth="true" hidden="false" outlineLevel="0" max="8" min="7" style="5" width="13.06"/>
    <col collapsed="false" customWidth="true" hidden="false" outlineLevel="0" max="9" min="9" style="5" width="7.68"/>
    <col collapsed="false" customWidth="true" hidden="false" outlineLevel="0" max="11" min="10" style="5" width="7.49"/>
    <col collapsed="false" customWidth="true" hidden="false" outlineLevel="0" max="12" min="12" style="5" width="5.83"/>
    <col collapsed="false" customWidth="true" hidden="false" outlineLevel="0" max="13" min="13" style="5" width="6.38"/>
    <col collapsed="false" customWidth="true" hidden="false" outlineLevel="0" max="14" min="14" style="5" width="15.46"/>
    <col collapsed="false" customWidth="true" hidden="false" outlineLevel="0" max="15" min="15" style="5" width="5.09"/>
    <col collapsed="false" customWidth="true" hidden="false" outlineLevel="0" max="16" min="16" style="5" width="9.53"/>
    <col collapsed="false" customWidth="false" hidden="false" outlineLevel="0" max="1024" min="17" style="5" width="11.52"/>
  </cols>
  <sheetData>
    <row r="1" customFormat="false" ht="12.8" hidden="false" customHeight="false" outlineLevel="0" collapsed="false">
      <c r="A1" s="0"/>
      <c r="B1" s="0" t="s">
        <v>327</v>
      </c>
      <c r="C1" s="0" t="s">
        <v>328</v>
      </c>
      <c r="D1" s="0" t="s">
        <v>329</v>
      </c>
      <c r="E1" s="0" t="s">
        <v>330</v>
      </c>
      <c r="F1" s="0" t="s">
        <v>331</v>
      </c>
      <c r="G1" s="0" t="s">
        <v>332</v>
      </c>
      <c r="H1" s="0" t="s">
        <v>333</v>
      </c>
      <c r="I1" s="0" t="s">
        <v>334</v>
      </c>
      <c r="J1" s="0" t="s">
        <v>335</v>
      </c>
      <c r="K1" s="0" t="s">
        <v>336</v>
      </c>
      <c r="L1" s="0" t="s">
        <v>337</v>
      </c>
      <c r="M1" s="0" t="s">
        <v>338</v>
      </c>
      <c r="N1" s="0" t="s">
        <v>339</v>
      </c>
      <c r="O1" s="0" t="s">
        <v>340</v>
      </c>
      <c r="P1" s="0" t="s">
        <v>341</v>
      </c>
    </row>
    <row r="2" customFormat="false" ht="12.8" hidden="false" customHeight="false" outlineLevel="0" collapsed="false">
      <c r="A2" s="0" t="s">
        <v>342</v>
      </c>
      <c r="B2" s="0" t="s">
        <v>4</v>
      </c>
      <c r="C2" s="0" t="n">
        <v>782.309333333333</v>
      </c>
      <c r="D2" s="0" t="n">
        <v>792.326833333333</v>
      </c>
      <c r="E2" s="0" t="n">
        <v>883.6202</v>
      </c>
      <c r="F2" s="0" t="n">
        <v>1</v>
      </c>
      <c r="G2" s="0" t="n">
        <v>21765.7276449813</v>
      </c>
      <c r="H2" s="0" t="n">
        <v>10882.8638224907</v>
      </c>
      <c r="I2" s="0" t="n">
        <v>2</v>
      </c>
      <c r="J2" s="0" t="n">
        <v>111.446733505995</v>
      </c>
      <c r="K2" s="0" t="n">
        <v>16.6443353964298</v>
      </c>
      <c r="L2" s="0" t="n">
        <v>4.73133375815999E-007</v>
      </c>
      <c r="M2" s="0" t="n">
        <v>1</v>
      </c>
      <c r="N2" s="0" t="s">
        <v>343</v>
      </c>
      <c r="O2" s="0" t="s">
        <v>344</v>
      </c>
      <c r="P2" s="0" t="s">
        <v>344</v>
      </c>
    </row>
    <row r="3" customFormat="false" ht="12.8" hidden="false" customHeight="false" outlineLevel="0" collapsed="false">
      <c r="A3" s="0" t="s">
        <v>345</v>
      </c>
      <c r="B3" s="0" t="s">
        <v>7</v>
      </c>
      <c r="C3" s="0" t="n">
        <v>36.2329823633157</v>
      </c>
      <c r="D3" s="0" t="n">
        <v>38.0601785714286</v>
      </c>
      <c r="E3" s="0" t="n">
        <v>36.6367</v>
      </c>
      <c r="F3" s="0" t="n">
        <v>2</v>
      </c>
      <c r="G3" s="0" t="n">
        <v>45.8997540093138</v>
      </c>
      <c r="H3" s="0" t="n">
        <v>22.9498770046569</v>
      </c>
      <c r="I3" s="0" t="n">
        <v>2</v>
      </c>
      <c r="J3" s="0" t="n">
        <v>112.17133389169</v>
      </c>
      <c r="K3" s="0" t="n">
        <v>11.9483920849899</v>
      </c>
      <c r="L3" s="0" t="n">
        <v>1.97625542066946E-005</v>
      </c>
      <c r="M3" s="0" t="n">
        <v>2</v>
      </c>
      <c r="N3" s="0" t="s">
        <v>343</v>
      </c>
      <c r="O3" s="0" t="s">
        <v>344</v>
      </c>
      <c r="P3" s="0" t="s">
        <v>344</v>
      </c>
    </row>
    <row r="4" customFormat="false" ht="12.8" hidden="false" customHeight="false" outlineLevel="0" collapsed="false">
      <c r="A4" s="0" t="s">
        <v>346</v>
      </c>
      <c r="B4" s="0" t="s">
        <v>10</v>
      </c>
      <c r="C4" s="0" t="n">
        <v>52.5244473150963</v>
      </c>
      <c r="D4" s="0" t="n">
        <v>51.6903264208909</v>
      </c>
      <c r="E4" s="0" t="n">
        <v>52.99886</v>
      </c>
      <c r="F4" s="0" t="n">
        <v>3</v>
      </c>
      <c r="G4" s="0" t="n">
        <v>5.84578993025879</v>
      </c>
      <c r="H4" s="0" t="n">
        <v>2.9228949651294</v>
      </c>
      <c r="I4" s="0" t="n">
        <v>2</v>
      </c>
      <c r="J4" s="0" t="n">
        <v>113.520336204694</v>
      </c>
      <c r="K4" s="0" t="n">
        <v>1.78827666747069</v>
      </c>
      <c r="L4" s="0" t="n">
        <v>0.171927200662756</v>
      </c>
      <c r="M4" s="0" t="n">
        <v>3</v>
      </c>
      <c r="N4" s="0" t="s">
        <v>347</v>
      </c>
      <c r="O4" s="0" t="s">
        <v>347</v>
      </c>
      <c r="P4" s="0" t="s">
        <v>347</v>
      </c>
    </row>
    <row r="5" customFormat="false" ht="12.8" hidden="false" customHeight="false" outlineLevel="0" collapsed="false">
      <c r="A5" s="0" t="s">
        <v>348</v>
      </c>
      <c r="B5" s="0" t="s">
        <v>12</v>
      </c>
      <c r="C5" s="0" t="n">
        <v>1.47087650250446</v>
      </c>
      <c r="D5" s="0" t="n">
        <v>1.38673229995811</v>
      </c>
      <c r="E5" s="0" t="n">
        <v>1.48002536607549</v>
      </c>
      <c r="F5" s="0" t="n">
        <v>4</v>
      </c>
      <c r="G5" s="0" t="n">
        <v>0.102591923871787</v>
      </c>
      <c r="H5" s="0" t="n">
        <v>0.0512959619358936</v>
      </c>
      <c r="I5" s="0" t="n">
        <v>2</v>
      </c>
      <c r="J5" s="0" t="n">
        <v>118.092840810634</v>
      </c>
      <c r="K5" s="0" t="n">
        <v>22.3623052205285</v>
      </c>
      <c r="L5" s="0" t="n">
        <v>5.81245850405194E-009</v>
      </c>
      <c r="M5" s="0" t="n">
        <v>4</v>
      </c>
      <c r="N5" s="0" t="s">
        <v>344</v>
      </c>
      <c r="O5" s="0" t="s">
        <v>343</v>
      </c>
      <c r="P5" s="0" t="s">
        <v>343</v>
      </c>
    </row>
    <row r="6" customFormat="false" ht="12.8" hidden="false" customHeight="false" outlineLevel="0" collapsed="false">
      <c r="A6" s="0" t="s">
        <v>349</v>
      </c>
      <c r="B6" s="0" t="s">
        <v>14</v>
      </c>
      <c r="C6" s="0" t="n">
        <v>2221.31432432432</v>
      </c>
      <c r="D6" s="0" t="n">
        <v>2534.80571428571</v>
      </c>
      <c r="E6" s="0" t="n">
        <v>2092.71022727273</v>
      </c>
      <c r="F6" s="0" t="n">
        <v>5</v>
      </c>
      <c r="G6" s="0" t="n">
        <v>131215.247230903</v>
      </c>
      <c r="H6" s="0" t="n">
        <v>65607.6236154514</v>
      </c>
      <c r="I6" s="0" t="n">
        <v>2</v>
      </c>
      <c r="J6" s="0" t="n">
        <v>87.6915514757797</v>
      </c>
      <c r="K6" s="0" t="n">
        <v>27.4105707127687</v>
      </c>
      <c r="L6" s="0" t="n">
        <v>5.66383210264286E-010</v>
      </c>
      <c r="M6" s="0" t="n">
        <v>5</v>
      </c>
      <c r="N6" s="0" t="s">
        <v>350</v>
      </c>
      <c r="O6" s="0" t="s">
        <v>351</v>
      </c>
      <c r="P6" s="0" t="s">
        <v>352</v>
      </c>
    </row>
    <row r="7" customFormat="false" ht="12.8" hidden="false" customHeight="false" outlineLevel="0" collapsed="false">
      <c r="A7" s="0" t="s">
        <v>353</v>
      </c>
      <c r="B7" s="0" t="s">
        <v>16</v>
      </c>
      <c r="C7" s="0" t="n">
        <v>77.295025025025</v>
      </c>
      <c r="D7" s="0" t="n">
        <v>86.2947442680776</v>
      </c>
      <c r="E7" s="0" t="n">
        <v>73.8881818181818</v>
      </c>
      <c r="F7" s="0" t="n">
        <v>6</v>
      </c>
      <c r="G7" s="0" t="n">
        <v>216.968758394529</v>
      </c>
      <c r="H7" s="0" t="n">
        <v>108.484379197264</v>
      </c>
      <c r="I7" s="0" t="n">
        <v>2</v>
      </c>
      <c r="J7" s="0" t="n">
        <v>88.2020198517056</v>
      </c>
      <c r="K7" s="0" t="n">
        <v>30.5152064356563</v>
      </c>
      <c r="L7" s="0" t="n">
        <v>8.4723640177077E-011</v>
      </c>
      <c r="M7" s="0" t="n">
        <v>6</v>
      </c>
      <c r="N7" s="0" t="s">
        <v>350</v>
      </c>
      <c r="O7" s="0" t="s">
        <v>351</v>
      </c>
      <c r="P7" s="0" t="s">
        <v>352</v>
      </c>
    </row>
    <row r="8" customFormat="false" ht="12.8" hidden="false" customHeight="false" outlineLevel="0" collapsed="false">
      <c r="A8" s="0" t="s">
        <v>354</v>
      </c>
      <c r="B8" s="0" t="s">
        <v>18</v>
      </c>
      <c r="C8" s="0" t="n">
        <v>146.201451451451</v>
      </c>
      <c r="D8" s="0" t="n">
        <v>151.714488536155</v>
      </c>
      <c r="E8" s="0" t="n">
        <v>149.038181818182</v>
      </c>
      <c r="F8" s="0" t="n">
        <v>7</v>
      </c>
      <c r="G8" s="0" t="n">
        <v>78.5731155953931</v>
      </c>
      <c r="H8" s="0" t="n">
        <v>39.2865577976965</v>
      </c>
      <c r="I8" s="0" t="n">
        <v>2</v>
      </c>
      <c r="J8" s="0" t="n">
        <v>87.6312403989758</v>
      </c>
      <c r="K8" s="0" t="n">
        <v>5.86641459915661</v>
      </c>
      <c r="L8" s="0" t="n">
        <v>0.00406409251199607</v>
      </c>
      <c r="M8" s="0" t="n">
        <v>7</v>
      </c>
      <c r="N8" s="0" t="s">
        <v>343</v>
      </c>
      <c r="O8" s="0" t="s">
        <v>344</v>
      </c>
      <c r="P8" s="0" t="s">
        <v>355</v>
      </c>
    </row>
    <row r="9" customFormat="false" ht="12.8" hidden="false" customHeight="false" outlineLevel="0" collapsed="false">
      <c r="A9" s="0" t="s">
        <v>356</v>
      </c>
      <c r="B9" s="0" t="s">
        <v>20</v>
      </c>
      <c r="C9" s="0" t="n">
        <v>1.90086486486487</v>
      </c>
      <c r="D9" s="0" t="n">
        <v>1.757</v>
      </c>
      <c r="E9" s="0" t="n">
        <v>2.02113636363636</v>
      </c>
      <c r="F9" s="0" t="n">
        <v>8</v>
      </c>
      <c r="G9" s="0" t="n">
        <v>0.139920268026621</v>
      </c>
      <c r="H9" s="0" t="n">
        <v>0.0699601340133103</v>
      </c>
      <c r="I9" s="0" t="n">
        <v>2</v>
      </c>
      <c r="J9" s="0" t="n">
        <v>88.2168659690753</v>
      </c>
      <c r="K9" s="0" t="n">
        <v>29.55948671521</v>
      </c>
      <c r="L9" s="0" t="n">
        <v>1.49467796992858E-010</v>
      </c>
      <c r="M9" s="0" t="n">
        <v>8</v>
      </c>
      <c r="N9" s="0" t="s">
        <v>344</v>
      </c>
      <c r="O9" s="0" t="s">
        <v>344</v>
      </c>
      <c r="P9" s="0" t="s">
        <v>343</v>
      </c>
    </row>
    <row r="10" customFormat="false" ht="12.8" hidden="false" customHeight="false" outlineLevel="0" collapsed="false">
      <c r="A10" s="0" t="s">
        <v>357</v>
      </c>
      <c r="B10" s="0" t="s">
        <v>22</v>
      </c>
      <c r="C10" s="0" t="n">
        <v>1816.42648148148</v>
      </c>
      <c r="D10" s="0" t="n">
        <v>2019.4</v>
      </c>
      <c r="E10" s="0" t="n">
        <v>1867.11483333333</v>
      </c>
      <c r="F10" s="0" t="n">
        <v>9</v>
      </c>
      <c r="G10" s="0" t="n">
        <v>197355.464151555</v>
      </c>
      <c r="H10" s="0" t="n">
        <v>98677.7320757775</v>
      </c>
      <c r="I10" s="0" t="n">
        <v>2</v>
      </c>
      <c r="J10" s="0" t="n">
        <v>121.324607575761</v>
      </c>
      <c r="K10" s="0" t="n">
        <v>43.8247389764315</v>
      </c>
      <c r="L10" s="0" t="n">
        <v>4.73139220566522E-015</v>
      </c>
      <c r="M10" s="0" t="n">
        <v>9</v>
      </c>
      <c r="N10" s="0" t="s">
        <v>350</v>
      </c>
      <c r="O10" s="0" t="s">
        <v>351</v>
      </c>
      <c r="P10" s="0" t="s">
        <v>352</v>
      </c>
    </row>
    <row r="11" customFormat="false" ht="12.8" hidden="false" customHeight="false" outlineLevel="0" collapsed="false">
      <c r="A11" s="0" t="s">
        <v>358</v>
      </c>
      <c r="B11" s="0" t="s">
        <v>24</v>
      </c>
      <c r="C11" s="0" t="n">
        <v>55.0870990009976</v>
      </c>
      <c r="D11" s="0" t="n">
        <v>58.8340030971738</v>
      </c>
      <c r="E11" s="0" t="n">
        <v>56.1705476190476</v>
      </c>
      <c r="F11" s="0" t="n">
        <v>10</v>
      </c>
      <c r="G11" s="0" t="n">
        <v>221.765198954051</v>
      </c>
      <c r="H11" s="0" t="n">
        <v>110.882599477025</v>
      </c>
      <c r="I11" s="0" t="n">
        <v>2</v>
      </c>
      <c r="J11" s="0" t="n">
        <v>121.413954644424</v>
      </c>
      <c r="K11" s="0" t="n">
        <v>50.5415671333777</v>
      </c>
      <c r="L11" s="0" t="n">
        <v>1.07320299396485E-016</v>
      </c>
      <c r="M11" s="0" t="n">
        <v>10</v>
      </c>
      <c r="N11" s="0" t="s">
        <v>350</v>
      </c>
      <c r="O11" s="0" t="s">
        <v>351</v>
      </c>
      <c r="P11" s="0" t="s">
        <v>352</v>
      </c>
    </row>
    <row r="12" customFormat="false" ht="12.8" hidden="false" customHeight="false" outlineLevel="0" collapsed="false">
      <c r="A12" s="0" t="s">
        <v>359</v>
      </c>
      <c r="B12" s="0" t="s">
        <v>26</v>
      </c>
      <c r="C12" s="0" t="n">
        <v>95.5548849518371</v>
      </c>
      <c r="D12" s="0" t="n">
        <v>93.245431475029</v>
      </c>
      <c r="E12" s="0" t="n">
        <v>99.0535546428572</v>
      </c>
      <c r="F12" s="0" t="n">
        <v>11</v>
      </c>
      <c r="G12" s="0" t="n">
        <v>27.4434697689909</v>
      </c>
      <c r="H12" s="0" t="n">
        <v>13.7217348844955</v>
      </c>
      <c r="I12" s="0" t="n">
        <v>2</v>
      </c>
      <c r="J12" s="0" t="n">
        <v>121.103446581156</v>
      </c>
      <c r="K12" s="0" t="n">
        <v>7.58477388493325</v>
      </c>
      <c r="L12" s="0" t="n">
        <v>0.000787997114674074</v>
      </c>
      <c r="M12" s="0" t="n">
        <v>11</v>
      </c>
      <c r="N12" s="0" t="s">
        <v>343</v>
      </c>
      <c r="O12" s="0" t="s">
        <v>344</v>
      </c>
      <c r="P12" s="0" t="s">
        <v>344</v>
      </c>
    </row>
    <row r="13" customFormat="false" ht="12.8" hidden="false" customHeight="false" outlineLevel="0" collapsed="false">
      <c r="A13" s="0" t="s">
        <v>360</v>
      </c>
      <c r="B13" s="0" t="s">
        <v>28</v>
      </c>
      <c r="C13" s="0" t="n">
        <v>1.76803052893149</v>
      </c>
      <c r="D13" s="0" t="n">
        <v>1.57758333333333</v>
      </c>
      <c r="E13" s="0" t="n">
        <v>1.76964238550021</v>
      </c>
      <c r="F13" s="0" t="n">
        <v>12</v>
      </c>
      <c r="G13" s="0" t="n">
        <v>0.21272586972332</v>
      </c>
      <c r="H13" s="0" t="n">
        <v>0.10636293486166</v>
      </c>
      <c r="I13" s="0" t="n">
        <v>2</v>
      </c>
      <c r="J13" s="0" t="n">
        <v>122.922854654149</v>
      </c>
      <c r="K13" s="0" t="n">
        <v>36.4628798803468</v>
      </c>
      <c r="L13" s="0" t="n">
        <v>3.69061740960879E-013</v>
      </c>
      <c r="M13" s="0" t="n">
        <v>12</v>
      </c>
      <c r="N13" s="0" t="s">
        <v>344</v>
      </c>
      <c r="O13" s="0" t="s">
        <v>344</v>
      </c>
      <c r="P13" s="0" t="s">
        <v>343</v>
      </c>
    </row>
    <row r="14" customFormat="false" ht="12.8" hidden="false" customHeight="false" outlineLevel="0" collapsed="false">
      <c r="A14" s="0" t="s">
        <v>361</v>
      </c>
      <c r="B14" s="0" t="s">
        <v>30</v>
      </c>
      <c r="C14" s="0" t="n">
        <v>4.378</v>
      </c>
      <c r="D14" s="0" t="n">
        <v>3.21</v>
      </c>
      <c r="E14" s="0" t="n">
        <v>2.94857142857143</v>
      </c>
      <c r="F14" s="0" t="n">
        <v>13</v>
      </c>
      <c r="G14" s="0" t="n">
        <v>15.0137171438942</v>
      </c>
      <c r="H14" s="0" t="n">
        <v>7.50685857194709</v>
      </c>
      <c r="I14" s="0" t="n">
        <v>2</v>
      </c>
      <c r="J14" s="0" t="n">
        <v>19.8612497334739</v>
      </c>
      <c r="K14" s="0" t="n">
        <v>6.23127241083215</v>
      </c>
      <c r="L14" s="0" t="n">
        <v>0.00793443996872777</v>
      </c>
      <c r="M14" s="0" t="n">
        <v>13</v>
      </c>
      <c r="N14" s="0" t="s">
        <v>344</v>
      </c>
      <c r="O14" s="0" t="s">
        <v>355</v>
      </c>
      <c r="P14" s="0" t="s">
        <v>343</v>
      </c>
    </row>
    <row r="15" customFormat="false" ht="12.8" hidden="false" customHeight="false" outlineLevel="0" collapsed="false">
      <c r="A15" s="0" t="s">
        <v>362</v>
      </c>
      <c r="B15" s="0" t="s">
        <v>33</v>
      </c>
      <c r="C15" s="0" t="n">
        <v>71.59625</v>
      </c>
      <c r="D15" s="0" t="n">
        <v>72.8131578947369</v>
      </c>
      <c r="E15" s="0" t="n">
        <v>77.7525</v>
      </c>
      <c r="F15" s="0" t="n">
        <v>14</v>
      </c>
      <c r="G15" s="0" t="n">
        <v>29.7334377108227</v>
      </c>
      <c r="H15" s="0" t="n">
        <v>14.8667188554114</v>
      </c>
      <c r="I15" s="0" t="n">
        <v>2</v>
      </c>
      <c r="J15" s="0" t="n">
        <v>24.0566554942165</v>
      </c>
      <c r="K15" s="0" t="n">
        <v>8.10378775526267</v>
      </c>
      <c r="L15" s="0" t="n">
        <v>0.00203917082905676</v>
      </c>
      <c r="M15" s="0" t="n">
        <v>14</v>
      </c>
      <c r="N15" s="0" t="s">
        <v>343</v>
      </c>
      <c r="O15" s="0" t="s">
        <v>344</v>
      </c>
      <c r="P15" s="0" t="s">
        <v>355</v>
      </c>
    </row>
    <row r="16" customFormat="false" ht="12.8" hidden="false" customHeight="false" outlineLevel="0" collapsed="false">
      <c r="A16" s="0" t="s">
        <v>363</v>
      </c>
      <c r="B16" s="0" t="s">
        <v>35</v>
      </c>
      <c r="C16" s="0" t="n">
        <v>63.17</v>
      </c>
      <c r="D16" s="0" t="n">
        <v>60.625</v>
      </c>
      <c r="E16" s="0" t="n">
        <v>68.555</v>
      </c>
      <c r="F16" s="0" t="n">
        <v>15</v>
      </c>
      <c r="G16" s="0" t="n">
        <v>4.94672069340198</v>
      </c>
      <c r="H16" s="0" t="n">
        <v>2.47336034670099</v>
      </c>
      <c r="I16" s="0" t="n">
        <v>2</v>
      </c>
      <c r="J16" s="0" t="n">
        <v>16.2947945168486</v>
      </c>
      <c r="K16" s="0" t="n">
        <v>3.58500658423948</v>
      </c>
      <c r="L16" s="0" t="n">
        <v>0.0512521498597881</v>
      </c>
      <c r="M16" s="0" t="n">
        <v>15</v>
      </c>
      <c r="N16" s="0" t="s">
        <v>347</v>
      </c>
      <c r="O16" s="0" t="s">
        <v>347</v>
      </c>
      <c r="P16" s="0" t="s">
        <v>347</v>
      </c>
    </row>
    <row r="17" customFormat="false" ht="12.8" hidden="false" customHeight="false" outlineLevel="0" collapsed="false">
      <c r="A17" s="0" t="s">
        <v>364</v>
      </c>
      <c r="B17" s="0" t="s">
        <v>37</v>
      </c>
      <c r="C17" s="0" t="n">
        <v>68.2366666666667</v>
      </c>
      <c r="D17" s="0" t="n">
        <v>71.81</v>
      </c>
      <c r="E17" s="0" t="n">
        <v>77.19</v>
      </c>
      <c r="F17" s="0" t="n">
        <v>16</v>
      </c>
      <c r="G17" s="0" t="n">
        <v>52.8017254305706</v>
      </c>
      <c r="H17" s="0" t="n">
        <v>26.4008627152853</v>
      </c>
      <c r="I17" s="0" t="n">
        <v>2</v>
      </c>
      <c r="J17" s="0" t="n">
        <v>4.00835612626381</v>
      </c>
      <c r="K17" s="0" t="n">
        <v>29.2631078676309</v>
      </c>
      <c r="L17" s="0" t="n">
        <v>0.0040616936676591</v>
      </c>
      <c r="M17" s="0" t="n">
        <v>16</v>
      </c>
      <c r="N17" s="0" t="s">
        <v>343</v>
      </c>
      <c r="O17" s="0" t="s">
        <v>344</v>
      </c>
      <c r="P17" s="0" t="s">
        <v>355</v>
      </c>
    </row>
    <row r="18" customFormat="false" ht="12.8" hidden="false" customHeight="false" outlineLevel="0" collapsed="false">
      <c r="A18" s="0" t="s">
        <v>365</v>
      </c>
      <c r="B18" s="0" t="s">
        <v>39</v>
      </c>
      <c r="C18" s="0" t="n">
        <v>73.638</v>
      </c>
      <c r="D18" s="0" t="n">
        <v>75.9316666666667</v>
      </c>
      <c r="E18" s="0" t="n">
        <v>73.5925</v>
      </c>
      <c r="F18" s="0" t="n">
        <v>17</v>
      </c>
      <c r="G18" s="0" t="n">
        <v>5.74602777573494</v>
      </c>
      <c r="H18" s="0" t="n">
        <v>2.87301388786747</v>
      </c>
      <c r="I18" s="0" t="n">
        <v>2</v>
      </c>
      <c r="J18" s="0" t="n">
        <v>15.7053533385514</v>
      </c>
      <c r="K18" s="0" t="n">
        <v>1.17564601966301</v>
      </c>
      <c r="L18" s="0" t="n">
        <v>0.33435772989247</v>
      </c>
      <c r="M18" s="0" t="n">
        <v>17</v>
      </c>
      <c r="N18" s="0" t="s">
        <v>347</v>
      </c>
      <c r="O18" s="0" t="s">
        <v>347</v>
      </c>
      <c r="P18" s="0" t="s">
        <v>347</v>
      </c>
    </row>
    <row r="19" customFormat="false" ht="12.8" hidden="false" customHeight="false" outlineLevel="0" collapsed="false">
      <c r="A19" s="0" t="s">
        <v>366</v>
      </c>
      <c r="B19" s="0" t="s">
        <v>45</v>
      </c>
      <c r="C19" s="0" t="n">
        <v>4.8375</v>
      </c>
      <c r="D19" s="0" t="e">
        <f aca="false">#N/A</f>
        <v>#N/A</v>
      </c>
      <c r="E19" s="0" t="n">
        <v>4.62666666666667</v>
      </c>
      <c r="F19" s="0" t="n">
        <v>18</v>
      </c>
      <c r="G19" s="0" t="n">
        <v>0.577980378796336</v>
      </c>
      <c r="H19" s="0" t="n">
        <v>0.577980378796336</v>
      </c>
      <c r="I19" s="0" t="n">
        <v>1</v>
      </c>
      <c r="J19" s="0" t="n">
        <v>6.00073294946681</v>
      </c>
      <c r="K19" s="0" t="n">
        <v>7.61148415699274</v>
      </c>
      <c r="L19" s="0" t="n">
        <v>0.0328980624274928</v>
      </c>
      <c r="M19" s="0" t="n">
        <v>18</v>
      </c>
      <c r="N19" s="0" t="s">
        <v>344</v>
      </c>
      <c r="O19" s="0" t="e">
        <f aca="false">#N/A</f>
        <v>#N/A</v>
      </c>
      <c r="P19" s="0" t="s">
        <v>343</v>
      </c>
    </row>
    <row r="20" customFormat="false" ht="12.8" hidden="false" customHeight="false" outlineLevel="0" collapsed="false">
      <c r="A20" s="0" t="s">
        <v>367</v>
      </c>
      <c r="B20" s="0" t="s">
        <v>48</v>
      </c>
      <c r="C20" s="0" t="n">
        <v>4.29142857142857</v>
      </c>
      <c r="D20" s="0" t="e">
        <f aca="false">#N/A</f>
        <v>#N/A</v>
      </c>
      <c r="E20" s="0" t="n">
        <v>4.59555555555556</v>
      </c>
      <c r="F20" s="0" t="n">
        <v>19</v>
      </c>
      <c r="G20" s="0" t="n">
        <v>0.544546700234647</v>
      </c>
      <c r="H20" s="0" t="n">
        <v>0.544546700234647</v>
      </c>
      <c r="I20" s="0" t="n">
        <v>1</v>
      </c>
      <c r="J20" s="0" t="n">
        <v>9.00545644835344</v>
      </c>
      <c r="K20" s="0" t="n">
        <v>9.66051452322972</v>
      </c>
      <c r="L20" s="0" t="n">
        <v>0.0125474591360078</v>
      </c>
      <c r="M20" s="0" t="n">
        <v>19</v>
      </c>
      <c r="N20" s="0" t="s">
        <v>344</v>
      </c>
      <c r="O20" s="0" t="e">
        <f aca="false">#N/A</f>
        <v>#N/A</v>
      </c>
      <c r="P20" s="0" t="s">
        <v>343</v>
      </c>
    </row>
    <row r="21" customFormat="false" ht="12.8" hidden="false" customHeight="false" outlineLevel="0" collapsed="false">
      <c r="A21" s="0" t="s">
        <v>368</v>
      </c>
      <c r="B21" s="0" t="s">
        <v>50</v>
      </c>
      <c r="C21" s="0" t="n">
        <v>7.50166666666667</v>
      </c>
      <c r="D21" s="0" t="e">
        <f aca="false">#N/A</f>
        <v>#N/A</v>
      </c>
      <c r="E21" s="0" t="n">
        <v>7.41083333333333</v>
      </c>
      <c r="F21" s="0" t="n">
        <v>20</v>
      </c>
      <c r="G21" s="0" t="n">
        <v>0.0369517533950756</v>
      </c>
      <c r="H21" s="0" t="n">
        <v>0.0369517533950756</v>
      </c>
      <c r="I21" s="0" t="n">
        <v>1</v>
      </c>
      <c r="J21" s="0" t="n">
        <v>12.5170924339349</v>
      </c>
      <c r="K21" s="0" t="n">
        <v>0.076115011924585</v>
      </c>
      <c r="L21" s="0" t="n">
        <v>0.787135135226255</v>
      </c>
      <c r="M21" s="0" t="n">
        <v>20</v>
      </c>
      <c r="N21" s="0" t="s">
        <v>347</v>
      </c>
      <c r="O21" s="0" t="e">
        <f aca="false">#N/A</f>
        <v>#N/A</v>
      </c>
      <c r="P21" s="0" t="s">
        <v>347</v>
      </c>
    </row>
    <row r="22" customFormat="false" ht="12.8" hidden="false" customHeight="false" outlineLevel="0" collapsed="false">
      <c r="A22" s="0" t="s">
        <v>369</v>
      </c>
      <c r="B22" s="0" t="s">
        <v>52</v>
      </c>
      <c r="C22" s="0" t="n">
        <v>5.53666666666667</v>
      </c>
      <c r="D22" s="0" t="n">
        <v>5.30666666666667</v>
      </c>
      <c r="E22" s="0" t="n">
        <v>5.3575</v>
      </c>
      <c r="F22" s="0" t="n">
        <v>21</v>
      </c>
      <c r="G22" s="0" t="n">
        <v>0.0920831936498532</v>
      </c>
      <c r="H22" s="0" t="n">
        <v>0.0460415968249266</v>
      </c>
      <c r="I22" s="0" t="n">
        <v>2</v>
      </c>
      <c r="J22" s="0" t="n">
        <v>7.0621057914406</v>
      </c>
      <c r="K22" s="0" t="n">
        <v>6.60375235564609</v>
      </c>
      <c r="L22" s="0" t="n">
        <v>0.0241596916139935</v>
      </c>
      <c r="M22" s="0" t="n">
        <v>21</v>
      </c>
      <c r="N22" s="0" t="s">
        <v>344</v>
      </c>
      <c r="O22" s="0" t="s">
        <v>355</v>
      </c>
      <c r="P22" s="0" t="s">
        <v>343</v>
      </c>
    </row>
    <row r="23" customFormat="false" ht="12.8" hidden="false" customHeight="false" outlineLevel="0" collapsed="false">
      <c r="A23" s="0" t="s">
        <v>370</v>
      </c>
      <c r="B23" s="0" t="s">
        <v>53</v>
      </c>
      <c r="C23" s="0" t="n">
        <v>7.25</v>
      </c>
      <c r="D23" s="0" t="e">
        <f aca="false">#N/A</f>
        <v>#N/A</v>
      </c>
      <c r="E23" s="0" t="n">
        <v>7.1175</v>
      </c>
      <c r="F23" s="0" t="n">
        <v>22</v>
      </c>
      <c r="G23" s="0" t="n">
        <v>0.0234083333333334</v>
      </c>
      <c r="H23" s="0" t="n">
        <v>0.0234083333333334</v>
      </c>
      <c r="I23" s="0" t="n">
        <v>1</v>
      </c>
      <c r="J23" s="0" t="n">
        <v>4.00000142021564</v>
      </c>
      <c r="K23" s="0" t="n">
        <v>129.149492373538</v>
      </c>
      <c r="L23" s="0" t="n">
        <v>0.0003418793960958</v>
      </c>
      <c r="M23" s="0" t="n">
        <v>22</v>
      </c>
      <c r="N23" s="0" t="s">
        <v>344</v>
      </c>
      <c r="O23" s="0" t="e">
        <f aca="false">#N/A</f>
        <v>#N/A</v>
      </c>
      <c r="P23" s="0" t="s">
        <v>343</v>
      </c>
    </row>
    <row r="24" customFormat="false" ht="12.8" hidden="false" customHeight="false" outlineLevel="0" collapsed="false">
      <c r="A24" s="0" t="s">
        <v>371</v>
      </c>
      <c r="B24" s="0" t="s">
        <v>54</v>
      </c>
      <c r="C24" s="0" t="n">
        <v>8.065</v>
      </c>
      <c r="D24" s="0" t="e">
        <f aca="false">#N/A</f>
        <v>#N/A</v>
      </c>
      <c r="E24" s="0" t="n">
        <v>7.32142857142857</v>
      </c>
      <c r="F24" s="0" t="n">
        <v>23</v>
      </c>
      <c r="G24" s="0" t="n">
        <v>1.30590851509986</v>
      </c>
      <c r="H24" s="0" t="n">
        <v>1.30590851509986</v>
      </c>
      <c r="I24" s="0" t="n">
        <v>1</v>
      </c>
      <c r="J24" s="0" t="n">
        <v>8.04806767052337</v>
      </c>
      <c r="K24" s="0" t="n">
        <v>69.1979316049606</v>
      </c>
      <c r="L24" s="0" t="n">
        <v>3.17885868541131E-005</v>
      </c>
      <c r="M24" s="0" t="n">
        <v>23</v>
      </c>
      <c r="N24" s="0" t="s">
        <v>344</v>
      </c>
      <c r="O24" s="0" t="e">
        <f aca="false">#N/A</f>
        <v>#N/A</v>
      </c>
      <c r="P24" s="0" t="s">
        <v>343</v>
      </c>
    </row>
    <row r="25" customFormat="false" ht="12.8" hidden="false" customHeight="false" outlineLevel="0" collapsed="false">
      <c r="A25" s="0" t="s">
        <v>372</v>
      </c>
      <c r="B25" s="0" t="s">
        <v>56</v>
      </c>
      <c r="C25" s="0" t="n">
        <v>7.09</v>
      </c>
      <c r="D25" s="0" t="e">
        <f aca="false">#N/A</f>
        <v>#N/A</v>
      </c>
      <c r="E25" s="0" t="n">
        <v>6.53</v>
      </c>
      <c r="F25" s="0" t="n">
        <v>24</v>
      </c>
      <c r="G25" s="0" t="n">
        <v>0.718851653708527</v>
      </c>
      <c r="H25" s="0" t="n">
        <v>0.718851653708527</v>
      </c>
      <c r="I25" s="0" t="n">
        <v>1</v>
      </c>
      <c r="J25" s="0" t="n">
        <v>8.07760692799499</v>
      </c>
      <c r="K25" s="0" t="n">
        <v>58.0311001280966</v>
      </c>
      <c r="L25" s="0" t="n">
        <v>5.88870349783239E-005</v>
      </c>
      <c r="M25" s="0" t="n">
        <v>24</v>
      </c>
      <c r="N25" s="0" t="s">
        <v>344</v>
      </c>
      <c r="O25" s="0" t="e">
        <f aca="false">#N/A</f>
        <v>#N/A</v>
      </c>
      <c r="P25" s="0" t="s">
        <v>343</v>
      </c>
    </row>
    <row r="26" customFormat="false" ht="12.8" hidden="false" customHeight="false" outlineLevel="0" collapsed="false">
      <c r="A26" s="0" t="s">
        <v>373</v>
      </c>
      <c r="B26" s="0" t="s">
        <v>58</v>
      </c>
      <c r="C26" s="0" t="n">
        <v>8.32666666666667</v>
      </c>
      <c r="D26" s="0" t="n">
        <v>8.08666666666667</v>
      </c>
      <c r="E26" s="0" t="n">
        <v>7.99692307692308</v>
      </c>
      <c r="F26" s="0" t="n">
        <v>25</v>
      </c>
      <c r="G26" s="0" t="n">
        <v>0.549803892277437</v>
      </c>
      <c r="H26" s="0" t="n">
        <v>0.274901946138718</v>
      </c>
      <c r="I26" s="0" t="n">
        <v>2</v>
      </c>
      <c r="J26" s="0" t="n">
        <v>17.7205227750897</v>
      </c>
      <c r="K26" s="0" t="n">
        <v>2.33381828037095</v>
      </c>
      <c r="L26" s="0" t="n">
        <v>0.125983185615728</v>
      </c>
      <c r="M26" s="0" t="n">
        <v>25</v>
      </c>
      <c r="N26" s="0" t="s">
        <v>347</v>
      </c>
      <c r="O26" s="0" t="s">
        <v>347</v>
      </c>
      <c r="P26" s="0" t="s">
        <v>347</v>
      </c>
    </row>
    <row r="27" customFormat="false" ht="12.8" hidden="false" customHeight="false" outlineLevel="0" collapsed="false">
      <c r="A27" s="0" t="s">
        <v>374</v>
      </c>
      <c r="B27" s="0" t="s">
        <v>60</v>
      </c>
      <c r="C27" s="0" t="n">
        <v>7.24333333333333</v>
      </c>
      <c r="D27" s="0" t="e">
        <f aca="false">#N/A</f>
        <v>#N/A</v>
      </c>
      <c r="E27" s="0" t="n">
        <v>6.77428571428571</v>
      </c>
      <c r="F27" s="0" t="n">
        <v>26</v>
      </c>
      <c r="G27" s="0" t="n">
        <v>0.294469293382317</v>
      </c>
      <c r="H27" s="0" t="n">
        <v>0.294469293382317</v>
      </c>
      <c r="I27" s="0" t="n">
        <v>1</v>
      </c>
      <c r="J27" s="0" t="n">
        <v>7.03443708319216</v>
      </c>
      <c r="K27" s="0" t="n">
        <v>6.06888497028498</v>
      </c>
      <c r="L27" s="0" t="n">
        <v>0.0430785399241341</v>
      </c>
      <c r="M27" s="0" t="n">
        <v>26</v>
      </c>
      <c r="N27" s="0" t="s">
        <v>347</v>
      </c>
      <c r="O27" s="0" t="e">
        <f aca="false">#N/A</f>
        <v>#N/A</v>
      </c>
      <c r="P27" s="0" t="s">
        <v>347</v>
      </c>
    </row>
    <row r="28" customFormat="false" ht="12.8" hidden="false" customHeight="false" outlineLevel="0" collapsed="false">
      <c r="A28" s="0" t="s">
        <v>375</v>
      </c>
      <c r="B28" s="0" t="s">
        <v>61</v>
      </c>
      <c r="C28" s="0" t="n">
        <v>7.746</v>
      </c>
      <c r="D28" s="0" t="n">
        <v>8.12166666666667</v>
      </c>
      <c r="E28" s="0" t="n">
        <v>7.05714285714286</v>
      </c>
      <c r="F28" s="0" t="n">
        <v>27</v>
      </c>
      <c r="G28" s="0" t="n">
        <v>0.023916481936804</v>
      </c>
      <c r="H28" s="0" t="n">
        <v>0.011958240968402</v>
      </c>
      <c r="I28" s="0" t="n">
        <v>2</v>
      </c>
      <c r="J28" s="0" t="n">
        <v>13.4882518494832</v>
      </c>
      <c r="K28" s="0" t="n">
        <v>0.12977834837567</v>
      </c>
      <c r="L28" s="0" t="n">
        <v>0.879373579595405</v>
      </c>
      <c r="M28" s="0" t="n">
        <v>27</v>
      </c>
      <c r="N28" s="0" t="s">
        <v>347</v>
      </c>
      <c r="O28" s="0" t="s">
        <v>347</v>
      </c>
      <c r="P28" s="0" t="s">
        <v>347</v>
      </c>
    </row>
    <row r="29" customFormat="false" ht="12.8" hidden="false" customHeight="false" outlineLevel="0" collapsed="false">
      <c r="A29" s="0" t="s">
        <v>376</v>
      </c>
      <c r="B29" s="0" t="s">
        <v>63</v>
      </c>
      <c r="C29" s="0" t="n">
        <v>8.2825</v>
      </c>
      <c r="D29" s="0" t="n">
        <v>8.31666666666667</v>
      </c>
      <c r="E29" s="0" t="e">
        <f aca="false">#N/A</f>
        <v>#N/A</v>
      </c>
      <c r="F29" s="0" t="n">
        <v>28</v>
      </c>
      <c r="G29" s="0" t="n">
        <v>0.00412086206341847</v>
      </c>
      <c r="H29" s="0" t="n">
        <v>0.00412086206341847</v>
      </c>
      <c r="I29" s="0" t="n">
        <v>1</v>
      </c>
      <c r="J29" s="0" t="n">
        <v>7.12075608518582</v>
      </c>
      <c r="K29" s="0" t="n">
        <v>3.17531303813754</v>
      </c>
      <c r="L29" s="0" t="n">
        <v>0.117236442444329</v>
      </c>
      <c r="M29" s="0" t="n">
        <v>28</v>
      </c>
      <c r="N29" s="0" t="s">
        <v>347</v>
      </c>
      <c r="O29" s="0" t="s">
        <v>347</v>
      </c>
      <c r="P29" s="0" t="e">
        <f aca="false">#N/A</f>
        <v>#N/A</v>
      </c>
    </row>
    <row r="30" customFormat="false" ht="12.8" hidden="false" customHeight="false" outlineLevel="0" collapsed="false">
      <c r="A30" s="0" t="s">
        <v>377</v>
      </c>
      <c r="B30" s="0" t="s">
        <v>64</v>
      </c>
      <c r="C30" s="0" t="n">
        <v>7.934</v>
      </c>
      <c r="D30" s="0" t="n">
        <v>8.42</v>
      </c>
      <c r="E30" s="0" t="n">
        <v>6.05</v>
      </c>
      <c r="F30" s="0" t="n">
        <v>29</v>
      </c>
      <c r="G30" s="0" t="n">
        <v>0.0854074957280106</v>
      </c>
      <c r="H30" s="0" t="n">
        <v>0.0427037478640053</v>
      </c>
      <c r="I30" s="0" t="n">
        <v>2</v>
      </c>
      <c r="J30" s="0" t="n">
        <v>7.99436467796653</v>
      </c>
      <c r="K30" s="0" t="n">
        <v>4.96200242280274</v>
      </c>
      <c r="L30" s="0" t="n">
        <v>0.039712707655369</v>
      </c>
      <c r="M30" s="0" t="n">
        <v>29</v>
      </c>
      <c r="N30" s="0" t="s">
        <v>347</v>
      </c>
      <c r="O30" s="0" t="s">
        <v>347</v>
      </c>
      <c r="P30" s="0" t="s">
        <v>347</v>
      </c>
    </row>
    <row r="31" customFormat="false" ht="12.8" hidden="false" customHeight="false" outlineLevel="0" collapsed="false">
      <c r="A31" s="0" t="s">
        <v>378</v>
      </c>
      <c r="B31" s="0" t="s">
        <v>66</v>
      </c>
      <c r="C31" s="0" t="n">
        <v>8.54</v>
      </c>
      <c r="D31" s="0" t="n">
        <v>8.76833333333333</v>
      </c>
      <c r="E31" s="0" t="e">
        <f aca="false">#N/A</f>
        <v>#N/A</v>
      </c>
      <c r="F31" s="0" t="n">
        <v>30</v>
      </c>
      <c r="G31" s="0" t="n">
        <v>0.00127174672875298</v>
      </c>
      <c r="H31" s="0" t="n">
        <v>0.00127174672875298</v>
      </c>
      <c r="I31" s="0" t="n">
        <v>1</v>
      </c>
      <c r="J31" s="0" t="n">
        <v>6.07372109491947</v>
      </c>
      <c r="K31" s="0" t="n">
        <v>0.136971727835915</v>
      </c>
      <c r="L31" s="0" t="n">
        <v>0.723873324637094</v>
      </c>
      <c r="M31" s="0" t="n">
        <v>30</v>
      </c>
      <c r="N31" s="0" t="s">
        <v>347</v>
      </c>
      <c r="O31" s="0" t="s">
        <v>347</v>
      </c>
      <c r="P31" s="0" t="e">
        <f aca="false">#N/A</f>
        <v>#N/A</v>
      </c>
    </row>
    <row r="32" customFormat="false" ht="12.8" hidden="false" customHeight="false" outlineLevel="0" collapsed="false">
      <c r="A32" s="0" t="s">
        <v>379</v>
      </c>
      <c r="B32" s="0" t="s">
        <v>67</v>
      </c>
      <c r="C32" s="0" t="n">
        <v>8.5225</v>
      </c>
      <c r="D32" s="0" t="e">
        <f aca="false">#N/A</f>
        <v>#N/A</v>
      </c>
      <c r="E32" s="0" t="n">
        <v>8.76571428571429</v>
      </c>
      <c r="F32" s="0" t="n">
        <v>31</v>
      </c>
      <c r="G32" s="0" t="n">
        <v>0.13795509136003</v>
      </c>
      <c r="H32" s="0" t="n">
        <v>0.13795509136003</v>
      </c>
      <c r="I32" s="0" t="n">
        <v>1</v>
      </c>
      <c r="J32" s="0" t="n">
        <v>8.51953265600668</v>
      </c>
      <c r="K32" s="0" t="n">
        <v>7.80590732070127</v>
      </c>
      <c r="L32" s="0" t="n">
        <v>0.0220348764961674</v>
      </c>
      <c r="M32" s="0" t="n">
        <v>31</v>
      </c>
      <c r="N32" s="0" t="s">
        <v>343</v>
      </c>
      <c r="O32" s="0" t="e">
        <f aca="false">#N/A</f>
        <v>#N/A</v>
      </c>
      <c r="P32" s="0" t="s">
        <v>344</v>
      </c>
    </row>
    <row r="33" customFormat="false" ht="12.8" hidden="false" customHeight="false" outlineLevel="0" collapsed="false">
      <c r="A33" s="0" t="s">
        <v>380</v>
      </c>
      <c r="B33" s="0" t="s">
        <v>68</v>
      </c>
      <c r="C33" s="0" t="n">
        <v>8</v>
      </c>
      <c r="D33" s="0" t="e">
        <f aca="false">#N/A</f>
        <v>#N/A</v>
      </c>
      <c r="E33" s="0" t="n">
        <v>8.20857142857143</v>
      </c>
      <c r="F33" s="0" t="n">
        <v>32</v>
      </c>
      <c r="G33" s="0" t="n">
        <v>0.0951833032786121</v>
      </c>
      <c r="H33" s="0" t="n">
        <v>0.0951833032786121</v>
      </c>
      <c r="I33" s="0" t="n">
        <v>1</v>
      </c>
      <c r="J33" s="0" t="n">
        <v>7.94032244755245</v>
      </c>
      <c r="K33" s="0" t="n">
        <v>32.3113302271073</v>
      </c>
      <c r="L33" s="0" t="n">
        <v>0.000475448172902726</v>
      </c>
      <c r="M33" s="0" t="n">
        <v>32</v>
      </c>
      <c r="N33" s="0" t="s">
        <v>343</v>
      </c>
      <c r="O33" s="0" t="e">
        <f aca="false">#N/A</f>
        <v>#N/A</v>
      </c>
      <c r="P33" s="0" t="s">
        <v>344</v>
      </c>
    </row>
    <row r="34" customFormat="false" ht="12.8" hidden="false" customHeight="false" outlineLevel="0" collapsed="false">
      <c r="A34" s="0" t="s">
        <v>381</v>
      </c>
      <c r="B34" s="0" t="s">
        <v>69</v>
      </c>
      <c r="C34" s="0" t="n">
        <v>8.244</v>
      </c>
      <c r="D34" s="0" t="n">
        <v>8.92</v>
      </c>
      <c r="E34" s="0" t="n">
        <v>6.695</v>
      </c>
      <c r="F34" s="0" t="n">
        <v>33</v>
      </c>
      <c r="G34" s="0" t="n">
        <v>0.053509988827093</v>
      </c>
      <c r="H34" s="0" t="n">
        <v>0.0267549944135465</v>
      </c>
      <c r="I34" s="0" t="n">
        <v>2</v>
      </c>
      <c r="J34" s="0" t="n">
        <v>8.03750125191183</v>
      </c>
      <c r="K34" s="0" t="n">
        <v>1.48296878823429</v>
      </c>
      <c r="L34" s="0" t="n">
        <v>0.283017152362024</v>
      </c>
      <c r="M34" s="0" t="n">
        <v>33</v>
      </c>
      <c r="N34" s="0" t="s">
        <v>347</v>
      </c>
      <c r="O34" s="0" t="s">
        <v>347</v>
      </c>
      <c r="P34" s="0" t="s">
        <v>347</v>
      </c>
    </row>
    <row r="35" customFormat="false" ht="12.8" hidden="false" customHeight="false" outlineLevel="0" collapsed="false">
      <c r="A35" s="0" t="s">
        <v>382</v>
      </c>
      <c r="B35" s="0" t="s">
        <v>70</v>
      </c>
      <c r="C35" s="0" t="n">
        <v>5.954</v>
      </c>
      <c r="D35" s="0" t="n">
        <v>4.535</v>
      </c>
      <c r="E35" s="0" t="n">
        <v>6.65571428571429</v>
      </c>
      <c r="F35" s="0" t="n">
        <v>34</v>
      </c>
      <c r="G35" s="0" t="n">
        <v>0.131711687655168</v>
      </c>
      <c r="H35" s="0" t="n">
        <v>0.0658558438275839</v>
      </c>
      <c r="I35" s="0" t="n">
        <v>2</v>
      </c>
      <c r="J35" s="0" t="n">
        <v>13.2748605638515</v>
      </c>
      <c r="K35" s="0" t="n">
        <v>0.568839194153322</v>
      </c>
      <c r="L35" s="0" t="n">
        <v>0.579393839644189</v>
      </c>
      <c r="M35" s="0" t="n">
        <v>34</v>
      </c>
      <c r="N35" s="0" t="s">
        <v>347</v>
      </c>
      <c r="O35" s="0" t="s">
        <v>347</v>
      </c>
      <c r="P35" s="0" t="s">
        <v>347</v>
      </c>
    </row>
    <row r="36" customFormat="false" ht="12.8" hidden="false" customHeight="false" outlineLevel="0" collapsed="false">
      <c r="A36" s="0" t="s">
        <v>383</v>
      </c>
      <c r="B36" s="0" t="s">
        <v>71</v>
      </c>
      <c r="C36" s="0" t="n">
        <v>7.75</v>
      </c>
      <c r="D36" s="0" t="e">
        <f aca="false">#N/A</f>
        <v>#N/A</v>
      </c>
      <c r="E36" s="0" t="n">
        <v>7.66285714285714</v>
      </c>
      <c r="F36" s="0" t="n">
        <v>35</v>
      </c>
      <c r="G36" s="0" t="n">
        <v>0.0705126192605747</v>
      </c>
      <c r="H36" s="0" t="n">
        <v>0.0705126192605747</v>
      </c>
      <c r="I36" s="0" t="n">
        <v>1</v>
      </c>
      <c r="J36" s="0" t="n">
        <v>7.01000627623111</v>
      </c>
      <c r="K36" s="0" t="n">
        <v>4.92980360288022</v>
      </c>
      <c r="L36" s="0" t="n">
        <v>0.0617945472207092</v>
      </c>
      <c r="M36" s="0" t="n">
        <v>35</v>
      </c>
      <c r="N36" s="0" t="s">
        <v>347</v>
      </c>
      <c r="O36" s="0" t="e">
        <f aca="false">#N/A</f>
        <v>#N/A</v>
      </c>
      <c r="P36" s="0" t="s">
        <v>347</v>
      </c>
    </row>
    <row r="37" customFormat="false" ht="12.8" hidden="false" customHeight="false" outlineLevel="0" collapsed="false">
      <c r="A37" s="0" t="s">
        <v>384</v>
      </c>
      <c r="B37" s="0" t="s">
        <v>72</v>
      </c>
      <c r="C37" s="0" t="n">
        <v>8.058</v>
      </c>
      <c r="D37" s="0" t="n">
        <v>8.20833333333333</v>
      </c>
      <c r="E37" s="0" t="n">
        <v>7.39571428571429</v>
      </c>
      <c r="F37" s="0" t="n">
        <v>36</v>
      </c>
      <c r="G37" s="0" t="n">
        <v>0.169821164423757</v>
      </c>
      <c r="H37" s="0" t="n">
        <v>0.0849105822118785</v>
      </c>
      <c r="I37" s="0" t="n">
        <v>2</v>
      </c>
      <c r="J37" s="0" t="n">
        <v>13.7304893567022</v>
      </c>
      <c r="K37" s="0" t="n">
        <v>1.22897724359205</v>
      </c>
      <c r="L37" s="0" t="n">
        <v>0.322852361128715</v>
      </c>
      <c r="M37" s="0" t="n">
        <v>36</v>
      </c>
      <c r="N37" s="0" t="s">
        <v>347</v>
      </c>
      <c r="O37" s="0" t="s">
        <v>347</v>
      </c>
      <c r="P37" s="0" t="s">
        <v>347</v>
      </c>
    </row>
    <row r="38" customFormat="false" ht="12.8" hidden="false" customHeight="false" outlineLevel="0" collapsed="false">
      <c r="A38" s="0" t="s">
        <v>385</v>
      </c>
      <c r="B38" s="0" t="s">
        <v>73</v>
      </c>
      <c r="C38" s="0" t="n">
        <v>1119.54611111111</v>
      </c>
      <c r="D38" s="0" t="n">
        <v>1503.5</v>
      </c>
      <c r="E38" s="0" t="n">
        <v>1136.84133333333</v>
      </c>
      <c r="F38" s="0" t="n">
        <v>37</v>
      </c>
      <c r="G38" s="0" t="n">
        <v>79919.2115449741</v>
      </c>
      <c r="H38" s="0" t="n">
        <v>39959.6057724871</v>
      </c>
      <c r="I38" s="0" t="n">
        <v>2</v>
      </c>
      <c r="J38" s="0" t="n">
        <v>42.5881708133286</v>
      </c>
      <c r="K38" s="0" t="n">
        <v>10.674731715883</v>
      </c>
      <c r="L38" s="0" t="n">
        <v>0.000174696567879207</v>
      </c>
      <c r="M38" s="0" t="n">
        <v>37</v>
      </c>
      <c r="N38" s="0" t="s">
        <v>343</v>
      </c>
      <c r="O38" s="0" t="s">
        <v>355</v>
      </c>
      <c r="P38" s="0" t="s">
        <v>344</v>
      </c>
    </row>
    <row r="39" customFormat="false" ht="12.8" hidden="false" customHeight="false" outlineLevel="0" collapsed="false">
      <c r="A39" s="0" t="s">
        <v>386</v>
      </c>
      <c r="B39" s="0" t="s">
        <v>76</v>
      </c>
      <c r="C39" s="0" t="n">
        <v>938.150714285714</v>
      </c>
      <c r="D39" s="0" t="n">
        <v>1005.17647058824</v>
      </c>
      <c r="E39" s="0" t="n">
        <v>1519.08217391304</v>
      </c>
      <c r="F39" s="0" t="n">
        <v>38</v>
      </c>
      <c r="G39" s="0" t="n">
        <v>3737678.8976542</v>
      </c>
      <c r="H39" s="0" t="n">
        <v>1868839.4488271</v>
      </c>
      <c r="I39" s="0" t="n">
        <v>2</v>
      </c>
      <c r="J39" s="0" t="n">
        <v>30.1010821735858</v>
      </c>
      <c r="K39" s="0" t="n">
        <v>1.57271811191241</v>
      </c>
      <c r="L39" s="0" t="n">
        <v>0.224056473479542</v>
      </c>
      <c r="M39" s="0" t="n">
        <v>38</v>
      </c>
      <c r="N39" s="0" t="s">
        <v>347</v>
      </c>
      <c r="O39" s="0" t="s">
        <v>347</v>
      </c>
      <c r="P39" s="0" t="s">
        <v>347</v>
      </c>
    </row>
    <row r="40" customFormat="false" ht="12.8" hidden="false" customHeight="false" outlineLevel="0" collapsed="false">
      <c r="A40" s="0" t="s">
        <v>387</v>
      </c>
      <c r="B40" s="0" t="s">
        <v>77</v>
      </c>
      <c r="C40" s="0" t="n">
        <v>600.025</v>
      </c>
      <c r="D40" s="0" t="n">
        <v>612.076923076923</v>
      </c>
      <c r="E40" s="0" t="n">
        <v>845.535333333333</v>
      </c>
      <c r="F40" s="0" t="n">
        <v>39</v>
      </c>
      <c r="G40" s="0" t="n">
        <v>24306.168840694</v>
      </c>
      <c r="H40" s="0" t="n">
        <v>12153.084420347</v>
      </c>
      <c r="I40" s="0" t="n">
        <v>2</v>
      </c>
      <c r="J40" s="0" t="n">
        <v>28.3375612187489</v>
      </c>
      <c r="K40" s="0" t="n">
        <v>6.02626327262317</v>
      </c>
      <c r="L40" s="0" t="n">
        <v>0.00659553496465975</v>
      </c>
      <c r="M40" s="0" t="n">
        <v>39</v>
      </c>
      <c r="N40" s="0" t="s">
        <v>343</v>
      </c>
      <c r="O40" s="0" t="s">
        <v>355</v>
      </c>
      <c r="P40" s="0" t="s">
        <v>344</v>
      </c>
    </row>
    <row r="41" customFormat="false" ht="12.8" hidden="false" customHeight="false" outlineLevel="0" collapsed="false">
      <c r="A41" s="0" t="s">
        <v>388</v>
      </c>
      <c r="B41" s="0" t="s">
        <v>82</v>
      </c>
      <c r="C41" s="0" t="n">
        <v>214.471333333333</v>
      </c>
      <c r="D41" s="0" t="n">
        <v>180.5</v>
      </c>
      <c r="E41" s="0" t="n">
        <v>210.649615384615</v>
      </c>
      <c r="F41" s="0" t="n">
        <v>40</v>
      </c>
      <c r="G41" s="0" t="n">
        <v>360.135139181583</v>
      </c>
      <c r="H41" s="0" t="n">
        <v>180.067569590791</v>
      </c>
      <c r="I41" s="0" t="n">
        <v>2</v>
      </c>
      <c r="J41" s="0" t="n">
        <v>36.1420272307522</v>
      </c>
      <c r="K41" s="0" t="n">
        <v>1.44612359217586</v>
      </c>
      <c r="L41" s="0" t="n">
        <v>0.248783125858446</v>
      </c>
      <c r="M41" s="0" t="n">
        <v>40</v>
      </c>
      <c r="N41" s="0" t="s">
        <v>347</v>
      </c>
      <c r="O41" s="0" t="s">
        <v>347</v>
      </c>
      <c r="P41" s="0" t="s">
        <v>347</v>
      </c>
    </row>
    <row r="42" customFormat="false" ht="12.8" hidden="false" customHeight="false" outlineLevel="0" collapsed="false">
      <c r="A42" s="0" t="s">
        <v>389</v>
      </c>
      <c r="B42" s="0" t="s">
        <v>84</v>
      </c>
      <c r="C42" s="0" t="n">
        <v>196.494615384615</v>
      </c>
      <c r="D42" s="0" t="n">
        <v>119.705882352941</v>
      </c>
      <c r="E42" s="0" t="n">
        <v>233.807368421053</v>
      </c>
      <c r="F42" s="0" t="n">
        <v>41</v>
      </c>
      <c r="G42" s="0" t="n">
        <v>771.270724229248</v>
      </c>
      <c r="H42" s="0" t="n">
        <v>385.635362114624</v>
      </c>
      <c r="I42" s="0" t="n">
        <v>2</v>
      </c>
      <c r="J42" s="0" t="n">
        <v>36.224704579227</v>
      </c>
      <c r="K42" s="0" t="n">
        <v>3.65833460886473</v>
      </c>
      <c r="L42" s="0" t="n">
        <v>0.0357167887218986</v>
      </c>
      <c r="M42" s="0" t="n">
        <v>41</v>
      </c>
      <c r="N42" s="0" t="s">
        <v>344</v>
      </c>
      <c r="O42" s="0" t="s">
        <v>355</v>
      </c>
      <c r="P42" s="0" t="s">
        <v>343</v>
      </c>
    </row>
    <row r="43" customFormat="false" ht="12.8" hidden="false" customHeight="false" outlineLevel="0" collapsed="false">
      <c r="A43" s="0" t="s">
        <v>390</v>
      </c>
      <c r="B43" s="0" t="s">
        <v>85</v>
      </c>
      <c r="C43" s="0" t="n">
        <v>159.2125</v>
      </c>
      <c r="D43" s="0" t="n">
        <v>111</v>
      </c>
      <c r="E43" s="0" t="n">
        <v>150.406666666667</v>
      </c>
      <c r="F43" s="0" t="n">
        <v>42</v>
      </c>
      <c r="G43" s="0" t="n">
        <v>2292.86558658237</v>
      </c>
      <c r="H43" s="0" t="n">
        <v>1146.43279329119</v>
      </c>
      <c r="I43" s="0" t="n">
        <v>2</v>
      </c>
      <c r="J43" s="0" t="n">
        <v>26.5926787435623</v>
      </c>
      <c r="K43" s="0" t="n">
        <v>7.84815155729633</v>
      </c>
      <c r="L43" s="0" t="n">
        <v>0.00209532356512564</v>
      </c>
      <c r="M43" s="0" t="n">
        <v>42</v>
      </c>
      <c r="N43" s="0" t="s">
        <v>344</v>
      </c>
      <c r="O43" s="0" t="s">
        <v>355</v>
      </c>
      <c r="P43" s="0" t="s">
        <v>343</v>
      </c>
    </row>
    <row r="44" customFormat="false" ht="12.8" hidden="false" customHeight="false" outlineLevel="0" collapsed="false">
      <c r="A44" s="0" t="s">
        <v>391</v>
      </c>
      <c r="B44" s="0" t="s">
        <v>86</v>
      </c>
      <c r="C44" s="0" t="n">
        <v>6.5410631001486</v>
      </c>
      <c r="D44" s="0" t="n">
        <v>9.09291500022659</v>
      </c>
      <c r="E44" s="0" t="n">
        <v>6.91903169385098</v>
      </c>
      <c r="F44" s="0" t="n">
        <v>43</v>
      </c>
      <c r="G44" s="0" t="n">
        <v>5.05180071738114</v>
      </c>
      <c r="H44" s="0" t="n">
        <v>2.52590035869057</v>
      </c>
      <c r="I44" s="0" t="n">
        <v>2</v>
      </c>
      <c r="J44" s="0" t="n">
        <v>38.2094735713761</v>
      </c>
      <c r="K44" s="0" t="n">
        <v>3.82891296912056</v>
      </c>
      <c r="L44" s="0" t="n">
        <v>0.0305056852848415</v>
      </c>
      <c r="M44" s="0" t="n">
        <v>43</v>
      </c>
      <c r="N44" s="0" t="s">
        <v>343</v>
      </c>
      <c r="O44" s="0" t="s">
        <v>355</v>
      </c>
      <c r="P44" s="0" t="s">
        <v>344</v>
      </c>
    </row>
    <row r="45" customFormat="false" ht="12.8" hidden="false" customHeight="false" outlineLevel="0" collapsed="false">
      <c r="A45" s="0" t="s">
        <v>392</v>
      </c>
      <c r="B45" s="0" t="s">
        <v>89</v>
      </c>
      <c r="C45" s="0" t="n">
        <v>4.48459905086398</v>
      </c>
      <c r="D45" s="0" t="n">
        <v>5.73499494241955</v>
      </c>
      <c r="E45" s="0" t="n">
        <v>6.11526377376277</v>
      </c>
      <c r="F45" s="0" t="n">
        <v>44</v>
      </c>
      <c r="G45" s="0" t="n">
        <v>7.84382268808937</v>
      </c>
      <c r="H45" s="0" t="n">
        <v>3.92191134404468</v>
      </c>
      <c r="I45" s="0" t="n">
        <v>2</v>
      </c>
      <c r="J45" s="0" t="n">
        <v>28.6086592168595</v>
      </c>
      <c r="K45" s="0" t="n">
        <v>4.32799507164025</v>
      </c>
      <c r="L45" s="0" t="n">
        <v>0.0227965757957792</v>
      </c>
      <c r="M45" s="0" t="n">
        <v>44</v>
      </c>
      <c r="N45" s="0" t="s">
        <v>343</v>
      </c>
      <c r="O45" s="0" t="s">
        <v>355</v>
      </c>
      <c r="P45" s="0" t="s">
        <v>344</v>
      </c>
    </row>
    <row r="46" customFormat="false" ht="12.8" hidden="false" customHeight="false" outlineLevel="0" collapsed="false">
      <c r="A46" s="0" t="s">
        <v>393</v>
      </c>
      <c r="B46" s="0" t="s">
        <v>93</v>
      </c>
      <c r="C46" s="0" t="n">
        <v>24.7564876385337</v>
      </c>
      <c r="D46" s="0" t="n">
        <v>22.3833333333333</v>
      </c>
      <c r="E46" s="0" t="n">
        <v>25.0811494961958</v>
      </c>
      <c r="F46" s="0" t="n">
        <v>45</v>
      </c>
      <c r="G46" s="0" t="n">
        <v>3.11239772393819</v>
      </c>
      <c r="H46" s="0" t="n">
        <v>1.5561988619691</v>
      </c>
      <c r="I46" s="0" t="n">
        <v>2</v>
      </c>
      <c r="J46" s="0" t="n">
        <v>10.1313472321181</v>
      </c>
      <c r="K46" s="0" t="n">
        <v>5.17754090868331</v>
      </c>
      <c r="L46" s="0" t="n">
        <v>0.0282437104778895</v>
      </c>
      <c r="M46" s="0" t="n">
        <v>45</v>
      </c>
      <c r="N46" s="0" t="s">
        <v>343</v>
      </c>
      <c r="O46" s="0" t="s">
        <v>355</v>
      </c>
      <c r="P46" s="0" t="s">
        <v>344</v>
      </c>
    </row>
    <row r="47" customFormat="false" ht="12.8" hidden="false" customHeight="false" outlineLevel="0" collapsed="false">
      <c r="A47" s="0" t="s">
        <v>394</v>
      </c>
      <c r="B47" s="0" t="s">
        <v>97</v>
      </c>
      <c r="C47" s="0" t="n">
        <v>6.07953964194373</v>
      </c>
      <c r="D47" s="0" t="n">
        <v>9.8</v>
      </c>
      <c r="E47" s="0" t="n">
        <v>0.849681266707793</v>
      </c>
      <c r="F47" s="0" t="n">
        <v>46</v>
      </c>
      <c r="G47" s="0" t="n">
        <v>1.58503914507351</v>
      </c>
      <c r="H47" s="0" t="n">
        <v>0.792519572536754</v>
      </c>
      <c r="I47" s="0" t="n">
        <v>2</v>
      </c>
      <c r="J47" s="0" t="n">
        <v>7.01894060830953</v>
      </c>
      <c r="K47" s="0" t="n">
        <v>3.25736710878637</v>
      </c>
      <c r="L47" s="0" t="n">
        <v>0.099837800224837</v>
      </c>
      <c r="M47" s="0" t="n">
        <v>46</v>
      </c>
      <c r="N47" s="0" t="s">
        <v>347</v>
      </c>
      <c r="O47" s="0" t="s">
        <v>347</v>
      </c>
      <c r="P47" s="0" t="s">
        <v>347</v>
      </c>
    </row>
    <row r="48" customFormat="false" ht="12.8" hidden="false" customHeight="false" outlineLevel="0" collapsed="false">
      <c r="A48" s="0" t="s">
        <v>395</v>
      </c>
      <c r="B48" s="0" t="s">
        <v>99</v>
      </c>
      <c r="C48" s="0" t="n">
        <v>0.30809</v>
      </c>
      <c r="D48" s="0" t="n">
        <v>0.007795</v>
      </c>
      <c r="E48" s="0" t="n">
        <v>0.502</v>
      </c>
      <c r="F48" s="0" t="n">
        <v>47</v>
      </c>
      <c r="G48" s="0" t="n">
        <v>0.002741279368952</v>
      </c>
      <c r="H48" s="0" t="n">
        <v>0.001370639684476</v>
      </c>
      <c r="I48" s="0" t="n">
        <v>2</v>
      </c>
      <c r="J48" s="0" t="n">
        <v>8.01551847891435</v>
      </c>
      <c r="K48" s="0" t="n">
        <v>1.4580950481674</v>
      </c>
      <c r="L48" s="0" t="n">
        <v>0.288355798807553</v>
      </c>
      <c r="M48" s="0" t="n">
        <v>47</v>
      </c>
      <c r="N48" s="0" t="s">
        <v>347</v>
      </c>
      <c r="O48" s="0" t="s">
        <v>347</v>
      </c>
      <c r="P48" s="0" t="s">
        <v>347</v>
      </c>
    </row>
    <row r="49" customFormat="false" ht="12.8" hidden="false" customHeight="false" outlineLevel="0" collapsed="false">
      <c r="A49" s="0" t="s">
        <v>396</v>
      </c>
      <c r="B49" s="0" t="s">
        <v>102</v>
      </c>
      <c r="C49" s="0" t="n">
        <v>0.649</v>
      </c>
      <c r="D49" s="0" t="e">
        <f aca="false">#N/A</f>
        <v>#N/A</v>
      </c>
      <c r="E49" s="0" t="n">
        <v>0.656333333333333</v>
      </c>
      <c r="F49" s="0" t="n">
        <v>48</v>
      </c>
      <c r="G49" s="0" t="n">
        <v>0.00503206143440635</v>
      </c>
      <c r="H49" s="0" t="n">
        <v>0.00503206143440635</v>
      </c>
      <c r="I49" s="0" t="n">
        <v>1</v>
      </c>
      <c r="J49" s="0" t="n">
        <v>6.00322240928472</v>
      </c>
      <c r="K49" s="0" t="n">
        <v>2.97114769263126</v>
      </c>
      <c r="L49" s="0" t="n">
        <v>0.135502860424691</v>
      </c>
      <c r="M49" s="0" t="n">
        <v>48</v>
      </c>
      <c r="N49" s="0" t="s">
        <v>347</v>
      </c>
      <c r="O49" s="0" t="e">
        <f aca="false">#N/A</f>
        <v>#N/A</v>
      </c>
      <c r="P49" s="0" t="s">
        <v>347</v>
      </c>
    </row>
    <row r="50" customFormat="false" ht="12.8" hidden="false" customHeight="false" outlineLevel="0" collapsed="false">
      <c r="A50" s="0" t="s">
        <v>397</v>
      </c>
      <c r="B50" s="0" t="s">
        <v>118</v>
      </c>
      <c r="C50" s="0" t="n">
        <v>6.25</v>
      </c>
      <c r="D50" s="0" t="n">
        <v>6.4575</v>
      </c>
      <c r="E50" s="0" t="e">
        <f aca="false">#N/A</f>
        <v>#N/A</v>
      </c>
      <c r="F50" s="0" t="n">
        <v>49</v>
      </c>
      <c r="G50" s="0" t="n">
        <v>0.114816666666664</v>
      </c>
      <c r="H50" s="0" t="n">
        <v>0.114816666666664</v>
      </c>
      <c r="I50" s="0" t="n">
        <v>1</v>
      </c>
      <c r="J50" s="0" t="n">
        <v>8.00000000848795</v>
      </c>
      <c r="K50" s="0" t="n">
        <v>5.61507896683412</v>
      </c>
      <c r="L50" s="0" t="n">
        <v>0.0452735614536953</v>
      </c>
      <c r="M50" s="0" t="n">
        <v>49</v>
      </c>
      <c r="N50" s="0" t="s">
        <v>347</v>
      </c>
      <c r="O50" s="0" t="s">
        <v>347</v>
      </c>
      <c r="P50" s="0" t="e">
        <f aca="false">#N/A</f>
        <v>#N/A</v>
      </c>
    </row>
    <row r="51" customFormat="false" ht="12.8" hidden="false" customHeight="false" outlineLevel="0" collapsed="false">
      <c r="A51" s="0" t="s">
        <v>398</v>
      </c>
      <c r="B51" s="0" t="s">
        <v>242</v>
      </c>
      <c r="C51" s="0" t="n">
        <v>6.3</v>
      </c>
      <c r="D51" s="0" t="n">
        <v>6.0625</v>
      </c>
      <c r="E51" s="0" t="e">
        <f aca="false">#N/A</f>
        <v>#N/A</v>
      </c>
      <c r="F51" s="0" t="n">
        <v>50</v>
      </c>
      <c r="G51" s="0" t="n">
        <v>0.15041666666667</v>
      </c>
      <c r="H51" s="0" t="n">
        <v>0.15041666666667</v>
      </c>
      <c r="I51" s="0" t="n">
        <v>1</v>
      </c>
      <c r="J51" s="0" t="n">
        <v>8.00000024536175</v>
      </c>
      <c r="K51" s="0" t="n">
        <v>9.74753647040364</v>
      </c>
      <c r="L51" s="0" t="n">
        <v>0.0141834936113919</v>
      </c>
      <c r="M51" s="0" t="n">
        <v>50</v>
      </c>
      <c r="N51" s="0" t="s">
        <v>344</v>
      </c>
      <c r="O51" s="0" t="s">
        <v>343</v>
      </c>
      <c r="P51" s="0" t="e">
        <f aca="false">#N/A</f>
        <v>#N/A</v>
      </c>
    </row>
    <row r="52" customFormat="false" ht="12.8" hidden="false" customHeight="false" outlineLevel="0" collapsed="false">
      <c r="A52" s="0" t="s">
        <v>399</v>
      </c>
      <c r="B52" s="0" t="s">
        <v>122</v>
      </c>
      <c r="C52" s="0" t="n">
        <v>1.825</v>
      </c>
      <c r="D52" s="0" t="e">
        <f aca="false">#N/A</f>
        <v>#N/A</v>
      </c>
      <c r="E52" s="0" t="n">
        <v>2.57428571428571</v>
      </c>
      <c r="F52" s="0" t="n">
        <v>51</v>
      </c>
      <c r="G52" s="0" t="n">
        <v>1.33762815429248</v>
      </c>
      <c r="H52" s="0" t="n">
        <v>1.33762815429248</v>
      </c>
      <c r="I52" s="0" t="n">
        <v>1</v>
      </c>
      <c r="J52" s="0" t="n">
        <v>8.2782584040902</v>
      </c>
      <c r="K52" s="0" t="n">
        <v>33.5531058900038</v>
      </c>
      <c r="L52" s="0" t="n">
        <v>0.000359479220205637</v>
      </c>
      <c r="M52" s="0" t="n">
        <v>51</v>
      </c>
      <c r="N52" s="0" t="s">
        <v>343</v>
      </c>
      <c r="O52" s="0" t="e">
        <f aca="false">#N/A</f>
        <v>#N/A</v>
      </c>
      <c r="P52" s="0" t="s">
        <v>344</v>
      </c>
    </row>
    <row r="53" customFormat="false" ht="12.8" hidden="false" customHeight="false" outlineLevel="0" collapsed="false">
      <c r="A53" s="0" t="s">
        <v>400</v>
      </c>
      <c r="B53" s="0" t="s">
        <v>125</v>
      </c>
      <c r="C53" s="0" t="n">
        <v>30.15</v>
      </c>
      <c r="D53" s="0" t="e">
        <f aca="false">#N/A</f>
        <v>#N/A</v>
      </c>
      <c r="E53" s="0" t="n">
        <v>35.5142857142857</v>
      </c>
      <c r="F53" s="0" t="n">
        <v>52</v>
      </c>
      <c r="G53" s="0" t="n">
        <v>68.4494604319422</v>
      </c>
      <c r="H53" s="0" t="n">
        <v>68.4494604319422</v>
      </c>
      <c r="I53" s="0" t="n">
        <v>1</v>
      </c>
      <c r="J53" s="0" t="n">
        <v>8.35003116489662</v>
      </c>
      <c r="K53" s="0" t="n">
        <v>11.7027261005986</v>
      </c>
      <c r="L53" s="0" t="n">
        <v>0.00851120848764402</v>
      </c>
      <c r="M53" s="0" t="n">
        <v>52</v>
      </c>
      <c r="N53" s="0" t="s">
        <v>343</v>
      </c>
      <c r="O53" s="0" t="e">
        <f aca="false">#N/A</f>
        <v>#N/A</v>
      </c>
      <c r="P53" s="0" t="s">
        <v>344</v>
      </c>
    </row>
    <row r="54" customFormat="false" ht="12.8" hidden="false" customHeight="false" outlineLevel="0" collapsed="false">
      <c r="A54" s="0" t="s">
        <v>401</v>
      </c>
      <c r="B54" s="0" t="s">
        <v>127</v>
      </c>
      <c r="C54" s="0" t="n">
        <v>5.09</v>
      </c>
      <c r="D54" s="0" t="e">
        <f aca="false">#N/A</f>
        <v>#N/A</v>
      </c>
      <c r="E54" s="0" t="n">
        <v>5.74</v>
      </c>
      <c r="F54" s="0" t="n">
        <v>53</v>
      </c>
      <c r="G54" s="0" t="n">
        <v>0.997813438114842</v>
      </c>
      <c r="H54" s="0" t="n">
        <v>0.997813438114842</v>
      </c>
      <c r="I54" s="0" t="n">
        <v>1</v>
      </c>
      <c r="J54" s="0" t="n">
        <v>8.47465267037565</v>
      </c>
      <c r="K54" s="0" t="n">
        <v>9.09375393259677</v>
      </c>
      <c r="L54" s="0" t="n">
        <v>0.0156052007593763</v>
      </c>
      <c r="M54" s="0" t="n">
        <v>53</v>
      </c>
      <c r="N54" s="0" t="s">
        <v>343</v>
      </c>
      <c r="O54" s="0" t="e">
        <f aca="false">#N/A</f>
        <v>#N/A</v>
      </c>
      <c r="P54" s="0" t="s">
        <v>344</v>
      </c>
    </row>
    <row r="55" customFormat="false" ht="12.8" hidden="false" customHeight="false" outlineLevel="0" collapsed="false">
      <c r="A55" s="0" t="s">
        <v>402</v>
      </c>
      <c r="B55" s="0" t="s">
        <v>128</v>
      </c>
      <c r="C55" s="0" t="n">
        <v>33.3</v>
      </c>
      <c r="D55" s="0" t="e">
        <f aca="false">#N/A</f>
        <v>#N/A</v>
      </c>
      <c r="E55" s="0" t="n">
        <v>38.4785714285714</v>
      </c>
      <c r="F55" s="0" t="n">
        <v>54</v>
      </c>
      <c r="G55" s="0" t="n">
        <v>63.8971223352437</v>
      </c>
      <c r="H55" s="0" t="n">
        <v>63.8971223352437</v>
      </c>
      <c r="I55" s="0" t="n">
        <v>1</v>
      </c>
      <c r="J55" s="0" t="n">
        <v>8.40871775357538</v>
      </c>
      <c r="K55" s="0" t="n">
        <v>8.86054398071769</v>
      </c>
      <c r="L55" s="0" t="n">
        <v>0.0167336790879371</v>
      </c>
      <c r="M55" s="0" t="n">
        <v>54</v>
      </c>
      <c r="N55" s="0" t="s">
        <v>343</v>
      </c>
      <c r="O55" s="0" t="e">
        <f aca="false">#N/A</f>
        <v>#N/A</v>
      </c>
      <c r="P55" s="0" t="s">
        <v>344</v>
      </c>
    </row>
    <row r="56" customFormat="false" ht="12.8" hidden="false" customHeight="false" outlineLevel="0" collapsed="false">
      <c r="A56" s="0" t="s">
        <v>403</v>
      </c>
      <c r="B56" s="0" t="s">
        <v>129</v>
      </c>
      <c r="C56" s="0" t="n">
        <v>2.4875</v>
      </c>
      <c r="D56" s="0" t="e">
        <f aca="false">#N/A</f>
        <v>#N/A</v>
      </c>
      <c r="E56" s="0" t="n">
        <v>2.63</v>
      </c>
      <c r="F56" s="0" t="n">
        <v>55</v>
      </c>
      <c r="G56" s="0" t="n">
        <v>0.049622090049964</v>
      </c>
      <c r="H56" s="0" t="n">
        <v>0.049622090049964</v>
      </c>
      <c r="I56" s="0" t="n">
        <v>1</v>
      </c>
      <c r="J56" s="0" t="n">
        <v>8.26549754192265</v>
      </c>
      <c r="K56" s="0" t="n">
        <v>10.3520852753049</v>
      </c>
      <c r="L56" s="0" t="n">
        <v>0.0117669810896029</v>
      </c>
      <c r="M56" s="0" t="n">
        <v>55</v>
      </c>
      <c r="N56" s="0" t="s">
        <v>343</v>
      </c>
      <c r="O56" s="0" t="e">
        <f aca="false">#N/A</f>
        <v>#N/A</v>
      </c>
      <c r="P56" s="0" t="s">
        <v>344</v>
      </c>
    </row>
    <row r="57" customFormat="false" ht="12.8" hidden="false" customHeight="false" outlineLevel="0" collapsed="false">
      <c r="A57" s="0" t="s">
        <v>404</v>
      </c>
      <c r="B57" s="0" t="s">
        <v>131</v>
      </c>
      <c r="C57" s="0" t="n">
        <v>0.9375</v>
      </c>
      <c r="D57" s="0" t="e">
        <f aca="false">#N/A</f>
        <v>#N/A</v>
      </c>
      <c r="E57" s="0" t="n">
        <v>1.00714285714286</v>
      </c>
      <c r="F57" s="0" t="n">
        <v>56</v>
      </c>
      <c r="G57" s="0" t="n">
        <v>0.0117331761187181</v>
      </c>
      <c r="H57" s="0" t="n">
        <v>0.0117331761187181</v>
      </c>
      <c r="I57" s="0" t="n">
        <v>1</v>
      </c>
      <c r="J57" s="0" t="n">
        <v>8.15111523183314</v>
      </c>
      <c r="K57" s="0" t="n">
        <v>14.7073780877641</v>
      </c>
      <c r="L57" s="0" t="n">
        <v>0.0048098955626831</v>
      </c>
      <c r="M57" s="0" t="n">
        <v>56</v>
      </c>
      <c r="N57" s="0" t="s">
        <v>343</v>
      </c>
      <c r="O57" s="0" t="e">
        <f aca="false">#N/A</f>
        <v>#N/A</v>
      </c>
      <c r="P57" s="0" t="s">
        <v>344</v>
      </c>
    </row>
    <row r="58" customFormat="false" ht="12.8" hidden="false" customHeight="false" outlineLevel="0" collapsed="false">
      <c r="A58" s="0" t="s">
        <v>405</v>
      </c>
      <c r="B58" s="0" t="s">
        <v>133</v>
      </c>
      <c r="C58" s="0" t="n">
        <v>4.7125</v>
      </c>
      <c r="D58" s="0" t="e">
        <f aca="false">#N/A</f>
        <v>#N/A</v>
      </c>
      <c r="E58" s="0" t="n">
        <v>5.55428571428571</v>
      </c>
      <c r="F58" s="0" t="n">
        <v>57</v>
      </c>
      <c r="G58" s="0" t="n">
        <v>1.64943994116643</v>
      </c>
      <c r="H58" s="0" t="n">
        <v>1.64943994116643</v>
      </c>
      <c r="I58" s="0" t="n">
        <v>1</v>
      </c>
      <c r="J58" s="0" t="n">
        <v>8.31778027041453</v>
      </c>
      <c r="K58" s="0" t="n">
        <v>10.1415334780457</v>
      </c>
      <c r="L58" s="0" t="n">
        <v>0.0122745489010391</v>
      </c>
      <c r="M58" s="0" t="n">
        <v>57</v>
      </c>
      <c r="N58" s="0" t="s">
        <v>343</v>
      </c>
      <c r="O58" s="0" t="e">
        <f aca="false">#N/A</f>
        <v>#N/A</v>
      </c>
      <c r="P58" s="0" t="s">
        <v>344</v>
      </c>
    </row>
    <row r="59" customFormat="false" ht="12.8" hidden="false" customHeight="false" outlineLevel="0" collapsed="false">
      <c r="A59" s="0" t="s">
        <v>406</v>
      </c>
      <c r="B59" s="0" t="s">
        <v>135</v>
      </c>
      <c r="C59" s="0" t="n">
        <v>1.575</v>
      </c>
      <c r="D59" s="0" t="e">
        <f aca="false">#N/A</f>
        <v>#N/A</v>
      </c>
      <c r="E59" s="0" t="n">
        <v>1.83285714285714</v>
      </c>
      <c r="F59" s="0" t="n">
        <v>58</v>
      </c>
      <c r="G59" s="0" t="n">
        <v>0.161287234236504</v>
      </c>
      <c r="H59" s="0" t="n">
        <v>0.161287234236504</v>
      </c>
      <c r="I59" s="0" t="n">
        <v>1</v>
      </c>
      <c r="J59" s="0" t="n">
        <v>8.43089523011241</v>
      </c>
      <c r="K59" s="0" t="n">
        <v>9.71283828681935</v>
      </c>
      <c r="L59" s="0" t="n">
        <v>0.0134080693372417</v>
      </c>
      <c r="M59" s="0" t="n">
        <v>58</v>
      </c>
      <c r="N59" s="0" t="s">
        <v>343</v>
      </c>
      <c r="O59" s="0" t="e">
        <f aca="false">#N/A</f>
        <v>#N/A</v>
      </c>
      <c r="P59" s="0" t="s">
        <v>344</v>
      </c>
    </row>
    <row r="60" customFormat="false" ht="12.8" hidden="false" customHeight="false" outlineLevel="0" collapsed="false">
      <c r="A60" s="0" t="s">
        <v>407</v>
      </c>
      <c r="B60" s="0" t="s">
        <v>136</v>
      </c>
      <c r="C60" s="0" t="n">
        <v>1.2575</v>
      </c>
      <c r="D60" s="0" t="e">
        <f aca="false">#N/A</f>
        <v>#N/A</v>
      </c>
      <c r="E60" s="0" t="n">
        <v>1.32285714285714</v>
      </c>
      <c r="F60" s="0" t="n">
        <v>59</v>
      </c>
      <c r="G60" s="0" t="n">
        <v>0.0102507747517522</v>
      </c>
      <c r="H60" s="0" t="n">
        <v>0.0102507747517522</v>
      </c>
      <c r="I60" s="0" t="n">
        <v>1</v>
      </c>
      <c r="J60" s="0" t="n">
        <v>8.3358435802989</v>
      </c>
      <c r="K60" s="0" t="n">
        <v>13.129252882835</v>
      </c>
      <c r="L60" s="0" t="n">
        <v>0.00629763288282521</v>
      </c>
      <c r="M60" s="0" t="n">
        <v>59</v>
      </c>
      <c r="N60" s="0" t="s">
        <v>343</v>
      </c>
      <c r="O60" s="0" t="e">
        <f aca="false">#N/A</f>
        <v>#N/A</v>
      </c>
      <c r="P60" s="0" t="s">
        <v>344</v>
      </c>
    </row>
    <row r="61" customFormat="false" ht="12.8" hidden="false" customHeight="false" outlineLevel="0" collapsed="false">
      <c r="A61" s="0" t="s">
        <v>408</v>
      </c>
      <c r="B61" s="0" t="s">
        <v>137</v>
      </c>
      <c r="C61" s="0" t="n">
        <v>5.0725</v>
      </c>
      <c r="D61" s="0" t="e">
        <f aca="false">#N/A</f>
        <v>#N/A</v>
      </c>
      <c r="E61" s="0" t="n">
        <v>5.37857142857143</v>
      </c>
      <c r="F61" s="0" t="n">
        <v>60</v>
      </c>
      <c r="G61" s="0" t="n">
        <v>0.232592733123764</v>
      </c>
      <c r="H61" s="0" t="n">
        <v>0.232592733123764</v>
      </c>
      <c r="I61" s="0" t="n">
        <v>1</v>
      </c>
      <c r="J61" s="0" t="n">
        <v>8.13099286245682</v>
      </c>
      <c r="K61" s="0" t="n">
        <v>9.2522419739357</v>
      </c>
      <c r="L61" s="0" t="n">
        <v>0.0157177785601098</v>
      </c>
      <c r="M61" s="0" t="n">
        <v>60</v>
      </c>
      <c r="N61" s="0" t="s">
        <v>343</v>
      </c>
      <c r="O61" s="0" t="e">
        <f aca="false">#N/A</f>
        <v>#N/A</v>
      </c>
      <c r="P61" s="0" t="s">
        <v>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LibreOffice/6.3.6.2$Linux_X86_64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2020-01-12T00:53:02Z</dcterms:created>
  <dc:creator>Apache POI</dc:creator>
  <dc:description/>
  <dc:language>en-US</dc:language>
  <cp:lastModifiedBy>Mohammad Miftakhus Sholikin</cp:lastModifiedBy>
  <dcterms:modified xsi:type="dcterms:W3CDTF">2020-06-09T09:01:45Z</dcterms:modified>
  <cp:revision>168</cp:revision>
  <dc:subject/>
  <dc:title/>
</cp:coreProperties>
</file>