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8_{2205BC23-66C4-0841-AE81-C8843AB4A98E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SalesOrders" sheetId="1" r:id="rId1"/>
  </sheets>
  <definedNames>
    <definedName name="_xlnm._FilterDatabase" localSheetId="0" hidden="1">SalesOrders!$A$60:$G$95</definedName>
  </definedNames>
  <calcPr calcId="191029"/>
</workbook>
</file>

<file path=xl/calcChain.xml><?xml version="1.0" encoding="utf-8"?>
<calcChain xmlns="http://schemas.openxmlformats.org/spreadsheetml/2006/main">
  <c r="K106" i="1" l="1"/>
  <c r="E106" i="1"/>
  <c r="G62" i="1"/>
  <c r="G63" i="1"/>
  <c r="G64" i="1"/>
  <c r="G65" i="1"/>
  <c r="G97" i="1" s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<sst xmlns="http://schemas.openxmlformats.org/spreadsheetml/2006/main" count="249" uniqueCount="41">
  <si>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</si>
  <si>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</si>
  <si>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</si>
  <si>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</si>
  <si>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</si>
  <si>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</si>
  <si>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</si>
  <si>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</si>
  <si>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</si>
  <si>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</si>
  <si>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</si>
  <si>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</si>
  <si>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</si>
  <si>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</si>
  <si>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</si>
  <si>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</si>
  <si>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</si>
  <si>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</si>
  <si>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</si>
  <si>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</si>
  <si>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</si>
  <si>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</si>
  <si>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</si>
  <si>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</si>
  <si>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</si>
  <si>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</si>
  <si>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</si>
  <si>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</si>
  <si>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</si>
  <si>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</si>
  <si>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</si>
  <si>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</si>
  <si>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</si>
  <si>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</si>
  <si>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</si>
  <si>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Jobaaj Learnings</t>
  </si>
  <si>
    <t xml:space="preserve">Table Of Content </t>
  </si>
  <si>
    <t>2. Choosing Dataset</t>
  </si>
  <si>
    <t>1. Basic Filter  &amp; Calculating  SUM</t>
  </si>
  <si>
    <t>3.  Subtotal Formula</t>
  </si>
  <si>
    <t>3.  Double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</si>
</sst>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 [$₹-4009]\ * #,##0.00_ ;_ [$₹-4009]\ * \-#,##0.00_ ;_ [$₹-4009]\ * &quot;-&quot;??_ ;_ @_ "/>
  </numFmts>
  <fonts count="18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6"/>
      <color theme="1"/>
      <name val="Apple Chancery"/>
      <family val="4"/>
    </font>
    <font>
      <b/>
      <sz val="22"/>
      <color theme="1"/>
      <name val="Calibri"/>
      <family val="2"/>
      <scheme val="minor"/>
    </font>
    <font>
      <sz val="17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8" fillId="0" borderId="0" xfId="0" applyFont="1"/>
    <xf numFmtId="0" fontId="9" fillId="0" borderId="0" xfId="5" applyFon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165" fontId="13" fillId="0" borderId="3" xfId="1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0" fillId="0" borderId="0" xfId="0" applyNumberFormat="1"/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0" xfId="5" applyFont="1" applyAlignment="1">
      <alignment horizontal="center"/>
    </xf>
    <xf numFmtId="0" fontId="11" fillId="0" borderId="0" xfId="5" applyFont="1" applyAlignment="1">
      <alignment horizontal="center"/>
    </xf>
  </cellXfs>
  <cellStyles count="6">
    <cellStyle name="Comma" xfId="1" builtinId="3"/>
    <cellStyle name="Ctx_Hyperlink" xfId="2" xr:uid="{00000000-0005-0000-0000-000001000000}"/>
    <cellStyle name="Hyperlink" xfId="5" builtinId="8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34</xdr:row>
      <xdr:rowOff>190500</xdr:rowOff>
    </xdr:from>
    <xdr:to>
      <xdr:col>18</xdr:col>
      <xdr:colOff>317500</xdr:colOff>
      <xdr:row>37</xdr:row>
      <xdr:rowOff>40225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5856A9-09D8-CA46-9462-9EA4C7AFA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77700" y="119126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34</xdr:row>
      <xdr:rowOff>190500</xdr:rowOff>
    </xdr:from>
    <xdr:to>
      <xdr:col>21</xdr:col>
      <xdr:colOff>330674</xdr:colOff>
      <xdr:row>37</xdr:row>
      <xdr:rowOff>40225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AC19B8-F4EE-4D4C-A90A-2771D7F6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33601" y="119126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34</xdr:row>
      <xdr:rowOff>190500</xdr:rowOff>
    </xdr:from>
    <xdr:to>
      <xdr:col>24</xdr:col>
      <xdr:colOff>317500</xdr:colOff>
      <xdr:row>37</xdr:row>
      <xdr:rowOff>40225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476290-C37F-FF4E-B58E-7E7A53F21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513300" y="119126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34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B3C0AD0-FBE9-674C-BADE-533FD5265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37600" y="119126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34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1C8D42B-27EF-C144-8F9D-51441B225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69601" y="119126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34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4DDDA96-254D-5B4E-96B7-0A5834CB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76200" y="119126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17</xdr:col>
      <xdr:colOff>330200</xdr:colOff>
      <xdr:row>34</xdr:row>
      <xdr:rowOff>190500</xdr:rowOff>
    </xdr:from>
    <xdr:to>
      <xdr:col>18</xdr:col>
      <xdr:colOff>317500</xdr:colOff>
      <xdr:row>37</xdr:row>
      <xdr:rowOff>40225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25FCE-6F5A-F64B-8866-F78B9A2A4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77700" y="119126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34</xdr:row>
      <xdr:rowOff>190500</xdr:rowOff>
    </xdr:from>
    <xdr:to>
      <xdr:col>21</xdr:col>
      <xdr:colOff>332598</xdr:colOff>
      <xdr:row>37</xdr:row>
      <xdr:rowOff>40225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AE71A3-BCB7-0145-9858-98CBABF48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33601" y="119126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34</xdr:row>
      <xdr:rowOff>190500</xdr:rowOff>
    </xdr:from>
    <xdr:to>
      <xdr:col>24</xdr:col>
      <xdr:colOff>317500</xdr:colOff>
      <xdr:row>37</xdr:row>
      <xdr:rowOff>40225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C393B36-230C-734F-9ED3-B9553C9D7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513300" y="119126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34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63F24E4-F4BE-9B40-AC40-2A8970BCD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37600" y="119126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34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61546A-09A8-ED41-A245-941A63D94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69601" y="119126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34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E4ED847-B2B3-D24A-992C-6C5E9427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76200" y="11912600"/>
          <a:ext cx="685800" cy="6858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40071-221C-8D42-BB19-70A2291B7FA7}" name="Table1" displayName="Table1" ref="A1:G38" totalsRowCount="1" headerRowDxfId="16" dataDxfId="15" tableBorderDxfId="14">
  <autoFilter ref="A1:G37" xr:uid="{A1431929-06C1-F54F-8F2D-C683ADDC25CB}"/>
  <tableColumns count="7">
    <tableColumn id="1" xr3:uid="{15438D77-D814-BE4F-BD04-1FEC7A4ABDAD}" name="OrderDate" dataDxfId="13" totalsRowDxfId="12"/>
    <tableColumn id="2" xr3:uid="{9A78E184-FEEB-9542-9EF9-44AEC7EFDE08}" name="Region" dataDxfId="11" totalsRowDxfId="10"/>
    <tableColumn id="3" xr3:uid="{515CC055-4495-D94A-91D4-E35462ACBC7E}" name="Rep" dataDxfId="9" totalsRowDxfId="8"/>
    <tableColumn id="4" xr3:uid="{03C84F87-5DE8-1046-8E11-B5C26A52946F}" name="Item" dataDxfId="7" totalsRowDxfId="6"/>
    <tableColumn id="5" xr3:uid="{8B59C44F-9371-7E4B-B94C-4ACE9EFAA76A}" name="Units" dataDxfId="5" totalsRowDxfId="4"/>
    <tableColumn id="6" xr3:uid="{A6A2D1C1-1147-A345-8700-47C78E667DEB}" name="Unit Cost" dataDxfId="3" totalsRowDxfId="2" dataCellStyle="Comma" totalsRowCellStyle="Comma"/>
    <tableColumn id="7" xr3:uid="{F346B8A8-00F9-5941-A5B8-0C466166E644}" name="Total" dataDxfId="1" totalsRowDxfId="0" dataCellStyle="Comma" totalsRowCellStyle="Comma">
      <calculatedColumnFormula>Table1[[#This Row],[Units]]*Table1[[#This Row],[Unit Cost]]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instagram.com/shivavashishtha_/" TargetMode="External"/><Relationship Id="rId10" Type="http://schemas.openxmlformats.org/officeDocument/2006/relationships/image" Target="../media/image1.png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AM106"/>
  <sheetViews>
    <sheetView tabSelected="1" topLeftCell="O1" zoomScale="161" zoomScaleNormal="238" workbookViewId="0">
      <pane ySplit="1" topLeftCell="A2" activePane="bottomLeft" state="frozen"/>
      <selection pane="bottomLeft" activeCell="D106" sqref="D106"/>
    </sheetView>
  </sheetViews>
  <sheetFormatPr baseColWidth="10" defaultColWidth="9.1640625" defaultRowHeight="20" customHeight="1"/>
  <cols>
    <col min="1" max="1" width="11.5" style="2" customWidth="1"/>
    <col min="2" max="2" width="8.6640625" style="2" customWidth="1"/>
    <col min="3" max="3" width="9.5" style="2" customWidth="1"/>
    <col min="4" max="4" width="7.6640625" style="2" customWidth="1"/>
    <col min="5" max="5" width="7.33203125" style="3" customWidth="1"/>
    <col min="6" max="6" width="14.6640625" style="4" customWidth="1"/>
    <col min="7" max="7" width="9.33203125" style="2" customWidth="1"/>
    <col min="8" max="12" width="9.1640625" style="1"/>
    <col min="13" max="13" width="9.83203125" style="1" bestFit="1" customWidth="1"/>
    <col min="14" max="16384" width="9.1640625" style="1"/>
  </cols>
  <sheetData>
    <row r="1" spans="1:29" ht="20" customHeight="1">
      <c r="A1" s="21" t="s">
        <v>22</v>
      </c>
      <c r="B1" s="22" t="s">
        <v>0</v>
      </c>
      <c r="C1" s="22" t="s">
        <v>1</v>
      </c>
      <c r="D1" s="23" t="s">
        <v>2</v>
      </c>
      <c r="E1" s="23" t="s">
        <v>3</v>
      </c>
      <c r="F1" s="23" t="s">
        <v>14</v>
      </c>
      <c r="G1" s="23" t="s">
        <v>4</v>
      </c>
    </row>
    <row r="2" spans="1:29" ht="20" customHeight="1">
      <c r="A2" s="20">
        <v>43471</v>
      </c>
      <c r="B2" s="17" t="s">
        <v>25</v>
      </c>
      <c r="C2" s="17" t="s">
        <v>7</v>
      </c>
      <c r="D2" s="17" t="s">
        <v>15</v>
      </c>
      <c r="E2" s="17">
        <v>95</v>
      </c>
      <c r="F2" s="18">
        <v>1.99</v>
      </c>
      <c r="G2" s="18">
        <f>Table1[[#This Row],[Units]]*Table1[[#This Row],[Unit Cost]]</f>
        <v>189.05</v>
      </c>
      <c r="W2" s="11"/>
      <c r="X2" s="11"/>
      <c r="Y2" s="11"/>
      <c r="Z2"/>
      <c r="AA2"/>
      <c r="AB2"/>
      <c r="AC2"/>
    </row>
    <row r="3" spans="1:29" ht="20" customHeight="1">
      <c r="A3" s="20">
        <v>43488</v>
      </c>
      <c r="B3" s="17" t="s">
        <v>23</v>
      </c>
      <c r="C3" s="17" t="s">
        <v>8</v>
      </c>
      <c r="D3" s="17" t="s">
        <v>16</v>
      </c>
      <c r="E3" s="17">
        <v>50</v>
      </c>
      <c r="F3" s="18">
        <v>19.989999999999998</v>
      </c>
      <c r="G3" s="18">
        <f>Table1[[#This Row],[Units]]*Table1[[#This Row],[Unit Cost]]</f>
        <v>999.49999999999989</v>
      </c>
      <c r="W3" s="11"/>
      <c r="X3" s="29" t="s">
        <v>35</v>
      </c>
      <c r="Y3" s="29"/>
      <c r="Z3" s="29"/>
      <c r="AA3" s="29"/>
      <c r="AB3" s="29"/>
      <c r="AC3" s="29"/>
    </row>
    <row r="4" spans="1:29" ht="20" customHeight="1">
      <c r="A4" s="20">
        <v>43505</v>
      </c>
      <c r="B4" s="17" t="s">
        <v>23</v>
      </c>
      <c r="C4" s="17" t="s">
        <v>6</v>
      </c>
      <c r="D4" s="17" t="s">
        <v>15</v>
      </c>
      <c r="E4" s="17">
        <v>36</v>
      </c>
      <c r="F4" s="18">
        <v>4.99</v>
      </c>
      <c r="G4" s="18">
        <f>Table1[[#This Row],[Units]]*Table1[[#This Row],[Unit Cost]]</f>
        <v>179.64000000000001</v>
      </c>
      <c r="W4"/>
      <c r="X4" s="29"/>
      <c r="Y4" s="29"/>
      <c r="Z4" s="29"/>
      <c r="AA4" s="29"/>
      <c r="AB4" s="29"/>
      <c r="AC4" s="29"/>
    </row>
    <row r="5" spans="1:29" ht="20" customHeight="1">
      <c r="A5" s="20">
        <v>43522</v>
      </c>
      <c r="B5" s="17" t="s">
        <v>23</v>
      </c>
      <c r="C5" s="17" t="s">
        <v>5</v>
      </c>
      <c r="D5" s="17" t="s">
        <v>17</v>
      </c>
      <c r="E5" s="17">
        <v>27</v>
      </c>
      <c r="F5" s="18">
        <v>19.989999999999998</v>
      </c>
      <c r="G5" s="18">
        <f>Table1[[#This Row],[Units]]*Table1[[#This Row],[Unit Cost]]</f>
        <v>539.7299999999999</v>
      </c>
      <c r="W5" s="10"/>
      <c r="X5" s="28" t="s">
        <v>36</v>
      </c>
      <c r="Y5" s="28"/>
      <c r="Z5" s="28"/>
      <c r="AA5" s="28"/>
      <c r="AB5" s="28"/>
      <c r="AC5" s="28"/>
    </row>
    <row r="6" spans="1:29" ht="20" customHeight="1">
      <c r="A6" s="20">
        <v>43539</v>
      </c>
      <c r="B6" s="17" t="s">
        <v>24</v>
      </c>
      <c r="C6" s="17" t="s">
        <v>13</v>
      </c>
      <c r="D6" s="17" t="s">
        <v>15</v>
      </c>
      <c r="E6" s="17">
        <v>56</v>
      </c>
      <c r="F6" s="18">
        <v>2.99</v>
      </c>
      <c r="G6" s="18">
        <f>Table1[[#This Row],[Units]]*Table1[[#This Row],[Unit Cost]]</f>
        <v>167.44</v>
      </c>
      <c r="W6" s="10"/>
      <c r="X6" s="28"/>
      <c r="Y6" s="28"/>
      <c r="Z6" s="28"/>
      <c r="AA6" s="28"/>
      <c r="AB6" s="28"/>
      <c r="AC6" s="28"/>
    </row>
    <row r="7" spans="1:29" ht="20" customHeight="1">
      <c r="A7" s="20">
        <v>43556</v>
      </c>
      <c r="B7" s="17" t="s">
        <v>25</v>
      </c>
      <c r="C7" s="17" t="s">
        <v>7</v>
      </c>
      <c r="D7" s="17" t="s">
        <v>16</v>
      </c>
      <c r="E7" s="17">
        <v>60</v>
      </c>
      <c r="F7" s="18">
        <v>4.99</v>
      </c>
      <c r="G7" s="18">
        <f>Table1[[#This Row],[Units]]*Table1[[#This Row],[Unit Cost]]</f>
        <v>299.40000000000003</v>
      </c>
      <c r="W7" s="10"/>
      <c r="X7" s="28"/>
      <c r="Y7" s="28"/>
      <c r="Z7" s="28"/>
      <c r="AA7" s="28"/>
      <c r="AB7" s="28"/>
      <c r="AC7" s="28"/>
    </row>
    <row r="8" spans="1:29" ht="20" customHeight="1">
      <c r="A8" s="20">
        <v>43573</v>
      </c>
      <c r="B8" s="17" t="s">
        <v>23</v>
      </c>
      <c r="C8" s="17" t="s">
        <v>18</v>
      </c>
      <c r="D8" s="17" t="s">
        <v>15</v>
      </c>
      <c r="E8" s="17">
        <v>75</v>
      </c>
      <c r="F8" s="18">
        <v>1.99</v>
      </c>
      <c r="G8" s="18">
        <f>Table1[[#This Row],[Units]]*Table1[[#This Row],[Unit Cost]]</f>
        <v>149.25</v>
      </c>
      <c r="W8"/>
      <c r="X8" s="27" t="s">
        <v>38</v>
      </c>
      <c r="Y8" s="27"/>
      <c r="Z8" s="27"/>
      <c r="AA8" s="27"/>
      <c r="AB8" s="27"/>
      <c r="AC8" s="27"/>
    </row>
    <row r="9" spans="1:29" ht="20" customHeight="1">
      <c r="A9" s="20">
        <v>43590</v>
      </c>
      <c r="B9" s="17" t="s">
        <v>23</v>
      </c>
      <c r="C9" s="17" t="s">
        <v>6</v>
      </c>
      <c r="D9" s="17" t="s">
        <v>15</v>
      </c>
      <c r="E9" s="17">
        <v>90</v>
      </c>
      <c r="F9" s="18">
        <v>4.99</v>
      </c>
      <c r="G9" s="18">
        <f>Table1[[#This Row],[Units]]*Table1[[#This Row],[Unit Cost]]</f>
        <v>449.1</v>
      </c>
      <c r="W9"/>
      <c r="X9" s="27"/>
      <c r="Y9" s="27"/>
      <c r="Z9" s="27"/>
      <c r="AA9" s="27"/>
      <c r="AB9" s="27"/>
      <c r="AC9" s="27"/>
    </row>
    <row r="10" spans="1:29" ht="20" customHeight="1">
      <c r="A10" s="20">
        <v>43607</v>
      </c>
      <c r="B10" s="17" t="s">
        <v>24</v>
      </c>
      <c r="C10" s="17" t="s">
        <v>9</v>
      </c>
      <c r="D10" s="17" t="s">
        <v>15</v>
      </c>
      <c r="E10" s="17">
        <v>32</v>
      </c>
      <c r="F10" s="18">
        <v>1.99</v>
      </c>
      <c r="G10" s="18">
        <f>Table1[[#This Row],[Units]]*Table1[[#This Row],[Unit Cost]]</f>
        <v>63.68</v>
      </c>
      <c r="W10"/>
      <c r="X10" s="27" t="s">
        <v>37</v>
      </c>
      <c r="Y10" s="27"/>
      <c r="Z10" s="27"/>
      <c r="AA10" s="27"/>
      <c r="AB10" s="27"/>
      <c r="AC10" s="27"/>
    </row>
    <row r="11" spans="1:29" ht="34" customHeight="1">
      <c r="A11" s="20">
        <v>43624</v>
      </c>
      <c r="B11" s="17" t="s">
        <v>25</v>
      </c>
      <c r="C11" s="17" t="s">
        <v>7</v>
      </c>
      <c r="D11" s="17" t="s">
        <v>16</v>
      </c>
      <c r="E11" s="17">
        <v>60</v>
      </c>
      <c r="F11" s="18">
        <v>8.99</v>
      </c>
      <c r="G11" s="18">
        <f>Table1[[#This Row],[Units]]*Table1[[#This Row],[Unit Cost]]</f>
        <v>539.4</v>
      </c>
      <c r="W11"/>
      <c r="X11" s="27"/>
      <c r="Y11" s="27"/>
      <c r="Z11" s="27"/>
      <c r="AA11" s="27"/>
      <c r="AB11" s="27"/>
      <c r="AC11" s="27"/>
    </row>
    <row r="12" spans="1:29" ht="20" customHeight="1">
      <c r="A12" s="20">
        <v>43641</v>
      </c>
      <c r="B12" s="17" t="s">
        <v>23</v>
      </c>
      <c r="C12" s="17" t="s">
        <v>12</v>
      </c>
      <c r="D12" s="17" t="s">
        <v>15</v>
      </c>
      <c r="E12" s="17">
        <v>90</v>
      </c>
      <c r="F12" s="18">
        <v>4.99</v>
      </c>
      <c r="G12" s="18">
        <f>Table1[[#This Row],[Units]]*Table1[[#This Row],[Unit Cost]]</f>
        <v>449.1</v>
      </c>
      <c r="W12"/>
      <c r="X12" s="27" t="s">
        <v>39</v>
      </c>
      <c r="Y12" s="27"/>
      <c r="Z12" s="27"/>
      <c r="AA12" s="27"/>
      <c r="AB12" s="27"/>
      <c r="AC12" s="27"/>
    </row>
    <row r="13" spans="1:29" ht="20" customHeight="1">
      <c r="A13" s="20">
        <v>43658</v>
      </c>
      <c r="B13" s="17" t="s">
        <v>25</v>
      </c>
      <c r="C13" s="17" t="s">
        <v>11</v>
      </c>
      <c r="D13" s="17" t="s">
        <v>16</v>
      </c>
      <c r="E13" s="17">
        <v>29</v>
      </c>
      <c r="F13" s="18">
        <v>1.99</v>
      </c>
      <c r="G13" s="18">
        <f>Table1[[#This Row],[Units]]*Table1[[#This Row],[Unit Cost]]</f>
        <v>57.71</v>
      </c>
      <c r="W13"/>
      <c r="X13" s="27"/>
      <c r="Y13" s="27"/>
      <c r="Z13" s="27"/>
      <c r="AA13" s="27"/>
      <c r="AB13" s="27"/>
      <c r="AC13" s="27"/>
    </row>
    <row r="14" spans="1:29" ht="20" customHeight="1">
      <c r="A14" s="20">
        <v>43692</v>
      </c>
      <c r="B14" s="17" t="s">
        <v>25</v>
      </c>
      <c r="C14" s="17" t="s">
        <v>7</v>
      </c>
      <c r="D14" s="17" t="s">
        <v>15</v>
      </c>
      <c r="E14" s="17">
        <v>35</v>
      </c>
      <c r="F14" s="18">
        <v>4.99</v>
      </c>
      <c r="G14" s="18">
        <f>Table1[[#This Row],[Units]]*Table1[[#This Row],[Unit Cost]]</f>
        <v>174.65</v>
      </c>
      <c r="X14" s="27" t="s">
        <v>40</v>
      </c>
      <c r="Y14" s="27"/>
      <c r="Z14" s="27"/>
      <c r="AA14" s="27"/>
      <c r="AB14" s="27"/>
      <c r="AC14" s="27"/>
    </row>
    <row r="15" spans="1:29" ht="15">
      <c r="A15" s="20">
        <v>43709</v>
      </c>
      <c r="B15" s="17" t="s">
        <v>23</v>
      </c>
      <c r="C15" s="17" t="s">
        <v>10</v>
      </c>
      <c r="D15" s="17" t="s">
        <v>20</v>
      </c>
      <c r="E15" s="17">
        <v>2</v>
      </c>
      <c r="F15" s="18">
        <v>125</v>
      </c>
      <c r="G15" s="18">
        <f>Table1[[#This Row],[Units]]*Table1[[#This Row],[Unit Cost]]</f>
        <v>250</v>
      </c>
    </row>
    <row r="16" spans="1:29" ht="20" customHeight="1">
      <c r="A16" s="20">
        <v>43726</v>
      </c>
      <c r="B16" s="17" t="s">
        <v>25</v>
      </c>
      <c r="C16" s="17" t="s">
        <v>7</v>
      </c>
      <c r="D16" s="17" t="s">
        <v>21</v>
      </c>
      <c r="E16" s="17">
        <v>16</v>
      </c>
      <c r="F16" s="18">
        <v>15.99</v>
      </c>
      <c r="G16" s="18">
        <f>Table1[[#This Row],[Units]]*Table1[[#This Row],[Unit Cost]]</f>
        <v>255.84</v>
      </c>
    </row>
    <row r="17" spans="1:39" ht="41" customHeight="1">
      <c r="A17" s="20">
        <v>43743</v>
      </c>
      <c r="B17" s="17" t="s">
        <v>23</v>
      </c>
      <c r="C17" s="17" t="s">
        <v>12</v>
      </c>
      <c r="D17" s="17" t="s">
        <v>16</v>
      </c>
      <c r="E17" s="17">
        <v>28</v>
      </c>
      <c r="F17" s="18">
        <v>8.99</v>
      </c>
      <c r="G17" s="18">
        <f>Table1[[#This Row],[Units]]*Table1[[#This Row],[Unit Cost]]</f>
        <v>251.72</v>
      </c>
      <c r="P17"/>
      <c r="Q17"/>
      <c r="R17"/>
      <c r="S17"/>
      <c r="T17" s="30" t="s">
        <v>26</v>
      </c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/>
      <c r="AJ17"/>
      <c r="AK17"/>
      <c r="AL17"/>
      <c r="AM17"/>
    </row>
    <row r="18" spans="1:39" ht="20" customHeight="1">
      <c r="A18" s="20">
        <v>43760</v>
      </c>
      <c r="B18" s="17" t="s">
        <v>25</v>
      </c>
      <c r="C18" s="17" t="s">
        <v>7</v>
      </c>
      <c r="D18" s="17" t="s">
        <v>17</v>
      </c>
      <c r="E18" s="17">
        <v>64</v>
      </c>
      <c r="F18" s="18">
        <v>8.99</v>
      </c>
      <c r="G18" s="18">
        <f>Table1[[#This Row],[Units]]*Table1[[#This Row],[Unit Cost]]</f>
        <v>575.36</v>
      </c>
      <c r="P18"/>
      <c r="Q18"/>
      <c r="R18"/>
      <c r="S18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/>
      <c r="AJ18"/>
      <c r="AK18"/>
      <c r="AL18"/>
      <c r="AM18"/>
    </row>
    <row r="19" spans="1:39" ht="20" customHeight="1">
      <c r="A19" s="20">
        <v>43777</v>
      </c>
      <c r="B19" s="17" t="s">
        <v>25</v>
      </c>
      <c r="C19" s="17" t="s">
        <v>19</v>
      </c>
      <c r="D19" s="17" t="s">
        <v>17</v>
      </c>
      <c r="E19" s="17">
        <v>15</v>
      </c>
      <c r="F19" s="18">
        <v>19.989999999999998</v>
      </c>
      <c r="G19" s="18">
        <f>Table1[[#This Row],[Units]]*Table1[[#This Row],[Unit Cost]]</f>
        <v>299.84999999999997</v>
      </c>
      <c r="P19"/>
      <c r="Q19"/>
      <c r="R19"/>
      <c r="S1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/>
      <c r="AJ19"/>
      <c r="AK19"/>
      <c r="AL19"/>
      <c r="AM19"/>
    </row>
    <row r="20" spans="1:39" ht="25" customHeight="1">
      <c r="A20" s="20">
        <v>43794</v>
      </c>
      <c r="B20" s="17" t="s">
        <v>23</v>
      </c>
      <c r="C20" s="17" t="s">
        <v>8</v>
      </c>
      <c r="D20" s="17" t="s">
        <v>21</v>
      </c>
      <c r="E20" s="17">
        <v>96</v>
      </c>
      <c r="F20" s="18">
        <v>4.99</v>
      </c>
      <c r="G20" s="18">
        <f>Table1[[#This Row],[Units]]*Table1[[#This Row],[Unit Cost]]</f>
        <v>479.04</v>
      </c>
      <c r="P20"/>
      <c r="Q20"/>
      <c r="R20"/>
      <c r="S20"/>
      <c r="T20" s="30" t="s">
        <v>27</v>
      </c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/>
      <c r="AJ20"/>
      <c r="AK20"/>
      <c r="AL20"/>
      <c r="AM20"/>
    </row>
    <row r="21" spans="1:39" ht="20" customHeight="1">
      <c r="A21" s="20">
        <v>43811</v>
      </c>
      <c r="B21" s="17" t="s">
        <v>23</v>
      </c>
      <c r="C21" s="17" t="s">
        <v>10</v>
      </c>
      <c r="D21" s="17" t="s">
        <v>15</v>
      </c>
      <c r="E21" s="17">
        <v>67</v>
      </c>
      <c r="F21" s="18">
        <v>1.29</v>
      </c>
      <c r="G21" s="18">
        <f>Table1[[#This Row],[Units]]*Table1[[#This Row],[Unit Cost]]</f>
        <v>86.43</v>
      </c>
      <c r="P21"/>
      <c r="Q21"/>
      <c r="R21"/>
      <c r="S21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/>
      <c r="AJ21"/>
      <c r="AK21"/>
      <c r="AL21"/>
      <c r="AM21"/>
    </row>
    <row r="22" spans="1:39" ht="20" customHeight="1">
      <c r="A22" s="20">
        <v>43845</v>
      </c>
      <c r="B22" s="17" t="s">
        <v>23</v>
      </c>
      <c r="C22" s="17" t="s">
        <v>5</v>
      </c>
      <c r="D22" s="17" t="s">
        <v>16</v>
      </c>
      <c r="E22" s="17">
        <v>46</v>
      </c>
      <c r="F22" s="18">
        <v>8.99</v>
      </c>
      <c r="G22" s="18">
        <f>Table1[[#This Row],[Units]]*Table1[[#This Row],[Unit Cost]]</f>
        <v>413.54</v>
      </c>
      <c r="P22"/>
      <c r="Q22"/>
      <c r="R22"/>
      <c r="S22"/>
      <c r="T22" s="30" t="s">
        <v>28</v>
      </c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/>
      <c r="AJ22"/>
      <c r="AK22"/>
      <c r="AL22"/>
      <c r="AM22"/>
    </row>
    <row r="23" spans="1:39" ht="20" customHeight="1">
      <c r="A23" s="20">
        <v>43879</v>
      </c>
      <c r="B23" s="17" t="s">
        <v>25</v>
      </c>
      <c r="C23" s="17" t="s">
        <v>7</v>
      </c>
      <c r="D23" s="17" t="s">
        <v>16</v>
      </c>
      <c r="E23" s="17">
        <v>4</v>
      </c>
      <c r="F23" s="18">
        <v>4.99</v>
      </c>
      <c r="G23" s="18">
        <f>Table1[[#This Row],[Units]]*Table1[[#This Row],[Unit Cost]]</f>
        <v>19.96</v>
      </c>
      <c r="P23"/>
      <c r="Q23"/>
      <c r="R23"/>
      <c r="S23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/>
      <c r="AJ23"/>
      <c r="AK23"/>
      <c r="AL23"/>
      <c r="AM23"/>
    </row>
    <row r="24" spans="1:39" ht="18" customHeight="1">
      <c r="A24" s="20">
        <v>43897</v>
      </c>
      <c r="B24" s="17" t="s">
        <v>24</v>
      </c>
      <c r="C24" s="17" t="s">
        <v>13</v>
      </c>
      <c r="D24" s="17" t="s">
        <v>16</v>
      </c>
      <c r="E24" s="17">
        <v>7</v>
      </c>
      <c r="F24" s="18">
        <v>19.989999999999998</v>
      </c>
      <c r="G24" s="18">
        <f>Table1[[#This Row],[Units]]*Table1[[#This Row],[Unit Cost]]</f>
        <v>139.92999999999998</v>
      </c>
      <c r="P24"/>
      <c r="Q24"/>
      <c r="R24"/>
      <c r="S24"/>
      <c r="T24" s="31" t="s">
        <v>29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/>
      <c r="AJ24"/>
      <c r="AK24"/>
      <c r="AL24"/>
      <c r="AM24"/>
    </row>
    <row r="25" spans="1:39" ht="20" customHeight="1">
      <c r="A25" s="20">
        <v>43914</v>
      </c>
      <c r="B25" s="17" t="s">
        <v>23</v>
      </c>
      <c r="C25" s="17" t="s">
        <v>6</v>
      </c>
      <c r="D25" s="17" t="s">
        <v>21</v>
      </c>
      <c r="E25" s="17">
        <v>50</v>
      </c>
      <c r="F25" s="18">
        <v>4.99</v>
      </c>
      <c r="G25" s="18">
        <f>Table1[[#This Row],[Units]]*Table1[[#This Row],[Unit Cost]]</f>
        <v>249.5</v>
      </c>
      <c r="P25"/>
      <c r="Q25"/>
      <c r="R25"/>
      <c r="S25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/>
      <c r="AJ25"/>
      <c r="AK25"/>
      <c r="AL25"/>
      <c r="AM25"/>
    </row>
    <row r="26" spans="1:39" ht="20" customHeight="1">
      <c r="A26" s="20">
        <v>43931</v>
      </c>
      <c r="B26" s="17" t="s">
        <v>23</v>
      </c>
      <c r="C26" s="17" t="s">
        <v>18</v>
      </c>
      <c r="D26" s="17" t="s">
        <v>15</v>
      </c>
      <c r="E26" s="17">
        <v>66</v>
      </c>
      <c r="F26" s="18">
        <v>1.99</v>
      </c>
      <c r="G26" s="18">
        <f>Table1[[#This Row],[Units]]*Table1[[#This Row],[Unit Cost]]</f>
        <v>131.34</v>
      </c>
      <c r="P26"/>
      <c r="Q26"/>
      <c r="R26"/>
      <c r="S26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/>
      <c r="AJ26"/>
      <c r="AK26"/>
      <c r="AL26"/>
      <c r="AM26"/>
    </row>
    <row r="27" spans="1:39" ht="20" customHeight="1">
      <c r="A27" s="20">
        <v>43948</v>
      </c>
      <c r="B27" s="17" t="s">
        <v>25</v>
      </c>
      <c r="C27" s="17" t="s">
        <v>11</v>
      </c>
      <c r="D27" s="17" t="s">
        <v>17</v>
      </c>
      <c r="E27" s="17">
        <v>96</v>
      </c>
      <c r="F27" s="18">
        <v>4.99</v>
      </c>
      <c r="G27" s="18">
        <f>Table1[[#This Row],[Units]]*Table1[[#This Row],[Unit Cost]]</f>
        <v>479.04</v>
      </c>
      <c r="P27"/>
      <c r="Q27"/>
      <c r="R27"/>
      <c r="S27"/>
      <c r="T27"/>
      <c r="U27"/>
      <c r="V27"/>
      <c r="W27"/>
      <c r="X27"/>
      <c r="Y27"/>
      <c r="Z27"/>
      <c r="AA27" s="5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ht="20" customHeight="1">
      <c r="A28" s="20">
        <v>43965</v>
      </c>
      <c r="B28" s="17" t="s">
        <v>23</v>
      </c>
      <c r="C28" s="17" t="s">
        <v>5</v>
      </c>
      <c r="D28" s="17" t="s">
        <v>15</v>
      </c>
      <c r="E28" s="17">
        <v>53</v>
      </c>
      <c r="F28" s="18">
        <v>1.29</v>
      </c>
      <c r="G28" s="18">
        <f>Table1[[#This Row],[Units]]*Table1[[#This Row],[Unit Cost]]</f>
        <v>68.37</v>
      </c>
      <c r="P28"/>
      <c r="Q28"/>
      <c r="R28"/>
      <c r="S28"/>
      <c r="T28"/>
      <c r="U28"/>
      <c r="V28"/>
      <c r="W28"/>
      <c r="X28"/>
      <c r="Y28"/>
      <c r="Z28"/>
      <c r="AA28" s="5"/>
      <c r="AB28" s="6"/>
      <c r="AC28" s="6"/>
      <c r="AD28" s="6"/>
      <c r="AE28"/>
      <c r="AF28"/>
      <c r="AG28"/>
      <c r="AH28"/>
      <c r="AI28"/>
      <c r="AJ28"/>
      <c r="AK28"/>
      <c r="AL28"/>
      <c r="AM28"/>
    </row>
    <row r="29" spans="1:39" ht="20" customHeight="1">
      <c r="A29" s="20">
        <v>43982</v>
      </c>
      <c r="B29" s="17" t="s">
        <v>23</v>
      </c>
      <c r="C29" s="17" t="s">
        <v>5</v>
      </c>
      <c r="D29" s="17" t="s">
        <v>16</v>
      </c>
      <c r="E29" s="17">
        <v>80</v>
      </c>
      <c r="F29" s="18">
        <v>8.99</v>
      </c>
      <c r="G29" s="18">
        <f>Table1[[#This Row],[Units]]*Table1[[#This Row],[Unit Cost]]</f>
        <v>719.2</v>
      </c>
      <c r="P29"/>
      <c r="Q29"/>
      <c r="R29"/>
      <c r="S29"/>
      <c r="T29"/>
      <c r="U29"/>
      <c r="V29"/>
      <c r="W29"/>
      <c r="X29"/>
      <c r="Y29"/>
      <c r="Z29"/>
      <c r="AA29" s="5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ht="20" customHeight="1">
      <c r="A30" s="20">
        <v>43999</v>
      </c>
      <c r="B30" s="17" t="s">
        <v>23</v>
      </c>
      <c r="C30" s="17" t="s">
        <v>8</v>
      </c>
      <c r="D30" s="17" t="s">
        <v>20</v>
      </c>
      <c r="E30" s="17">
        <v>5</v>
      </c>
      <c r="F30" s="18">
        <v>125</v>
      </c>
      <c r="G30" s="18">
        <f>Table1[[#This Row],[Units]]*Table1[[#This Row],[Unit Cost]]</f>
        <v>625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20" customHeight="1">
      <c r="A31" s="20">
        <v>44016</v>
      </c>
      <c r="B31" s="17" t="s">
        <v>25</v>
      </c>
      <c r="C31" s="17" t="s">
        <v>7</v>
      </c>
      <c r="D31" s="17" t="s">
        <v>21</v>
      </c>
      <c r="E31" s="17">
        <v>62</v>
      </c>
      <c r="F31" s="18">
        <v>4.99</v>
      </c>
      <c r="G31" s="18">
        <f>Table1[[#This Row],[Units]]*Table1[[#This Row],[Unit Cost]]</f>
        <v>309.38</v>
      </c>
      <c r="P31" s="32" t="s">
        <v>30</v>
      </c>
      <c r="Q31" s="32"/>
      <c r="R31" s="32"/>
      <c r="S31" s="32"/>
      <c r="T31" s="32"/>
      <c r="U31" s="32"/>
      <c r="V31" s="8"/>
      <c r="W31" s="8"/>
      <c r="X31" s="8"/>
      <c r="Y31" s="8"/>
      <c r="Z31" s="8"/>
      <c r="AA31"/>
      <c r="AB31"/>
      <c r="AC31" s="32" t="s">
        <v>31</v>
      </c>
      <c r="AD31" s="32"/>
      <c r="AE31" s="32"/>
      <c r="AF31" s="32"/>
      <c r="AG31" s="32"/>
      <c r="AH31" s="32"/>
      <c r="AI31" s="8"/>
      <c r="AJ31" s="8"/>
      <c r="AK31" s="8"/>
      <c r="AL31" s="8"/>
      <c r="AM31" s="8"/>
    </row>
    <row r="32" spans="1:39" ht="20" customHeight="1">
      <c r="A32" s="20">
        <v>44033</v>
      </c>
      <c r="B32" s="17" t="s">
        <v>23</v>
      </c>
      <c r="C32" s="17" t="s">
        <v>12</v>
      </c>
      <c r="D32" s="17" t="s">
        <v>21</v>
      </c>
      <c r="E32" s="17">
        <v>55</v>
      </c>
      <c r="F32" s="18">
        <v>12.49</v>
      </c>
      <c r="G32" s="18">
        <f>Table1[[#This Row],[Units]]*Table1[[#This Row],[Unit Cost]]</f>
        <v>686.95</v>
      </c>
      <c r="P32" s="32"/>
      <c r="Q32" s="32"/>
      <c r="R32" s="32"/>
      <c r="S32" s="32"/>
      <c r="T32" s="32"/>
      <c r="U32" s="32"/>
      <c r="V32" s="8"/>
      <c r="W32" s="8"/>
      <c r="X32" s="8"/>
      <c r="Y32" s="8"/>
      <c r="Z32" s="8"/>
      <c r="AA32"/>
      <c r="AB32"/>
      <c r="AC32" s="32"/>
      <c r="AD32" s="32"/>
      <c r="AE32" s="32"/>
      <c r="AF32" s="32"/>
      <c r="AG32" s="32"/>
      <c r="AH32" s="32"/>
      <c r="AI32" s="8"/>
      <c r="AJ32" s="8"/>
      <c r="AK32" s="8"/>
      <c r="AL32" s="8"/>
      <c r="AM32" s="8"/>
    </row>
    <row r="33" spans="1:39" ht="20" customHeight="1">
      <c r="A33" s="20">
        <v>44067</v>
      </c>
      <c r="B33" s="17" t="s">
        <v>24</v>
      </c>
      <c r="C33" s="17" t="s">
        <v>13</v>
      </c>
      <c r="D33" s="17" t="s">
        <v>20</v>
      </c>
      <c r="E33" s="17">
        <v>3</v>
      </c>
      <c r="F33" s="18">
        <v>275</v>
      </c>
      <c r="G33" s="18">
        <f>Table1[[#This Row],[Units]]*Table1[[#This Row],[Unit Cost]]</f>
        <v>825</v>
      </c>
      <c r="P33" s="32"/>
      <c r="Q33" s="32"/>
      <c r="R33" s="32"/>
      <c r="S33" s="32"/>
      <c r="T33" s="32"/>
      <c r="U33" s="32"/>
      <c r="V33" s="9"/>
      <c r="W33" s="7"/>
      <c r="X33" s="7"/>
      <c r="Y33" s="7"/>
      <c r="Z33" s="7"/>
      <c r="AA33"/>
      <c r="AB33"/>
      <c r="AC33" s="32"/>
      <c r="AD33" s="32"/>
      <c r="AE33" s="32"/>
      <c r="AF33" s="32"/>
      <c r="AG33" s="32"/>
      <c r="AH33" s="32"/>
      <c r="AI33" s="9"/>
      <c r="AJ33" s="7"/>
      <c r="AK33" s="7"/>
      <c r="AL33" s="7"/>
      <c r="AM33" s="7"/>
    </row>
    <row r="34" spans="1:39" ht="20" customHeight="1">
      <c r="A34" s="20">
        <v>44084</v>
      </c>
      <c r="B34" s="17" t="s">
        <v>23</v>
      </c>
      <c r="C34" s="17" t="s">
        <v>5</v>
      </c>
      <c r="D34" s="17" t="s">
        <v>15</v>
      </c>
      <c r="E34" s="17">
        <v>7</v>
      </c>
      <c r="F34" s="18">
        <v>1.29</v>
      </c>
      <c r="G34" s="18">
        <f>Table1[[#This Row],[Units]]*Table1[[#This Row],[Unit Cost]]</f>
        <v>9.0300000000000011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/>
      <c r="AB34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</row>
    <row r="35" spans="1:39" ht="20" customHeight="1">
      <c r="A35" s="20">
        <v>44101</v>
      </c>
      <c r="B35" s="17" t="s">
        <v>24</v>
      </c>
      <c r="C35" s="17" t="s">
        <v>13</v>
      </c>
      <c r="D35" s="17" t="s">
        <v>17</v>
      </c>
      <c r="E35" s="17">
        <v>76</v>
      </c>
      <c r="F35" s="18">
        <v>1.99</v>
      </c>
      <c r="G35" s="18">
        <f>Table1[[#This Row],[Units]]*Table1[[#This Row],[Unit Cost]]</f>
        <v>151.24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/>
      <c r="AB35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</row>
    <row r="36" spans="1:39" ht="20" customHeight="1">
      <c r="A36" s="20">
        <v>44135</v>
      </c>
      <c r="B36" s="17" t="s">
        <v>23</v>
      </c>
      <c r="C36" s="17" t="s">
        <v>18</v>
      </c>
      <c r="D36" s="17" t="s">
        <v>15</v>
      </c>
      <c r="E36" s="17">
        <v>14</v>
      </c>
      <c r="F36" s="18">
        <v>1.29</v>
      </c>
      <c r="G36" s="18">
        <f>Table1[[#This Row],[Units]]*Table1[[#This Row],[Unit Cost]]</f>
        <v>18.060000000000002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/>
      <c r="AB36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</row>
    <row r="37" spans="1:39" ht="20" customHeight="1">
      <c r="A37" s="20">
        <v>44152</v>
      </c>
      <c r="B37" s="17" t="s">
        <v>23</v>
      </c>
      <c r="C37" s="17" t="s">
        <v>6</v>
      </c>
      <c r="D37" s="17" t="s">
        <v>16</v>
      </c>
      <c r="E37" s="17">
        <v>11</v>
      </c>
      <c r="F37" s="18">
        <v>4.99</v>
      </c>
      <c r="G37" s="18">
        <f>Table1[[#This Row],[Units]]*Table1[[#This Row],[Unit Cost]]</f>
        <v>54.89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/>
      <c r="AB37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</row>
    <row r="38" spans="1:39" ht="30" customHeight="1">
      <c r="A38" s="20"/>
      <c r="B38" s="17"/>
      <c r="C38" s="17"/>
      <c r="D38" s="17"/>
      <c r="E38" s="17"/>
      <c r="F38" s="18"/>
      <c r="G38" s="18"/>
      <c r="P38" s="7"/>
      <c r="Q38" s="7"/>
      <c r="R38" s="34" t="s">
        <v>32</v>
      </c>
      <c r="S38" s="34"/>
      <c r="T38" s="7"/>
      <c r="U38" s="34" t="s">
        <v>33</v>
      </c>
      <c r="V38" s="34"/>
      <c r="W38" s="7"/>
      <c r="X38" s="34" t="s">
        <v>34</v>
      </c>
      <c r="Y38" s="34"/>
      <c r="Z38" s="7"/>
      <c r="AA38"/>
      <c r="AB38"/>
      <c r="AC38" s="7"/>
      <c r="AD38" s="7"/>
      <c r="AE38" s="34" t="s">
        <v>32</v>
      </c>
      <c r="AF38" s="34"/>
      <c r="AG38" s="7"/>
      <c r="AH38" s="34" t="s">
        <v>33</v>
      </c>
      <c r="AI38" s="34"/>
      <c r="AJ38" s="7"/>
      <c r="AK38" s="34" t="s">
        <v>34</v>
      </c>
      <c r="AL38" s="34"/>
      <c r="AM38" s="7"/>
    </row>
    <row r="39" spans="1:39" ht="20" customHeight="1">
      <c r="A39"/>
      <c r="B39"/>
      <c r="C39"/>
      <c r="D39"/>
      <c r="E39"/>
      <c r="F39"/>
      <c r="G39" s="24"/>
      <c r="H39"/>
      <c r="P39" s="7"/>
      <c r="Q39" s="7"/>
      <c r="R39" s="34"/>
      <c r="S39" s="34"/>
      <c r="T39" s="7"/>
      <c r="U39" s="34"/>
      <c r="V39" s="34"/>
      <c r="W39" s="7"/>
      <c r="X39" s="34"/>
      <c r="Y39" s="34"/>
      <c r="Z39" s="7"/>
      <c r="AA39"/>
      <c r="AB39"/>
      <c r="AC39" s="7"/>
      <c r="AD39" s="7"/>
      <c r="AE39" s="34"/>
      <c r="AF39" s="34"/>
      <c r="AG39" s="7"/>
      <c r="AH39" s="34"/>
      <c r="AI39" s="34"/>
      <c r="AJ39" s="7"/>
      <c r="AK39" s="34"/>
      <c r="AL39" s="34"/>
      <c r="AM39" s="7"/>
    </row>
    <row r="40" spans="1:39" ht="20" customHeight="1"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ht="20" customHeight="1"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ht="20" customHeight="1"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ht="20" customHeight="1"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ht="20" customHeight="1">
      <c r="P44"/>
      <c r="Q44"/>
      <c r="R44"/>
      <c r="S44"/>
      <c r="T44"/>
      <c r="U44"/>
      <c r="V44"/>
      <c r="W44"/>
      <c r="X44" s="33" t="s">
        <v>35</v>
      </c>
      <c r="Y44" s="33"/>
      <c r="Z44" s="33"/>
      <c r="AA44" s="33"/>
      <c r="AB44" s="33"/>
      <c r="AC44" s="33"/>
      <c r="AD44" s="33"/>
      <c r="AE44" s="33"/>
      <c r="AF44"/>
      <c r="AG44"/>
      <c r="AH44"/>
      <c r="AI44"/>
      <c r="AJ44"/>
      <c r="AK44"/>
      <c r="AL44"/>
      <c r="AM44"/>
    </row>
    <row r="45" spans="1:39" ht="20" customHeight="1">
      <c r="P45"/>
      <c r="Q45"/>
      <c r="R45"/>
      <c r="S45"/>
      <c r="T45"/>
      <c r="U45"/>
      <c r="V45"/>
      <c r="W45"/>
      <c r="X45" s="33"/>
      <c r="Y45" s="33"/>
      <c r="Z45" s="33"/>
      <c r="AA45" s="33"/>
      <c r="AB45" s="33"/>
      <c r="AC45" s="33"/>
      <c r="AD45" s="33"/>
      <c r="AE45" s="33"/>
      <c r="AF45"/>
      <c r="AG45"/>
      <c r="AH45"/>
      <c r="AI45"/>
      <c r="AJ45"/>
      <c r="AK45"/>
      <c r="AL45"/>
      <c r="AM45"/>
    </row>
    <row r="46" spans="1:39" ht="20" customHeight="1">
      <c r="P46"/>
      <c r="Q46"/>
      <c r="R46"/>
      <c r="S46"/>
      <c r="T46"/>
      <c r="U46"/>
      <c r="V46"/>
      <c r="W46"/>
      <c r="X46" s="33"/>
      <c r="Y46" s="33"/>
      <c r="Z46" s="33"/>
      <c r="AA46" s="33"/>
      <c r="AB46" s="33"/>
      <c r="AC46" s="33"/>
      <c r="AD46" s="33"/>
      <c r="AE46" s="33"/>
      <c r="AF46"/>
      <c r="AG46"/>
      <c r="AH46"/>
      <c r="AI46"/>
      <c r="AJ46"/>
      <c r="AK46"/>
      <c r="AL46"/>
      <c r="AM46"/>
    </row>
    <row r="60" spans="1:7" ht="20" customHeight="1">
      <c r="A60" s="12" t="s">
        <v>22</v>
      </c>
      <c r="B60" s="13" t="s">
        <v>0</v>
      </c>
      <c r="C60" s="13" t="s">
        <v>1</v>
      </c>
      <c r="D60" s="14" t="s">
        <v>2</v>
      </c>
      <c r="E60" s="14" t="s">
        <v>3</v>
      </c>
      <c r="F60" s="14" t="s">
        <v>14</v>
      </c>
      <c r="G60" s="15" t="s">
        <v>4</v>
      </c>
    </row>
    <row r="61" spans="1:7" ht="20" hidden="1" customHeight="1">
      <c r="A61" s="16">
        <v>43471</v>
      </c>
      <c r="B61" s="17" t="s">
        <v>25</v>
      </c>
      <c r="C61" s="17" t="s">
        <v>7</v>
      </c>
      <c r="D61" s="17" t="s">
        <v>15</v>
      </c>
      <c r="E61" s="17">
        <v>95</v>
      </c>
      <c r="F61" s="18">
        <v>1.99</v>
      </c>
      <c r="G61" s="19">
        <f>E61*F61</f>
        <v>189.05</v>
      </c>
    </row>
    <row r="62" spans="1:7" ht="20" hidden="1" customHeight="1">
      <c r="A62" s="16">
        <v>43488</v>
      </c>
      <c r="B62" s="17" t="s">
        <v>23</v>
      </c>
      <c r="C62" s="17" t="s">
        <v>8</v>
      </c>
      <c r="D62" s="17" t="s">
        <v>16</v>
      </c>
      <c r="E62" s="17">
        <v>50</v>
      </c>
      <c r="F62" s="18">
        <v>19.989999999999998</v>
      </c>
      <c r="G62" s="19">
        <f t="shared" ref="G62:G95" si="0">E62*F62</f>
        <v>999.49999999999989</v>
      </c>
    </row>
    <row r="63" spans="1:7" ht="20" hidden="1" customHeight="1">
      <c r="A63" s="16">
        <v>43505</v>
      </c>
      <c r="B63" s="17" t="s">
        <v>23</v>
      </c>
      <c r="C63" s="17" t="s">
        <v>6</v>
      </c>
      <c r="D63" s="17" t="s">
        <v>15</v>
      </c>
      <c r="E63" s="17">
        <v>36</v>
      </c>
      <c r="F63" s="18">
        <v>4.99</v>
      </c>
      <c r="G63" s="19">
        <f t="shared" si="0"/>
        <v>179.64000000000001</v>
      </c>
    </row>
    <row r="64" spans="1:7" ht="20" hidden="1" customHeight="1">
      <c r="A64" s="16">
        <v>43522</v>
      </c>
      <c r="B64" s="17" t="s">
        <v>23</v>
      </c>
      <c r="C64" s="17" t="s">
        <v>5</v>
      </c>
      <c r="D64" s="17" t="s">
        <v>17</v>
      </c>
      <c r="E64" s="17">
        <v>27</v>
      </c>
      <c r="F64" s="18">
        <v>19.989999999999998</v>
      </c>
      <c r="G64" s="19">
        <f t="shared" si="0"/>
        <v>539.7299999999999</v>
      </c>
    </row>
    <row r="65" spans="1:7" ht="20" customHeight="1">
      <c r="A65" s="16">
        <v>43539</v>
      </c>
      <c r="B65" s="17" t="s">
        <v>24</v>
      </c>
      <c r="C65" s="17" t="s">
        <v>13</v>
      </c>
      <c r="D65" s="17" t="s">
        <v>15</v>
      </c>
      <c r="E65" s="17">
        <v>56</v>
      </c>
      <c r="F65" s="18">
        <v>2.99</v>
      </c>
      <c r="G65" s="19">
        <f t="shared" si="0"/>
        <v>167.44</v>
      </c>
    </row>
    <row r="66" spans="1:7" ht="20" hidden="1" customHeight="1">
      <c r="A66" s="16">
        <v>43556</v>
      </c>
      <c r="B66" s="17" t="s">
        <v>25</v>
      </c>
      <c r="C66" s="17" t="s">
        <v>7</v>
      </c>
      <c r="D66" s="17" t="s">
        <v>16</v>
      </c>
      <c r="E66" s="17">
        <v>60</v>
      </c>
      <c r="F66" s="18">
        <v>4.99</v>
      </c>
      <c r="G66" s="19">
        <f t="shared" si="0"/>
        <v>299.40000000000003</v>
      </c>
    </row>
    <row r="67" spans="1:7" ht="20" hidden="1" customHeight="1">
      <c r="A67" s="16">
        <v>43573</v>
      </c>
      <c r="B67" s="17" t="s">
        <v>23</v>
      </c>
      <c r="C67" s="17" t="s">
        <v>18</v>
      </c>
      <c r="D67" s="17" t="s">
        <v>15</v>
      </c>
      <c r="E67" s="17">
        <v>75</v>
      </c>
      <c r="F67" s="18">
        <v>1.99</v>
      </c>
      <c r="G67" s="19">
        <f t="shared" si="0"/>
        <v>149.25</v>
      </c>
    </row>
    <row r="68" spans="1:7" ht="20" hidden="1" customHeight="1">
      <c r="A68" s="16">
        <v>43590</v>
      </c>
      <c r="B68" s="17" t="s">
        <v>23</v>
      </c>
      <c r="C68" s="17" t="s">
        <v>6</v>
      </c>
      <c r="D68" s="17" t="s">
        <v>15</v>
      </c>
      <c r="E68" s="17">
        <v>90</v>
      </c>
      <c r="F68" s="18">
        <v>4.99</v>
      </c>
      <c r="G68" s="19">
        <f t="shared" si="0"/>
        <v>449.1</v>
      </c>
    </row>
    <row r="69" spans="1:7" ht="20" hidden="1" customHeight="1">
      <c r="A69" s="16">
        <v>43607</v>
      </c>
      <c r="B69" s="17" t="s">
        <v>24</v>
      </c>
      <c r="C69" s="17" t="s">
        <v>9</v>
      </c>
      <c r="D69" s="17" t="s">
        <v>15</v>
      </c>
      <c r="E69" s="17">
        <v>32</v>
      </c>
      <c r="F69" s="18">
        <v>1.99</v>
      </c>
      <c r="G69" s="19">
        <f t="shared" si="0"/>
        <v>63.68</v>
      </c>
    </row>
    <row r="70" spans="1:7" ht="20" hidden="1" customHeight="1">
      <c r="A70" s="16">
        <v>43624</v>
      </c>
      <c r="B70" s="17" t="s">
        <v>25</v>
      </c>
      <c r="C70" s="17" t="s">
        <v>7</v>
      </c>
      <c r="D70" s="17" t="s">
        <v>16</v>
      </c>
      <c r="E70" s="17">
        <v>60</v>
      </c>
      <c r="F70" s="18">
        <v>8.99</v>
      </c>
      <c r="G70" s="19">
        <f t="shared" si="0"/>
        <v>539.4</v>
      </c>
    </row>
    <row r="71" spans="1:7" ht="20" hidden="1" customHeight="1">
      <c r="A71" s="16">
        <v>43641</v>
      </c>
      <c r="B71" s="17" t="s">
        <v>23</v>
      </c>
      <c r="C71" s="17" t="s">
        <v>12</v>
      </c>
      <c r="D71" s="17" t="s">
        <v>15</v>
      </c>
      <c r="E71" s="17">
        <v>90</v>
      </c>
      <c r="F71" s="18">
        <v>4.99</v>
      </c>
      <c r="G71" s="19">
        <f t="shared" si="0"/>
        <v>449.1</v>
      </c>
    </row>
    <row r="72" spans="1:7" ht="20" hidden="1" customHeight="1">
      <c r="A72" s="16">
        <v>43658</v>
      </c>
      <c r="B72" s="17" t="s">
        <v>25</v>
      </c>
      <c r="C72" s="17" t="s">
        <v>11</v>
      </c>
      <c r="D72" s="17" t="s">
        <v>16</v>
      </c>
      <c r="E72" s="17">
        <v>29</v>
      </c>
      <c r="F72" s="18">
        <v>1.99</v>
      </c>
      <c r="G72" s="19">
        <f t="shared" si="0"/>
        <v>57.71</v>
      </c>
    </row>
    <row r="73" spans="1:7" ht="20" hidden="1" customHeight="1">
      <c r="A73" s="16">
        <v>43692</v>
      </c>
      <c r="B73" s="17" t="s">
        <v>25</v>
      </c>
      <c r="C73" s="17" t="s">
        <v>7</v>
      </c>
      <c r="D73" s="17" t="s">
        <v>15</v>
      </c>
      <c r="E73" s="17">
        <v>35</v>
      </c>
      <c r="F73" s="18">
        <v>4.99</v>
      </c>
      <c r="G73" s="19">
        <f t="shared" si="0"/>
        <v>174.65</v>
      </c>
    </row>
    <row r="74" spans="1:7" ht="20" hidden="1" customHeight="1">
      <c r="A74" s="16">
        <v>43709</v>
      </c>
      <c r="B74" s="17" t="s">
        <v>23</v>
      </c>
      <c r="C74" s="17" t="s">
        <v>10</v>
      </c>
      <c r="D74" s="17" t="s">
        <v>20</v>
      </c>
      <c r="E74" s="17">
        <v>2</v>
      </c>
      <c r="F74" s="18">
        <v>125</v>
      </c>
      <c r="G74" s="19">
        <f t="shared" si="0"/>
        <v>250</v>
      </c>
    </row>
    <row r="75" spans="1:7" ht="20" hidden="1" customHeight="1">
      <c r="A75" s="16">
        <v>43726</v>
      </c>
      <c r="B75" s="17" t="s">
        <v>25</v>
      </c>
      <c r="C75" s="17" t="s">
        <v>7</v>
      </c>
      <c r="D75" s="17" t="s">
        <v>21</v>
      </c>
      <c r="E75" s="17">
        <v>16</v>
      </c>
      <c r="F75" s="18">
        <v>15.99</v>
      </c>
      <c r="G75" s="19">
        <f t="shared" si="0"/>
        <v>255.84</v>
      </c>
    </row>
    <row r="76" spans="1:7" ht="20" hidden="1" customHeight="1">
      <c r="A76" s="16">
        <v>43743</v>
      </c>
      <c r="B76" s="17" t="s">
        <v>23</v>
      </c>
      <c r="C76" s="17" t="s">
        <v>12</v>
      </c>
      <c r="D76" s="17" t="s">
        <v>16</v>
      </c>
      <c r="E76" s="17">
        <v>28</v>
      </c>
      <c r="F76" s="18">
        <v>8.99</v>
      </c>
      <c r="G76" s="19">
        <f t="shared" si="0"/>
        <v>251.72</v>
      </c>
    </row>
    <row r="77" spans="1:7" ht="20" hidden="1" customHeight="1">
      <c r="A77" s="16">
        <v>43760</v>
      </c>
      <c r="B77" s="17" t="s">
        <v>25</v>
      </c>
      <c r="C77" s="17" t="s">
        <v>7</v>
      </c>
      <c r="D77" s="17" t="s">
        <v>17</v>
      </c>
      <c r="E77" s="17">
        <v>64</v>
      </c>
      <c r="F77" s="18">
        <v>8.99</v>
      </c>
      <c r="G77" s="19">
        <f t="shared" si="0"/>
        <v>575.36</v>
      </c>
    </row>
    <row r="78" spans="1:7" ht="20" hidden="1" customHeight="1">
      <c r="A78" s="16"/>
      <c r="B78" s="17"/>
      <c r="C78" s="17"/>
      <c r="D78" s="17"/>
      <c r="E78" s="17"/>
      <c r="F78" s="18"/>
      <c r="G78" s="19"/>
    </row>
    <row r="79" spans="1:7" ht="20" hidden="1" customHeight="1">
      <c r="A79" s="16">
        <v>43811</v>
      </c>
      <c r="B79" s="17" t="s">
        <v>23</v>
      </c>
      <c r="C79" s="17" t="s">
        <v>10</v>
      </c>
      <c r="D79" s="17" t="s">
        <v>15</v>
      </c>
      <c r="E79" s="17">
        <v>67</v>
      </c>
      <c r="F79" s="18">
        <v>1.29</v>
      </c>
      <c r="G79" s="19">
        <f t="shared" si="0"/>
        <v>86.43</v>
      </c>
    </row>
    <row r="80" spans="1:7" ht="20" hidden="1" customHeight="1">
      <c r="A80" s="16">
        <v>43845</v>
      </c>
      <c r="B80" s="17" t="s">
        <v>23</v>
      </c>
      <c r="C80" s="17" t="s">
        <v>5</v>
      </c>
      <c r="D80" s="17" t="s">
        <v>16</v>
      </c>
      <c r="E80" s="17">
        <v>46</v>
      </c>
      <c r="F80" s="18">
        <v>8.99</v>
      </c>
      <c r="G80" s="19">
        <f t="shared" si="0"/>
        <v>413.54</v>
      </c>
    </row>
    <row r="81" spans="1:7" ht="20" hidden="1" customHeight="1">
      <c r="A81" s="16">
        <v>43879</v>
      </c>
      <c r="B81" s="17" t="s">
        <v>25</v>
      </c>
      <c r="C81" s="17" t="s">
        <v>7</v>
      </c>
      <c r="D81" s="17" t="s">
        <v>16</v>
      </c>
      <c r="E81" s="17">
        <v>4</v>
      </c>
      <c r="F81" s="18">
        <v>4.99</v>
      </c>
      <c r="G81" s="19">
        <f t="shared" si="0"/>
        <v>19.96</v>
      </c>
    </row>
    <row r="82" spans="1:7" ht="20" customHeight="1">
      <c r="A82" s="16">
        <v>43897</v>
      </c>
      <c r="B82" s="17" t="s">
        <v>24</v>
      </c>
      <c r="C82" s="17" t="s">
        <v>13</v>
      </c>
      <c r="D82" s="17" t="s">
        <v>16</v>
      </c>
      <c r="E82" s="17">
        <v>7</v>
      </c>
      <c r="F82" s="18">
        <v>19.989999999999998</v>
      </c>
      <c r="G82" s="19">
        <f t="shared" si="0"/>
        <v>139.92999999999998</v>
      </c>
    </row>
    <row r="83" spans="1:7" ht="20" hidden="1" customHeight="1">
      <c r="A83" s="16">
        <v>43914</v>
      </c>
      <c r="B83" s="17" t="s">
        <v>23</v>
      </c>
      <c r="C83" s="17" t="s">
        <v>6</v>
      </c>
      <c r="D83" s="17" t="s">
        <v>21</v>
      </c>
      <c r="E83" s="17">
        <v>50</v>
      </c>
      <c r="F83" s="18">
        <v>4.99</v>
      </c>
      <c r="G83" s="19">
        <f t="shared" si="0"/>
        <v>249.5</v>
      </c>
    </row>
    <row r="84" spans="1:7" ht="20" hidden="1" customHeight="1">
      <c r="A84" s="16">
        <v>43931</v>
      </c>
      <c r="B84" s="17" t="s">
        <v>23</v>
      </c>
      <c r="C84" s="17" t="s">
        <v>18</v>
      </c>
      <c r="D84" s="17" t="s">
        <v>15</v>
      </c>
      <c r="E84" s="17">
        <v>66</v>
      </c>
      <c r="F84" s="18">
        <v>1.99</v>
      </c>
      <c r="G84" s="19">
        <f t="shared" si="0"/>
        <v>131.34</v>
      </c>
    </row>
    <row r="85" spans="1:7" ht="20" hidden="1" customHeight="1">
      <c r="A85" s="16">
        <v>43948</v>
      </c>
      <c r="B85" s="17" t="s">
        <v>25</v>
      </c>
      <c r="C85" s="17" t="s">
        <v>11</v>
      </c>
      <c r="D85" s="17" t="s">
        <v>17</v>
      </c>
      <c r="E85" s="17">
        <v>96</v>
      </c>
      <c r="F85" s="18">
        <v>4.99</v>
      </c>
      <c r="G85" s="19">
        <f t="shared" si="0"/>
        <v>479.04</v>
      </c>
    </row>
    <row r="86" spans="1:7" ht="20" hidden="1" customHeight="1">
      <c r="A86" s="16">
        <v>43965</v>
      </c>
      <c r="B86" s="17" t="s">
        <v>23</v>
      </c>
      <c r="C86" s="17" t="s">
        <v>5</v>
      </c>
      <c r="D86" s="17" t="s">
        <v>15</v>
      </c>
      <c r="E86" s="17">
        <v>53</v>
      </c>
      <c r="F86" s="18">
        <v>1.29</v>
      </c>
      <c r="G86" s="19">
        <f t="shared" si="0"/>
        <v>68.37</v>
      </c>
    </row>
    <row r="87" spans="1:7" ht="20" hidden="1" customHeight="1">
      <c r="A87" s="16">
        <v>43982</v>
      </c>
      <c r="B87" s="17" t="s">
        <v>23</v>
      </c>
      <c r="C87" s="17" t="s">
        <v>5</v>
      </c>
      <c r="D87" s="17" t="s">
        <v>16</v>
      </c>
      <c r="E87" s="17">
        <v>80</v>
      </c>
      <c r="F87" s="18">
        <v>8.99</v>
      </c>
      <c r="G87" s="19">
        <f t="shared" si="0"/>
        <v>719.2</v>
      </c>
    </row>
    <row r="88" spans="1:7" ht="20" hidden="1" customHeight="1">
      <c r="A88" s="16">
        <v>43999</v>
      </c>
      <c r="B88" s="17" t="s">
        <v>23</v>
      </c>
      <c r="C88" s="17" t="s">
        <v>8</v>
      </c>
      <c r="D88" s="17" t="s">
        <v>20</v>
      </c>
      <c r="E88" s="17">
        <v>5</v>
      </c>
      <c r="F88" s="18">
        <v>125</v>
      </c>
      <c r="G88" s="19">
        <f t="shared" si="0"/>
        <v>625</v>
      </c>
    </row>
    <row r="89" spans="1:7" ht="20" hidden="1" customHeight="1">
      <c r="A89" s="16">
        <v>44016</v>
      </c>
      <c r="B89" s="17" t="s">
        <v>25</v>
      </c>
      <c r="C89" s="17" t="s">
        <v>7</v>
      </c>
      <c r="D89" s="17" t="s">
        <v>21</v>
      </c>
      <c r="E89" s="17">
        <v>62</v>
      </c>
      <c r="F89" s="18">
        <v>4.99</v>
      </c>
      <c r="G89" s="19">
        <f t="shared" si="0"/>
        <v>309.38</v>
      </c>
    </row>
    <row r="90" spans="1:7" ht="20" hidden="1" customHeight="1">
      <c r="A90" s="16">
        <v>44033</v>
      </c>
      <c r="B90" s="17" t="s">
        <v>23</v>
      </c>
      <c r="C90" s="17" t="s">
        <v>12</v>
      </c>
      <c r="D90" s="17" t="s">
        <v>21</v>
      </c>
      <c r="E90" s="17">
        <v>55</v>
      </c>
      <c r="F90" s="18">
        <v>12.49</v>
      </c>
      <c r="G90" s="19">
        <f t="shared" si="0"/>
        <v>686.95</v>
      </c>
    </row>
    <row r="91" spans="1:7" ht="20" customHeight="1">
      <c r="A91" s="16">
        <v>44067</v>
      </c>
      <c r="B91" s="17" t="s">
        <v>24</v>
      </c>
      <c r="C91" s="17" t="s">
        <v>13</v>
      </c>
      <c r="D91" s="17" t="s">
        <v>20</v>
      </c>
      <c r="E91" s="17">
        <v>3</v>
      </c>
      <c r="F91" s="18">
        <v>275</v>
      </c>
      <c r="G91" s="19">
        <f t="shared" si="0"/>
        <v>825</v>
      </c>
    </row>
    <row r="92" spans="1:7" ht="20" hidden="1" customHeight="1">
      <c r="A92" s="16">
        <v>44084</v>
      </c>
      <c r="B92" s="17" t="s">
        <v>23</v>
      </c>
      <c r="C92" s="17" t="s">
        <v>5</v>
      </c>
      <c r="D92" s="17" t="s">
        <v>15</v>
      </c>
      <c r="E92" s="17">
        <v>7</v>
      </c>
      <c r="F92" s="18">
        <v>1.29</v>
      </c>
      <c r="G92" s="19">
        <f t="shared" si="0"/>
        <v>9.0300000000000011</v>
      </c>
    </row>
    <row r="93" spans="1:7" ht="20" customHeight="1">
      <c r="A93" s="16">
        <v>44101</v>
      </c>
      <c r="B93" s="17" t="s">
        <v>24</v>
      </c>
      <c r="C93" s="17" t="s">
        <v>13</v>
      </c>
      <c r="D93" s="17" t="s">
        <v>17</v>
      </c>
      <c r="E93" s="17">
        <v>76</v>
      </c>
      <c r="F93" s="18">
        <v>1.99</v>
      </c>
      <c r="G93" s="19">
        <f t="shared" si="0"/>
        <v>151.24</v>
      </c>
    </row>
    <row r="94" spans="1:7" ht="20" hidden="1" customHeight="1">
      <c r="A94" s="16">
        <v>44135</v>
      </c>
      <c r="B94" s="17" t="s">
        <v>23</v>
      </c>
      <c r="C94" s="17" t="s">
        <v>18</v>
      </c>
      <c r="D94" s="17" t="s">
        <v>15</v>
      </c>
      <c r="E94" s="17">
        <v>14</v>
      </c>
      <c r="F94" s="18">
        <v>1.29</v>
      </c>
      <c r="G94" s="19">
        <f t="shared" si="0"/>
        <v>18.060000000000002</v>
      </c>
    </row>
    <row r="95" spans="1:7" ht="20" hidden="1" customHeight="1">
      <c r="A95" s="16">
        <v>44152</v>
      </c>
      <c r="B95" s="17" t="s">
        <v>23</v>
      </c>
      <c r="C95" s="17" t="s">
        <v>6</v>
      </c>
      <c r="D95" s="17" t="s">
        <v>16</v>
      </c>
      <c r="E95" s="17">
        <v>11</v>
      </c>
      <c r="F95" s="18">
        <v>4.99</v>
      </c>
      <c r="G95" s="19">
        <f t="shared" si="0"/>
        <v>54.89</v>
      </c>
    </row>
    <row r="97" spans="2:11" ht="20" customHeight="1">
      <c r="G97" s="2">
        <f>SUBTOTAL(9,G61:G89)</f>
        <v>307.37</v>
      </c>
    </row>
    <row r="103" spans="2:11" ht="20" customHeight="1">
      <c r="B103" s="17" t="s">
        <v>16</v>
      </c>
      <c r="C103" s="17">
        <v>4</v>
      </c>
      <c r="D103" s="25">
        <v>4.99</v>
      </c>
      <c r="E103" s="26">
        <v>19.96</v>
      </c>
      <c r="H103" s="17" t="s">
        <v>16</v>
      </c>
      <c r="I103" s="17">
        <v>4</v>
      </c>
      <c r="J103" s="25">
        <v>4.99</v>
      </c>
      <c r="K103" s="26">
        <v>19.96</v>
      </c>
    </row>
    <row r="104" spans="2:11" ht="20" customHeight="1">
      <c r="B104" s="17" t="s">
        <v>17</v>
      </c>
      <c r="C104" s="17">
        <v>96</v>
      </c>
      <c r="D104" s="25">
        <v>4.99</v>
      </c>
      <c r="E104" s="26">
        <v>479.04</v>
      </c>
      <c r="H104" s="17" t="s">
        <v>17</v>
      </c>
      <c r="I104" s="17">
        <v>96</v>
      </c>
      <c r="J104" s="25">
        <v>4.99</v>
      </c>
      <c r="K104" s="26">
        <v>479.04</v>
      </c>
    </row>
    <row r="105" spans="2:11" ht="20" customHeight="1">
      <c r="B105" s="17" t="s">
        <v>21</v>
      </c>
      <c r="C105" s="17">
        <v>62</v>
      </c>
      <c r="D105" s="25">
        <v>4.99</v>
      </c>
      <c r="E105" s="26">
        <v>309.38</v>
      </c>
      <c r="H105" s="17" t="s">
        <v>21</v>
      </c>
      <c r="I105" s="17">
        <v>62</v>
      </c>
      <c r="J105" s="25">
        <v>4.99</v>
      </c>
      <c r="K105" s="26">
        <v>309.38</v>
      </c>
    </row>
    <row r="106" spans="2:11" ht="20" customHeight="1">
      <c r="E106" s="3">
        <f>SUBTOTAL(9,E103:E105)</f>
        <v>808.38</v>
      </c>
      <c r="K106" s="1">
        <f>SUBTOTAL(109,K103:K105)</f>
        <v>808.38</v>
      </c>
    </row>
  </sheetData>
  <autoFilter ref="A60:G95" xr:uid="{0FD2A55D-46A6-CA4B-9FB9-DFEDF1465725}">
    <filterColumn colId="1">
      <filters>
        <filter val="West"/>
      </filters>
    </filterColumn>
    <filterColumn colId="6">
      <customFilters>
        <customFilter operator="greaterThan" val="100"/>
      </customFilters>
    </filterColumn>
  </autoFilter>
  <mergeCells count="21">
    <mergeCell ref="P31:U33"/>
    <mergeCell ref="AC31:AH33"/>
    <mergeCell ref="X44:AE46"/>
    <mergeCell ref="P34:Z37"/>
    <mergeCell ref="AC34:AM37"/>
    <mergeCell ref="R38:S39"/>
    <mergeCell ref="U38:V39"/>
    <mergeCell ref="X38:Y39"/>
    <mergeCell ref="AE38:AF39"/>
    <mergeCell ref="AH38:AI39"/>
    <mergeCell ref="AK38:AL39"/>
    <mergeCell ref="X3:AC4"/>
    <mergeCell ref="T17:AH19"/>
    <mergeCell ref="T20:AH21"/>
    <mergeCell ref="T22:AH23"/>
    <mergeCell ref="T24:AH26"/>
    <mergeCell ref="X14:AC14"/>
    <mergeCell ref="X5:AC7"/>
    <mergeCell ref="X8:AC9"/>
    <mergeCell ref="X10:AC11"/>
    <mergeCell ref="X12:AC13"/>
  </mergeCells>
  <phoneticPr fontId="0" type="noConversion"/>
  <hyperlinks>
    <hyperlink ref="R38:S39" r:id="rId1" display="LinkedIn" xr:uid="{0EF59453-0BFB-004A-9C0D-801C2F2B9C47}"/>
    <hyperlink ref="U38:V39" r:id="rId2" display="Instagram" xr:uid="{7406186F-5B51-A14A-8DF0-20739CE2EB7D}"/>
    <hyperlink ref="X38:Y39" r:id="rId3" display="Medium" xr:uid="{322103B4-CF70-1A4E-AB61-283658A7B3D5}"/>
    <hyperlink ref="AE38:AF39" r:id="rId4" display="LinkedIn" xr:uid="{C7471D70-C266-F14D-8E75-AD3FEC6BA6C9}"/>
    <hyperlink ref="AH38:AI39" r:id="rId5" display="Instagram" xr:uid="{6E201D8E-7B82-B64D-8C1E-F59A46352DFD}"/>
    <hyperlink ref="AK38:AL39" r:id="rId6" display="Medium" xr:uid="{8DC20629-C7B4-0E4B-8816-FCE1CC3D9592}"/>
    <hyperlink ref="X44:AE46" r:id="rId7" display="Jobaaj Learnings" xr:uid="{E7C062A1-0BF8-9442-9765-973C5253BB2C}"/>
  </hyperlinks>
  <pageMargins left="0.75" right="0.75" top="1" bottom="1" header="0.5" footer="0.5"/>
  <pageSetup orientation="portrait" r:id="rId8"/>
  <headerFooter alignWithMargins="0">
    <oddFooter>&amp;LDeveloped by Contextures Inc.&amp;Cwww.contextures.com&amp;R&amp;D</oddFooter>
  </headerFooter>
  <drawing r:id="rId9"/>
  <picture r:id="rId10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Microsoft Office User</cp:lastModifiedBy>
  <dcterms:created xsi:type="dcterms:W3CDTF">2004-05-01T18:16:56Z</dcterms:created>
  <dcterms:modified xsi:type="dcterms:W3CDTF">2021-06-02T10:42:20Z</dcterms:modified>
  <cp:category>Excel</cp:category>
</cp:coreProperties>
</file>