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5" i="1"/>
  <c r="M5"/>
  <c r="K6"/>
  <c r="M6" s="1"/>
  <c r="K7"/>
  <c r="M7" s="1"/>
  <c r="N7" s="1"/>
  <c r="K8"/>
  <c r="M8" s="1"/>
  <c r="N8" s="1"/>
  <c r="K9"/>
  <c r="M9" s="1"/>
  <c r="N9" s="1"/>
  <c r="K10"/>
  <c r="M10" s="1"/>
  <c r="N10" s="1"/>
  <c r="K11"/>
  <c r="M11" s="1"/>
  <c r="N11" s="1"/>
  <c r="K12"/>
  <c r="M12" s="1"/>
  <c r="N12" s="1"/>
  <c r="K13"/>
  <c r="M13" s="1"/>
  <c r="N13" s="1"/>
  <c r="K14"/>
  <c r="M14" s="1"/>
  <c r="N14" s="1"/>
  <c r="K15"/>
  <c r="M15" s="1"/>
  <c r="N15" s="1"/>
  <c r="K16"/>
  <c r="M16" s="1"/>
  <c r="N16" s="1"/>
  <c r="K17"/>
  <c r="M17" s="1"/>
  <c r="N17" s="1"/>
  <c r="K18"/>
  <c r="M18" s="1"/>
  <c r="N18" s="1"/>
  <c r="K19"/>
  <c r="M19" s="1"/>
  <c r="N19" s="1"/>
  <c r="K20"/>
  <c r="M20" s="1"/>
  <c r="N20" s="1"/>
  <c r="K21"/>
  <c r="M21" s="1"/>
  <c r="N21" s="1"/>
  <c r="K22"/>
  <c r="M22" s="1"/>
  <c r="N22" s="1"/>
  <c r="K23"/>
  <c r="M23" s="1"/>
  <c r="N23" s="1"/>
  <c r="K24"/>
  <c r="M24" s="1"/>
  <c r="N24" s="1"/>
  <c r="K25"/>
  <c r="M25" s="1"/>
  <c r="N25" s="1"/>
  <c r="K26"/>
  <c r="M26" s="1"/>
  <c r="N26" s="1"/>
  <c r="K27"/>
  <c r="M27" s="1"/>
  <c r="N27" s="1"/>
  <c r="K28"/>
  <c r="M28" s="1"/>
  <c r="N28" s="1"/>
  <c r="K29"/>
  <c r="M29" s="1"/>
  <c r="N29" s="1"/>
  <c r="K30"/>
  <c r="M30" s="1"/>
  <c r="N30" s="1"/>
  <c r="K31"/>
  <c r="M31" s="1"/>
  <c r="N31" s="1"/>
  <c r="K32"/>
  <c r="M32" s="1"/>
  <c r="N32" s="1"/>
  <c r="K33"/>
  <c r="M33" s="1"/>
  <c r="N33" s="1"/>
  <c r="K34"/>
  <c r="M34" s="1"/>
  <c r="N34" s="1"/>
  <c r="K35"/>
  <c r="M35" s="1"/>
  <c r="N35" s="1"/>
  <c r="K36"/>
  <c r="M36" s="1"/>
  <c r="N36" s="1"/>
  <c r="K5"/>
  <c r="J36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5"/>
  <c r="I43" l="1"/>
  <c r="I44"/>
  <c r="N6"/>
  <c r="I45" l="1"/>
  <c r="I46"/>
</calcChain>
</file>

<file path=xl/sharedStrings.xml><?xml version="1.0" encoding="utf-8"?>
<sst xmlns="http://schemas.openxmlformats.org/spreadsheetml/2006/main" count="25" uniqueCount="24">
  <si>
    <t>SN</t>
  </si>
  <si>
    <t>REG NUMBER</t>
  </si>
  <si>
    <t>Test</t>
  </si>
  <si>
    <t>Quiz</t>
  </si>
  <si>
    <t>Assignment</t>
  </si>
  <si>
    <t>Total assessment</t>
  </si>
  <si>
    <t>Final exam</t>
  </si>
  <si>
    <t>Total mark(cat,quiz,as sign,exam)(100%)</t>
  </si>
  <si>
    <t>REMARK</t>
  </si>
  <si>
    <t>CAT1</t>
  </si>
  <si>
    <t>CAT2</t>
  </si>
  <si>
    <t>Total 1</t>
  </si>
  <si>
    <t>Quiz1</t>
  </si>
  <si>
    <t>A1</t>
  </si>
  <si>
    <t>A2</t>
  </si>
  <si>
    <t>Total 3</t>
  </si>
  <si>
    <t>Total</t>
  </si>
  <si>
    <t>Total 2</t>
  </si>
  <si>
    <t>Summary of performance</t>
  </si>
  <si>
    <t>AV.</t>
  </si>
  <si>
    <t>SD.</t>
  </si>
  <si>
    <t>Number of students who passed</t>
  </si>
  <si>
    <t>Number of students who failed</t>
  </si>
  <si>
    <t xml:space="preserve">              ROLL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</si>
</sst>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1" xfId="0" applyBorder="1"/>
    <xf numFmtId="0" fontId="1" fillId="0" borderId="1" xfId="0" applyFont="1" applyBorder="1"/>
    <xf numFmtId="0" fontId="0" fillId="0" borderId="4" xfId="0" applyFill="1" applyBorder="1"/>
    <xf numFmtId="0" fontId="0" fillId="0" borderId="3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7"/>
  <sheetViews>
    <sheetView tabSelected="1" topLeftCell="A4" workbookViewId="0">
      <selection activeCell="J46" sqref="J46"/>
    </sheetView>
  </sheetViews>
  <sheetFormatPr defaultRowHeight="15"/>
  <cols>
    <col min="1" max="1" width="5" customWidth="1"/>
    <col min="2" max="2" width="12.5703125" bestFit="1" customWidth="1"/>
    <col min="11" max="11" width="19.85546875" customWidth="1"/>
    <col min="12" max="12" width="16.85546875" customWidth="1"/>
    <col min="13" max="13" width="17.5703125" customWidth="1"/>
    <col min="14" max="14" width="14.7109375" customWidth="1"/>
  </cols>
  <sheetData>
    <row r="1" spans="1:17" ht="33.75" customHeight="1" thickBot="1">
      <c r="A1" s="18" t="s">
        <v>0</v>
      </c>
      <c r="B1" s="18" t="s">
        <v>1</v>
      </c>
      <c r="C1" s="21"/>
      <c r="D1" s="22"/>
      <c r="E1" s="22"/>
      <c r="F1" s="22"/>
      <c r="G1" s="22"/>
      <c r="H1" s="22"/>
      <c r="I1" s="22"/>
      <c r="J1" s="22"/>
      <c r="K1" s="22"/>
      <c r="L1" s="23"/>
      <c r="M1" s="15" t="s">
        <v>7</v>
      </c>
      <c r="N1" s="18" t="s">
        <v>8</v>
      </c>
    </row>
    <row r="2" spans="1:17" ht="15.75" thickBot="1">
      <c r="A2" s="19"/>
      <c r="B2" s="19"/>
      <c r="C2" s="12" t="s">
        <v>2</v>
      </c>
      <c r="D2" s="13"/>
      <c r="E2" s="14"/>
      <c r="F2" s="12" t="s">
        <v>3</v>
      </c>
      <c r="G2" s="14"/>
      <c r="H2" s="12" t="s">
        <v>4</v>
      </c>
      <c r="I2" s="13"/>
      <c r="J2" s="14"/>
      <c r="K2" s="3" t="s">
        <v>5</v>
      </c>
      <c r="L2" s="3" t="s">
        <v>6</v>
      </c>
      <c r="M2" s="16"/>
      <c r="N2" s="19"/>
    </row>
    <row r="3" spans="1:17" ht="15.75" thickBot="1">
      <c r="A3" s="20"/>
      <c r="B3" s="20"/>
      <c r="C3" s="2" t="s">
        <v>9</v>
      </c>
      <c r="D3" s="2" t="s">
        <v>10</v>
      </c>
      <c r="E3" s="2" t="s">
        <v>11</v>
      </c>
      <c r="F3" s="2" t="s">
        <v>12</v>
      </c>
      <c r="G3" s="2" t="s">
        <v>17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16</v>
      </c>
      <c r="M3" s="16"/>
      <c r="N3" s="19"/>
    </row>
    <row r="4" spans="1:17" ht="15.75" thickBot="1">
      <c r="A4" s="2"/>
      <c r="B4" s="2"/>
      <c r="C4" s="2">
        <v>5</v>
      </c>
      <c r="D4" s="2">
        <v>20</v>
      </c>
      <c r="E4" s="2">
        <v>25</v>
      </c>
      <c r="F4" s="2">
        <v>5</v>
      </c>
      <c r="G4" s="2">
        <v>5</v>
      </c>
      <c r="H4" s="2">
        <v>5</v>
      </c>
      <c r="I4" s="2">
        <v>5</v>
      </c>
      <c r="J4" s="2">
        <v>10</v>
      </c>
      <c r="K4" s="2">
        <v>40</v>
      </c>
      <c r="L4" s="2">
        <v>60</v>
      </c>
      <c r="M4" s="17"/>
      <c r="N4" s="20"/>
    </row>
    <row r="5" spans="1:17" ht="15.75" thickBot="1">
      <c r="A5" s="2">
        <v>1</v>
      </c>
      <c r="B5" s="2">
        <v>18651</v>
      </c>
      <c r="C5" s="2">
        <v>3</v>
      </c>
      <c r="D5" s="2">
        <v>15</v>
      </c>
      <c r="E5" s="2">
        <f>SUM(C5+D5)</f>
        <v>18</v>
      </c>
      <c r="F5" s="2">
        <v>3</v>
      </c>
      <c r="G5" s="2">
        <v>3</v>
      </c>
      <c r="H5" s="2">
        <v>2</v>
      </c>
      <c r="I5" s="2">
        <v>3</v>
      </c>
      <c r="J5" s="2">
        <f>SUM(H5+I5)</f>
        <v>5</v>
      </c>
      <c r="K5" s="2">
        <f>SUM(E5,G5,J5)</f>
        <v>26</v>
      </c>
      <c r="L5" s="2">
        <v>30</v>
      </c>
      <c r="M5" s="2">
        <f>SUM(K5,L5)</f>
        <v>56</v>
      </c>
      <c r="N5" s="2" t="str">
        <f>IF(M5&gt;=50,"PASS",IF(M5&lt;=50,"FAIL"))</f>
        <v>PASS</v>
      </c>
      <c r="P5" s="6"/>
      <c r="Q5" s="6"/>
    </row>
    <row r="6" spans="1:17" ht="15.75" thickBot="1">
      <c r="A6" s="2">
        <v>2</v>
      </c>
      <c r="B6" s="2">
        <v>201310996</v>
      </c>
      <c r="C6" s="2">
        <v>4</v>
      </c>
      <c r="D6" s="2">
        <v>12</v>
      </c>
      <c r="E6" s="2">
        <f t="shared" ref="E6:E36" si="0">SUM(C6+D6)</f>
        <v>16</v>
      </c>
      <c r="F6" s="2">
        <v>2</v>
      </c>
      <c r="G6" s="2">
        <v>3</v>
      </c>
      <c r="H6" s="2">
        <v>1</v>
      </c>
      <c r="I6" s="2">
        <v>3</v>
      </c>
      <c r="J6" s="2">
        <f t="shared" ref="J6:J35" si="1">SUM(H6+I6)</f>
        <v>4</v>
      </c>
      <c r="K6" s="2">
        <f t="shared" ref="K6:K36" si="2">SUM(E6,G6,J6)</f>
        <v>23</v>
      </c>
      <c r="L6" s="2">
        <v>40</v>
      </c>
      <c r="M6" s="2">
        <f t="shared" ref="M6:M36" si="3">SUM(K6,L6)</f>
        <v>63</v>
      </c>
      <c r="N6" s="2" t="str">
        <f t="shared" ref="N6:N36" si="4">IF(M6&gt;=50,"PASS",IF(M6&lt;=50,"FAIL"))</f>
        <v>PASS</v>
      </c>
      <c r="P6" s="6"/>
      <c r="Q6" s="6"/>
    </row>
    <row r="7" spans="1:17" ht="15.75" thickBot="1">
      <c r="A7" s="2">
        <v>3</v>
      </c>
      <c r="B7" s="2">
        <v>201410824</v>
      </c>
      <c r="C7" s="2">
        <v>3</v>
      </c>
      <c r="D7" s="2">
        <v>15</v>
      </c>
      <c r="E7" s="2">
        <f t="shared" si="0"/>
        <v>18</v>
      </c>
      <c r="F7" s="2">
        <v>5</v>
      </c>
      <c r="G7" s="2">
        <v>3</v>
      </c>
      <c r="H7" s="2">
        <v>3</v>
      </c>
      <c r="I7" s="2">
        <v>3</v>
      </c>
      <c r="J7" s="2">
        <f t="shared" si="1"/>
        <v>6</v>
      </c>
      <c r="K7" s="2">
        <f t="shared" si="2"/>
        <v>27</v>
      </c>
      <c r="L7" s="2">
        <v>25</v>
      </c>
      <c r="M7" s="2">
        <f t="shared" si="3"/>
        <v>52</v>
      </c>
      <c r="N7" s="2" t="str">
        <f t="shared" si="4"/>
        <v>PASS</v>
      </c>
      <c r="P7" s="6"/>
      <c r="Q7" s="6"/>
    </row>
    <row r="8" spans="1:17" ht="15.75" thickBot="1">
      <c r="A8" s="2">
        <v>4</v>
      </c>
      <c r="B8" s="2">
        <v>201411645</v>
      </c>
      <c r="C8" s="2">
        <v>2</v>
      </c>
      <c r="D8" s="2">
        <v>18</v>
      </c>
      <c r="E8" s="2">
        <f t="shared" si="0"/>
        <v>20</v>
      </c>
      <c r="F8" s="2">
        <v>1</v>
      </c>
      <c r="G8" s="2">
        <v>3</v>
      </c>
      <c r="H8" s="2">
        <v>4</v>
      </c>
      <c r="I8" s="2">
        <v>3</v>
      </c>
      <c r="J8" s="2">
        <f t="shared" si="1"/>
        <v>7</v>
      </c>
      <c r="K8" s="2">
        <f t="shared" si="2"/>
        <v>30</v>
      </c>
      <c r="L8" s="2">
        <v>23</v>
      </c>
      <c r="M8" s="2">
        <f t="shared" si="3"/>
        <v>53</v>
      </c>
      <c r="N8" s="2" t="str">
        <f t="shared" si="4"/>
        <v>PASS</v>
      </c>
    </row>
    <row r="9" spans="1:17" ht="15.75" thickBot="1">
      <c r="A9" s="2">
        <v>5</v>
      </c>
      <c r="B9" s="2">
        <v>201510018</v>
      </c>
      <c r="C9" s="2">
        <v>5</v>
      </c>
      <c r="D9" s="2">
        <v>19</v>
      </c>
      <c r="E9" s="2">
        <f t="shared" si="0"/>
        <v>24</v>
      </c>
      <c r="F9" s="2">
        <v>4</v>
      </c>
      <c r="G9" s="2">
        <v>3</v>
      </c>
      <c r="H9" s="2">
        <v>2</v>
      </c>
      <c r="I9" s="2">
        <v>3</v>
      </c>
      <c r="J9" s="2">
        <f t="shared" si="1"/>
        <v>5</v>
      </c>
      <c r="K9" s="2">
        <f t="shared" si="2"/>
        <v>32</v>
      </c>
      <c r="L9" s="2">
        <v>12</v>
      </c>
      <c r="M9" s="2">
        <f t="shared" si="3"/>
        <v>44</v>
      </c>
      <c r="N9" s="2" t="str">
        <f t="shared" si="4"/>
        <v>FAIL</v>
      </c>
    </row>
    <row r="10" spans="1:17" ht="15.75" thickBot="1">
      <c r="A10" s="2">
        <v>6</v>
      </c>
      <c r="B10" s="2">
        <v>201510055</v>
      </c>
      <c r="C10" s="2">
        <v>5</v>
      </c>
      <c r="D10" s="2">
        <v>20</v>
      </c>
      <c r="E10" s="2">
        <f t="shared" si="0"/>
        <v>25</v>
      </c>
      <c r="F10" s="2">
        <v>3</v>
      </c>
      <c r="G10" s="2">
        <v>3</v>
      </c>
      <c r="H10" s="2">
        <v>3</v>
      </c>
      <c r="I10" s="2">
        <v>3</v>
      </c>
      <c r="J10" s="2">
        <f t="shared" si="1"/>
        <v>6</v>
      </c>
      <c r="K10" s="2">
        <f t="shared" si="2"/>
        <v>34</v>
      </c>
      <c r="L10" s="2">
        <v>40</v>
      </c>
      <c r="M10" s="2">
        <f t="shared" si="3"/>
        <v>74</v>
      </c>
      <c r="N10" s="2" t="str">
        <f t="shared" si="4"/>
        <v>PASS</v>
      </c>
    </row>
    <row r="11" spans="1:17" ht="15.75" thickBot="1">
      <c r="A11" s="2">
        <v>7</v>
      </c>
      <c r="B11" s="2">
        <v>201510091</v>
      </c>
      <c r="C11" s="2">
        <v>4</v>
      </c>
      <c r="D11" s="2">
        <v>15</v>
      </c>
      <c r="E11" s="2">
        <f t="shared" si="0"/>
        <v>19</v>
      </c>
      <c r="F11" s="2">
        <v>4</v>
      </c>
      <c r="G11" s="2">
        <v>3</v>
      </c>
      <c r="H11" s="2">
        <v>3</v>
      </c>
      <c r="I11" s="2">
        <v>2</v>
      </c>
      <c r="J11" s="2">
        <f t="shared" si="1"/>
        <v>5</v>
      </c>
      <c r="K11" s="2">
        <f t="shared" si="2"/>
        <v>27</v>
      </c>
      <c r="L11" s="2">
        <v>55</v>
      </c>
      <c r="M11" s="2">
        <f t="shared" si="3"/>
        <v>82</v>
      </c>
      <c r="N11" s="2" t="str">
        <f t="shared" si="4"/>
        <v>PASS</v>
      </c>
    </row>
    <row r="12" spans="1:17" ht="15.75" thickBot="1">
      <c r="A12" s="2">
        <v>8</v>
      </c>
      <c r="B12" s="2">
        <v>201510162</v>
      </c>
      <c r="C12" s="2">
        <v>1</v>
      </c>
      <c r="D12" s="2">
        <v>16</v>
      </c>
      <c r="E12" s="2">
        <f t="shared" si="0"/>
        <v>17</v>
      </c>
      <c r="F12" s="2">
        <v>2</v>
      </c>
      <c r="G12" s="2">
        <v>3</v>
      </c>
      <c r="H12" s="2">
        <v>3</v>
      </c>
      <c r="I12" s="2">
        <v>2</v>
      </c>
      <c r="J12" s="2">
        <f t="shared" si="1"/>
        <v>5</v>
      </c>
      <c r="K12" s="2">
        <f t="shared" si="2"/>
        <v>25</v>
      </c>
      <c r="L12" s="2">
        <v>15</v>
      </c>
      <c r="M12" s="2">
        <f t="shared" si="3"/>
        <v>40</v>
      </c>
      <c r="N12" s="2" t="str">
        <f t="shared" si="4"/>
        <v>FAIL</v>
      </c>
    </row>
    <row r="13" spans="1:17" ht="15.75" thickBot="1">
      <c r="A13" s="2">
        <v>9</v>
      </c>
      <c r="B13" s="2">
        <v>201510196</v>
      </c>
      <c r="C13" s="2">
        <v>3</v>
      </c>
      <c r="D13" s="2">
        <v>17</v>
      </c>
      <c r="E13" s="2">
        <f t="shared" si="0"/>
        <v>20</v>
      </c>
      <c r="F13" s="2">
        <v>1</v>
      </c>
      <c r="G13" s="2">
        <v>3</v>
      </c>
      <c r="H13" s="2">
        <v>3</v>
      </c>
      <c r="I13" s="2">
        <v>4</v>
      </c>
      <c r="J13" s="2">
        <f t="shared" si="1"/>
        <v>7</v>
      </c>
      <c r="K13" s="2">
        <f t="shared" si="2"/>
        <v>30</v>
      </c>
      <c r="L13" s="2">
        <v>23</v>
      </c>
      <c r="M13" s="2">
        <f t="shared" si="3"/>
        <v>53</v>
      </c>
      <c r="N13" s="2" t="str">
        <f t="shared" si="4"/>
        <v>PASS</v>
      </c>
    </row>
    <row r="14" spans="1:17" ht="15.75" thickBot="1">
      <c r="A14" s="2">
        <v>10</v>
      </c>
      <c r="B14" s="2">
        <v>201510210</v>
      </c>
      <c r="C14" s="2">
        <v>4</v>
      </c>
      <c r="D14" s="2">
        <v>18</v>
      </c>
      <c r="E14" s="2">
        <f t="shared" si="0"/>
        <v>22</v>
      </c>
      <c r="F14" s="2">
        <v>5</v>
      </c>
      <c r="G14" s="2">
        <v>3</v>
      </c>
      <c r="H14" s="2">
        <v>4</v>
      </c>
      <c r="I14" s="2">
        <v>5</v>
      </c>
      <c r="J14" s="2">
        <f t="shared" si="1"/>
        <v>9</v>
      </c>
      <c r="K14" s="2">
        <f t="shared" si="2"/>
        <v>34</v>
      </c>
      <c r="L14" s="2">
        <v>22</v>
      </c>
      <c r="M14" s="2">
        <f t="shared" si="3"/>
        <v>56</v>
      </c>
      <c r="N14" s="2" t="str">
        <f t="shared" si="4"/>
        <v>PASS</v>
      </c>
    </row>
    <row r="15" spans="1:17" ht="15.75" thickBot="1">
      <c r="A15" s="2">
        <v>11</v>
      </c>
      <c r="B15" s="2">
        <v>201510288</v>
      </c>
      <c r="C15" s="2">
        <v>2</v>
      </c>
      <c r="D15" s="2">
        <v>14</v>
      </c>
      <c r="E15" s="2">
        <f t="shared" si="0"/>
        <v>16</v>
      </c>
      <c r="F15" s="2">
        <v>3</v>
      </c>
      <c r="G15" s="2">
        <v>3</v>
      </c>
      <c r="H15" s="2">
        <v>1</v>
      </c>
      <c r="I15" s="2">
        <v>5</v>
      </c>
      <c r="J15" s="2">
        <f t="shared" si="1"/>
        <v>6</v>
      </c>
      <c r="K15" s="2">
        <f t="shared" si="2"/>
        <v>25</v>
      </c>
      <c r="L15" s="2">
        <v>60</v>
      </c>
      <c r="M15" s="2">
        <f t="shared" si="3"/>
        <v>85</v>
      </c>
      <c r="N15" s="2" t="str">
        <f t="shared" si="4"/>
        <v>PASS</v>
      </c>
    </row>
    <row r="16" spans="1:17" ht="15.75" thickBot="1">
      <c r="A16" s="2">
        <v>12</v>
      </c>
      <c r="B16" s="2">
        <v>201510306</v>
      </c>
      <c r="C16" s="2">
        <v>5</v>
      </c>
      <c r="D16" s="2">
        <v>16</v>
      </c>
      <c r="E16" s="2">
        <f t="shared" si="0"/>
        <v>21</v>
      </c>
      <c r="F16" s="2">
        <v>1</v>
      </c>
      <c r="G16" s="2">
        <v>3</v>
      </c>
      <c r="H16" s="2">
        <v>2</v>
      </c>
      <c r="I16" s="2">
        <v>5</v>
      </c>
      <c r="J16" s="2">
        <f t="shared" si="1"/>
        <v>7</v>
      </c>
      <c r="K16" s="2">
        <f t="shared" si="2"/>
        <v>31</v>
      </c>
      <c r="L16" s="2">
        <v>14</v>
      </c>
      <c r="M16" s="2">
        <f t="shared" si="3"/>
        <v>45</v>
      </c>
      <c r="N16" s="2" t="str">
        <f t="shared" si="4"/>
        <v>FAIL</v>
      </c>
    </row>
    <row r="17" spans="1:14" ht="15.75" thickBot="1">
      <c r="A17" s="2">
        <v>13</v>
      </c>
      <c r="B17" s="2">
        <v>201510334</v>
      </c>
      <c r="C17" s="2">
        <v>4</v>
      </c>
      <c r="D17" s="2">
        <v>11</v>
      </c>
      <c r="E17" s="2">
        <f t="shared" si="0"/>
        <v>15</v>
      </c>
      <c r="F17" s="2">
        <v>1</v>
      </c>
      <c r="G17" s="2">
        <v>3</v>
      </c>
      <c r="H17" s="2">
        <v>3</v>
      </c>
      <c r="I17" s="2">
        <v>4</v>
      </c>
      <c r="J17" s="2">
        <f t="shared" si="1"/>
        <v>7</v>
      </c>
      <c r="K17" s="2">
        <f t="shared" si="2"/>
        <v>25</v>
      </c>
      <c r="L17" s="2">
        <v>18</v>
      </c>
      <c r="M17" s="2">
        <f t="shared" si="3"/>
        <v>43</v>
      </c>
      <c r="N17" s="2" t="str">
        <f t="shared" si="4"/>
        <v>FAIL</v>
      </c>
    </row>
    <row r="18" spans="1:14" ht="15.75" thickBot="1">
      <c r="A18" s="2">
        <v>14</v>
      </c>
      <c r="B18" s="2">
        <v>201510338</v>
      </c>
      <c r="C18" s="2">
        <v>1</v>
      </c>
      <c r="D18" s="2">
        <v>12</v>
      </c>
      <c r="E18" s="2">
        <f t="shared" si="0"/>
        <v>13</v>
      </c>
      <c r="F18" s="2">
        <v>2</v>
      </c>
      <c r="G18" s="2">
        <v>3</v>
      </c>
      <c r="H18" s="2">
        <v>4</v>
      </c>
      <c r="I18" s="2">
        <v>4</v>
      </c>
      <c r="J18" s="2">
        <f t="shared" si="1"/>
        <v>8</v>
      </c>
      <c r="K18" s="2">
        <f t="shared" si="2"/>
        <v>24</v>
      </c>
      <c r="L18" s="2">
        <v>60</v>
      </c>
      <c r="M18" s="2">
        <f t="shared" si="3"/>
        <v>84</v>
      </c>
      <c r="N18" s="2" t="str">
        <f t="shared" si="4"/>
        <v>PASS</v>
      </c>
    </row>
    <row r="19" spans="1:14" ht="15.75" thickBot="1">
      <c r="A19" s="2">
        <v>15</v>
      </c>
      <c r="B19" s="2">
        <v>201510339</v>
      </c>
      <c r="C19" s="2">
        <v>5</v>
      </c>
      <c r="D19" s="2">
        <v>13</v>
      </c>
      <c r="E19" s="2">
        <f t="shared" si="0"/>
        <v>18</v>
      </c>
      <c r="F19" s="2">
        <v>1</v>
      </c>
      <c r="G19" s="2">
        <v>3</v>
      </c>
      <c r="H19" s="2">
        <v>5</v>
      </c>
      <c r="I19" s="2">
        <v>4</v>
      </c>
      <c r="J19" s="2">
        <f t="shared" si="1"/>
        <v>9</v>
      </c>
      <c r="K19" s="2">
        <f t="shared" si="2"/>
        <v>30</v>
      </c>
      <c r="L19" s="2">
        <v>12</v>
      </c>
      <c r="M19" s="2">
        <f t="shared" si="3"/>
        <v>42</v>
      </c>
      <c r="N19" s="2" t="str">
        <f t="shared" si="4"/>
        <v>FAIL</v>
      </c>
    </row>
    <row r="20" spans="1:14" ht="15.75" thickBot="1">
      <c r="A20" s="2">
        <v>16</v>
      </c>
      <c r="B20" s="2">
        <v>201510359</v>
      </c>
      <c r="C20" s="2">
        <v>2</v>
      </c>
      <c r="D20" s="2">
        <v>9</v>
      </c>
      <c r="E20" s="2">
        <f t="shared" si="0"/>
        <v>11</v>
      </c>
      <c r="F20" s="2">
        <v>4</v>
      </c>
      <c r="G20" s="2">
        <v>3</v>
      </c>
      <c r="H20" s="2">
        <v>5</v>
      </c>
      <c r="I20" s="2">
        <v>1</v>
      </c>
      <c r="J20" s="2">
        <f t="shared" si="1"/>
        <v>6</v>
      </c>
      <c r="K20" s="2">
        <f t="shared" si="2"/>
        <v>20</v>
      </c>
      <c r="L20" s="2">
        <v>22</v>
      </c>
      <c r="M20" s="2">
        <f t="shared" si="3"/>
        <v>42</v>
      </c>
      <c r="N20" s="2" t="str">
        <f t="shared" si="4"/>
        <v>FAIL</v>
      </c>
    </row>
    <row r="21" spans="1:14" ht="15.75" thickBot="1">
      <c r="A21" s="2">
        <v>17</v>
      </c>
      <c r="B21" s="2">
        <v>201510371</v>
      </c>
      <c r="C21" s="2">
        <v>2</v>
      </c>
      <c r="D21" s="2">
        <v>2</v>
      </c>
      <c r="E21" s="2">
        <f t="shared" si="0"/>
        <v>4</v>
      </c>
      <c r="F21" s="2">
        <v>2</v>
      </c>
      <c r="G21" s="2">
        <v>3</v>
      </c>
      <c r="H21" s="2">
        <v>5</v>
      </c>
      <c r="I21" s="2">
        <v>1</v>
      </c>
      <c r="J21" s="2">
        <f t="shared" si="1"/>
        <v>6</v>
      </c>
      <c r="K21" s="2">
        <f t="shared" si="2"/>
        <v>13</v>
      </c>
      <c r="L21" s="2">
        <v>36</v>
      </c>
      <c r="M21" s="2">
        <f t="shared" si="3"/>
        <v>49</v>
      </c>
      <c r="N21" s="2" t="str">
        <f t="shared" si="4"/>
        <v>FAIL</v>
      </c>
    </row>
    <row r="22" spans="1:14" ht="15.75" thickBot="1">
      <c r="A22" s="2">
        <v>18</v>
      </c>
      <c r="B22" s="2">
        <v>201510387</v>
      </c>
      <c r="C22" s="2">
        <v>2</v>
      </c>
      <c r="D22" s="2">
        <v>5</v>
      </c>
      <c r="E22" s="2">
        <f t="shared" si="0"/>
        <v>7</v>
      </c>
      <c r="F22" s="2">
        <v>4</v>
      </c>
      <c r="G22" s="2">
        <v>3</v>
      </c>
      <c r="H22" s="2">
        <v>5</v>
      </c>
      <c r="I22" s="2">
        <v>2</v>
      </c>
      <c r="J22" s="2">
        <f t="shared" si="1"/>
        <v>7</v>
      </c>
      <c r="K22" s="2">
        <f t="shared" si="2"/>
        <v>17</v>
      </c>
      <c r="L22" s="2">
        <v>35</v>
      </c>
      <c r="M22" s="2">
        <f t="shared" si="3"/>
        <v>52</v>
      </c>
      <c r="N22" s="2" t="str">
        <f t="shared" si="4"/>
        <v>PASS</v>
      </c>
    </row>
    <row r="23" spans="1:14" ht="15.75" thickBot="1">
      <c r="A23" s="2">
        <v>19</v>
      </c>
      <c r="B23" s="2">
        <v>201510405</v>
      </c>
      <c r="C23" s="2">
        <v>4</v>
      </c>
      <c r="D23" s="2">
        <v>8</v>
      </c>
      <c r="E23" s="2">
        <f t="shared" si="0"/>
        <v>12</v>
      </c>
      <c r="F23" s="2">
        <v>3</v>
      </c>
      <c r="G23" s="2">
        <v>3</v>
      </c>
      <c r="H23" s="2">
        <v>1</v>
      </c>
      <c r="I23" s="2">
        <v>2</v>
      </c>
      <c r="J23" s="2">
        <f t="shared" si="1"/>
        <v>3</v>
      </c>
      <c r="K23" s="2">
        <f t="shared" si="2"/>
        <v>18</v>
      </c>
      <c r="L23" s="2">
        <v>34</v>
      </c>
      <c r="M23" s="2">
        <f t="shared" si="3"/>
        <v>52</v>
      </c>
      <c r="N23" s="2" t="str">
        <f t="shared" si="4"/>
        <v>PASS</v>
      </c>
    </row>
    <row r="24" spans="1:14" ht="15.75" thickBot="1">
      <c r="A24" s="2">
        <v>20</v>
      </c>
      <c r="B24" s="2">
        <v>201510408</v>
      </c>
      <c r="C24" s="2">
        <v>5</v>
      </c>
      <c r="D24" s="2">
        <v>12</v>
      </c>
      <c r="E24" s="2">
        <f t="shared" si="0"/>
        <v>17</v>
      </c>
      <c r="F24" s="2">
        <v>3</v>
      </c>
      <c r="G24" s="2">
        <v>3</v>
      </c>
      <c r="H24" s="2">
        <v>2</v>
      </c>
      <c r="I24" s="2">
        <v>2</v>
      </c>
      <c r="J24" s="2">
        <f t="shared" si="1"/>
        <v>4</v>
      </c>
      <c r="K24" s="2">
        <f t="shared" si="2"/>
        <v>24</v>
      </c>
      <c r="L24" s="2">
        <v>45</v>
      </c>
      <c r="M24" s="2">
        <f t="shared" si="3"/>
        <v>69</v>
      </c>
      <c r="N24" s="2" t="str">
        <f t="shared" si="4"/>
        <v>PASS</v>
      </c>
    </row>
    <row r="25" spans="1:14" ht="15.75" thickBot="1">
      <c r="A25" s="2">
        <v>21</v>
      </c>
      <c r="B25" s="2">
        <v>201510409</v>
      </c>
      <c r="C25" s="2">
        <v>5</v>
      </c>
      <c r="D25" s="2">
        <v>1</v>
      </c>
      <c r="E25" s="2">
        <f t="shared" si="0"/>
        <v>6</v>
      </c>
      <c r="F25" s="2">
        <v>2</v>
      </c>
      <c r="G25" s="2">
        <v>3</v>
      </c>
      <c r="H25" s="2">
        <v>2</v>
      </c>
      <c r="I25" s="2">
        <v>3</v>
      </c>
      <c r="J25" s="2">
        <f t="shared" si="1"/>
        <v>5</v>
      </c>
      <c r="K25" s="2">
        <f t="shared" si="2"/>
        <v>14</v>
      </c>
      <c r="L25" s="2">
        <v>25</v>
      </c>
      <c r="M25" s="2">
        <f t="shared" si="3"/>
        <v>39</v>
      </c>
      <c r="N25" s="2" t="str">
        <f t="shared" si="4"/>
        <v>FAIL</v>
      </c>
    </row>
    <row r="26" spans="1:14" ht="15.75" thickBot="1">
      <c r="A26" s="2">
        <v>22</v>
      </c>
      <c r="B26" s="2">
        <v>201510421</v>
      </c>
      <c r="C26" s="2">
        <v>1</v>
      </c>
      <c r="D26" s="2">
        <v>20</v>
      </c>
      <c r="E26" s="2">
        <f t="shared" si="0"/>
        <v>21</v>
      </c>
      <c r="F26" s="2">
        <v>4</v>
      </c>
      <c r="G26" s="2">
        <v>3</v>
      </c>
      <c r="H26" s="2">
        <v>2</v>
      </c>
      <c r="I26" s="2">
        <v>3</v>
      </c>
      <c r="J26" s="2">
        <f t="shared" si="1"/>
        <v>5</v>
      </c>
      <c r="K26" s="2">
        <f t="shared" si="2"/>
        <v>29</v>
      </c>
      <c r="L26" s="2">
        <v>48</v>
      </c>
      <c r="M26" s="2">
        <f t="shared" si="3"/>
        <v>77</v>
      </c>
      <c r="N26" s="2" t="str">
        <f t="shared" si="4"/>
        <v>PASS</v>
      </c>
    </row>
    <row r="27" spans="1:14" ht="15.75" thickBot="1">
      <c r="A27" s="2">
        <v>23</v>
      </c>
      <c r="B27" s="2">
        <v>201510422</v>
      </c>
      <c r="C27" s="2">
        <v>2</v>
      </c>
      <c r="D27" s="2">
        <v>3</v>
      </c>
      <c r="E27" s="2">
        <f t="shared" si="0"/>
        <v>5</v>
      </c>
      <c r="F27" s="2">
        <v>5</v>
      </c>
      <c r="G27" s="2">
        <v>3</v>
      </c>
      <c r="H27" s="2">
        <v>2</v>
      </c>
      <c r="I27" s="2">
        <v>2</v>
      </c>
      <c r="J27" s="2">
        <f t="shared" si="1"/>
        <v>4</v>
      </c>
      <c r="K27" s="2">
        <f t="shared" si="2"/>
        <v>12</v>
      </c>
      <c r="L27" s="2">
        <v>36</v>
      </c>
      <c r="M27" s="2">
        <f t="shared" si="3"/>
        <v>48</v>
      </c>
      <c r="N27" s="2" t="str">
        <f t="shared" si="4"/>
        <v>FAIL</v>
      </c>
    </row>
    <row r="28" spans="1:14" ht="15.75" thickBot="1">
      <c r="A28" s="2">
        <v>24</v>
      </c>
      <c r="B28" s="2">
        <v>201510432</v>
      </c>
      <c r="C28" s="2">
        <v>4</v>
      </c>
      <c r="D28" s="2">
        <v>14</v>
      </c>
      <c r="E28" s="2">
        <f t="shared" si="0"/>
        <v>18</v>
      </c>
      <c r="F28" s="2">
        <v>5</v>
      </c>
      <c r="G28" s="2">
        <v>3</v>
      </c>
      <c r="H28" s="2">
        <v>2</v>
      </c>
      <c r="I28" s="2">
        <v>3</v>
      </c>
      <c r="J28" s="2">
        <f t="shared" si="1"/>
        <v>5</v>
      </c>
      <c r="K28" s="2">
        <f t="shared" si="2"/>
        <v>26</v>
      </c>
      <c r="L28" s="2">
        <v>25</v>
      </c>
      <c r="M28" s="2">
        <f t="shared" si="3"/>
        <v>51</v>
      </c>
      <c r="N28" s="2" t="str">
        <f t="shared" si="4"/>
        <v>PASS</v>
      </c>
    </row>
    <row r="29" spans="1:14" ht="15.75" thickBot="1">
      <c r="A29" s="2">
        <v>25</v>
      </c>
      <c r="B29" s="2">
        <v>201510441</v>
      </c>
      <c r="C29" s="2">
        <v>3</v>
      </c>
      <c r="D29" s="2">
        <v>18</v>
      </c>
      <c r="E29" s="2">
        <f t="shared" si="0"/>
        <v>21</v>
      </c>
      <c r="F29" s="2">
        <v>5</v>
      </c>
      <c r="G29" s="2">
        <v>3</v>
      </c>
      <c r="H29" s="2">
        <v>2</v>
      </c>
      <c r="I29" s="2">
        <v>2</v>
      </c>
      <c r="J29" s="2">
        <f t="shared" si="1"/>
        <v>4</v>
      </c>
      <c r="K29" s="2">
        <f t="shared" si="2"/>
        <v>28</v>
      </c>
      <c r="L29" s="2">
        <v>25</v>
      </c>
      <c r="M29" s="2">
        <f t="shared" si="3"/>
        <v>53</v>
      </c>
      <c r="N29" s="2" t="str">
        <f t="shared" si="4"/>
        <v>PASS</v>
      </c>
    </row>
    <row r="30" spans="1:14" ht="15.75" thickBot="1">
      <c r="A30" s="2">
        <v>26</v>
      </c>
      <c r="B30" s="2">
        <v>201510444</v>
      </c>
      <c r="C30" s="2">
        <v>1</v>
      </c>
      <c r="D30" s="2">
        <v>19</v>
      </c>
      <c r="E30" s="2">
        <f t="shared" si="0"/>
        <v>20</v>
      </c>
      <c r="F30" s="2">
        <v>5</v>
      </c>
      <c r="G30" s="2">
        <v>3</v>
      </c>
      <c r="H30" s="2">
        <v>2</v>
      </c>
      <c r="I30" s="2">
        <v>2</v>
      </c>
      <c r="J30" s="2">
        <f t="shared" si="1"/>
        <v>4</v>
      </c>
      <c r="K30" s="2">
        <f t="shared" si="2"/>
        <v>27</v>
      </c>
      <c r="L30" s="2">
        <v>22</v>
      </c>
      <c r="M30" s="2">
        <f t="shared" si="3"/>
        <v>49</v>
      </c>
      <c r="N30" s="2" t="str">
        <f t="shared" si="4"/>
        <v>FAIL</v>
      </c>
    </row>
    <row r="31" spans="1:14" ht="15.75" thickBot="1">
      <c r="A31" s="2">
        <v>27</v>
      </c>
      <c r="B31" s="2">
        <v>201510445</v>
      </c>
      <c r="C31" s="2">
        <v>3</v>
      </c>
      <c r="D31" s="2">
        <v>20</v>
      </c>
      <c r="E31" s="2">
        <f t="shared" si="0"/>
        <v>23</v>
      </c>
      <c r="F31" s="2">
        <v>5</v>
      </c>
      <c r="G31" s="2">
        <v>3</v>
      </c>
      <c r="H31" s="2">
        <v>2</v>
      </c>
      <c r="I31" s="2">
        <v>2</v>
      </c>
      <c r="J31" s="2">
        <f t="shared" si="1"/>
        <v>4</v>
      </c>
      <c r="K31" s="2">
        <f t="shared" si="2"/>
        <v>30</v>
      </c>
      <c r="L31" s="2">
        <v>22</v>
      </c>
      <c r="M31" s="2">
        <f t="shared" si="3"/>
        <v>52</v>
      </c>
      <c r="N31" s="2" t="str">
        <f t="shared" si="4"/>
        <v>PASS</v>
      </c>
    </row>
    <row r="32" spans="1:14" ht="15.75" thickBot="1">
      <c r="A32" s="2">
        <v>28</v>
      </c>
      <c r="B32" s="2">
        <v>201510447</v>
      </c>
      <c r="C32" s="2">
        <v>5</v>
      </c>
      <c r="D32" s="2">
        <v>14</v>
      </c>
      <c r="E32" s="2">
        <f t="shared" si="0"/>
        <v>19</v>
      </c>
      <c r="F32" s="2">
        <v>1</v>
      </c>
      <c r="G32" s="2">
        <v>3</v>
      </c>
      <c r="H32" s="2">
        <v>2</v>
      </c>
      <c r="I32" s="2">
        <v>2</v>
      </c>
      <c r="J32" s="2">
        <f t="shared" si="1"/>
        <v>4</v>
      </c>
      <c r="K32" s="2">
        <f t="shared" si="2"/>
        <v>26</v>
      </c>
      <c r="L32" s="2">
        <v>55</v>
      </c>
      <c r="M32" s="2">
        <f t="shared" si="3"/>
        <v>81</v>
      </c>
      <c r="N32" s="2" t="str">
        <f t="shared" si="4"/>
        <v>PASS</v>
      </c>
    </row>
    <row r="33" spans="1:14" ht="15.75" thickBot="1">
      <c r="A33" s="4">
        <v>29</v>
      </c>
      <c r="B33" s="2">
        <v>201510448</v>
      </c>
      <c r="C33" s="2">
        <v>4</v>
      </c>
      <c r="D33" s="2">
        <v>16</v>
      </c>
      <c r="E33" s="2">
        <f t="shared" si="0"/>
        <v>20</v>
      </c>
      <c r="F33" s="2">
        <v>2</v>
      </c>
      <c r="G33" s="2">
        <v>3</v>
      </c>
      <c r="H33" s="2">
        <v>1</v>
      </c>
      <c r="I33" s="2">
        <v>1</v>
      </c>
      <c r="J33" s="2">
        <f t="shared" si="1"/>
        <v>2</v>
      </c>
      <c r="K33" s="2">
        <f t="shared" si="2"/>
        <v>25</v>
      </c>
      <c r="L33" s="2">
        <v>48</v>
      </c>
      <c r="M33" s="2">
        <f t="shared" si="3"/>
        <v>73</v>
      </c>
      <c r="N33" s="2" t="str">
        <f t="shared" si="4"/>
        <v>PASS</v>
      </c>
    </row>
    <row r="34" spans="1:14" ht="15.75" thickBot="1">
      <c r="A34" s="5">
        <v>30</v>
      </c>
      <c r="B34" s="2">
        <v>201510454</v>
      </c>
      <c r="C34" s="2">
        <v>2</v>
      </c>
      <c r="D34" s="2">
        <v>16</v>
      </c>
      <c r="E34" s="2">
        <f t="shared" si="0"/>
        <v>18</v>
      </c>
      <c r="F34" s="2">
        <v>1</v>
      </c>
      <c r="G34" s="2">
        <v>3</v>
      </c>
      <c r="H34" s="2">
        <v>3</v>
      </c>
      <c r="I34" s="2">
        <v>1</v>
      </c>
      <c r="J34" s="2">
        <f t="shared" si="1"/>
        <v>4</v>
      </c>
      <c r="K34" s="2">
        <f t="shared" si="2"/>
        <v>25</v>
      </c>
      <c r="L34" s="2">
        <v>54</v>
      </c>
      <c r="M34" s="2">
        <f t="shared" si="3"/>
        <v>79</v>
      </c>
      <c r="N34" s="2" t="str">
        <f t="shared" si="4"/>
        <v>PASS</v>
      </c>
    </row>
    <row r="35" spans="1:14" ht="15.75" thickBot="1">
      <c r="A35" s="5">
        <v>31</v>
      </c>
      <c r="B35" s="2">
        <v>201510460</v>
      </c>
      <c r="C35" s="2">
        <v>5</v>
      </c>
      <c r="D35" s="2">
        <v>13</v>
      </c>
      <c r="E35" s="2">
        <f t="shared" si="0"/>
        <v>18</v>
      </c>
      <c r="F35" s="2">
        <v>1</v>
      </c>
      <c r="G35" s="2">
        <v>3</v>
      </c>
      <c r="H35" s="2">
        <v>3</v>
      </c>
      <c r="I35" s="2">
        <v>4</v>
      </c>
      <c r="J35" s="2">
        <f t="shared" si="1"/>
        <v>7</v>
      </c>
      <c r="K35" s="2">
        <f t="shared" si="2"/>
        <v>28</v>
      </c>
      <c r="L35" s="2">
        <v>32</v>
      </c>
      <c r="M35" s="2">
        <f t="shared" si="3"/>
        <v>60</v>
      </c>
      <c r="N35" s="2" t="str">
        <f t="shared" si="4"/>
        <v>PASS</v>
      </c>
    </row>
    <row r="36" spans="1:14" ht="15.75" thickBot="1">
      <c r="A36" s="1">
        <v>32</v>
      </c>
      <c r="B36" s="2">
        <v>201510473</v>
      </c>
      <c r="C36" s="2">
        <v>4</v>
      </c>
      <c r="D36" s="2">
        <v>18</v>
      </c>
      <c r="E36" s="2">
        <f t="shared" si="0"/>
        <v>22</v>
      </c>
      <c r="F36" s="2">
        <v>1</v>
      </c>
      <c r="G36" s="2">
        <v>3</v>
      </c>
      <c r="H36" s="2">
        <v>3</v>
      </c>
      <c r="I36" s="2">
        <v>4</v>
      </c>
      <c r="J36" s="2">
        <f>SUM(H36+I36)</f>
        <v>7</v>
      </c>
      <c r="K36" s="2">
        <f t="shared" si="2"/>
        <v>32</v>
      </c>
      <c r="L36" s="2">
        <v>45</v>
      </c>
      <c r="M36" s="2">
        <f t="shared" si="3"/>
        <v>77</v>
      </c>
      <c r="N36" s="2" t="str">
        <f t="shared" si="4"/>
        <v>PASS</v>
      </c>
    </row>
    <row r="37" spans="1:14">
      <c r="A37" s="1"/>
    </row>
    <row r="41" spans="1:14">
      <c r="F41" s="7" t="s">
        <v>18</v>
      </c>
      <c r="G41" s="7"/>
      <c r="H41" s="7"/>
    </row>
    <row r="42" spans="1:14" ht="15.75" thickBot="1"/>
    <row r="43" spans="1:14" ht="15.75" thickBot="1">
      <c r="E43" s="2" t="s">
        <v>19</v>
      </c>
      <c r="F43" s="11"/>
      <c r="G43" s="11"/>
      <c r="H43" s="11"/>
      <c r="I43" s="2">
        <f>AVERAGE(M5:M36)</f>
        <v>58.59375</v>
      </c>
    </row>
    <row r="44" spans="1:14" ht="15.75" thickBot="1">
      <c r="E44" s="2" t="s">
        <v>20</v>
      </c>
      <c r="F44" s="11"/>
      <c r="G44" s="11"/>
      <c r="H44" s="11"/>
      <c r="I44" s="2">
        <f>STDEV(M5:M36)</f>
        <v>14.610776789311949</v>
      </c>
    </row>
    <row r="45" spans="1:14" ht="15.75" thickBot="1">
      <c r="E45" s="8" t="s">
        <v>21</v>
      </c>
      <c r="F45" s="9"/>
      <c r="G45" s="9"/>
      <c r="H45" s="10"/>
      <c r="I45" s="2">
        <f>COUNTIF(N5:N36,"PASS")</f>
        <v>22</v>
      </c>
    </row>
    <row r="46" spans="1:14" ht="15.75" thickBot="1">
      <c r="E46" s="8" t="s">
        <v>22</v>
      </c>
      <c r="F46" s="9"/>
      <c r="G46" s="9"/>
      <c r="H46" s="10"/>
      <c r="I46" s="2">
        <f>COUNTIF(N6:N37,"FAIL")</f>
        <v>10</v>
      </c>
    </row>
    <row r="52" spans="5:7" ht="15.75" thickBot="1"/>
    <row r="53" spans="5:7" ht="16.5" thickTop="1" thickBot="1">
      <c r="E53" s="27" t="s">
        <v>23</v>
      </c>
      <c r="F53" s="28"/>
      <c r="G53" s="29"/>
    </row>
    <row r="54" spans="5:7" ht="15.75" thickBot="1">
      <c r="E54" s="24">
        <v>201850227</v>
      </c>
      <c r="F54" s="25"/>
      <c r="G54" s="26"/>
    </row>
    <row r="55" spans="5:7" ht="15.75" thickBot="1">
      <c r="E55" s="24">
        <v>201850277</v>
      </c>
      <c r="F55" s="25"/>
      <c r="G55" s="26"/>
    </row>
    <row r="56" spans="5:7" ht="15.75" thickBot="1">
      <c r="E56" s="30">
        <v>201850228</v>
      </c>
      <c r="F56" s="25"/>
      <c r="G56" s="31"/>
    </row>
    <row r="57" spans="5:7" ht="15.75" thickBot="1">
      <c r="E57" s="30">
        <v>201850425</v>
      </c>
      <c r="F57" s="25"/>
      <c r="G57" s="31"/>
    </row>
  </sheetData>
  <mergeCells count="18">
    <mergeCell ref="E53:G53"/>
    <mergeCell ref="E54:G54"/>
    <mergeCell ref="E55:G55"/>
    <mergeCell ref="E56:G56"/>
    <mergeCell ref="E57:G57"/>
    <mergeCell ref="H2:J2"/>
    <mergeCell ref="M1:M4"/>
    <mergeCell ref="N1:N4"/>
    <mergeCell ref="A1:A3"/>
    <mergeCell ref="B1:B3"/>
    <mergeCell ref="C1:L1"/>
    <mergeCell ref="C2:E2"/>
    <mergeCell ref="F2:G2"/>
    <mergeCell ref="F41:H41"/>
    <mergeCell ref="E45:H45"/>
    <mergeCell ref="E46:H46"/>
    <mergeCell ref="F43:H43"/>
    <mergeCell ref="F44:H4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ULK</dc:creator>
  <cp:lastModifiedBy>ULK STUDENT</cp:lastModifiedBy>
  <dcterms:created xsi:type="dcterms:W3CDTF">2018-11-09T10:33:48Z</dcterms:created>
  <dcterms:modified xsi:type="dcterms:W3CDTF">2018-11-13T07:27:29Z</dcterms:modified>
</cp:coreProperties>
</file>