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enneJK\Documents\01. School\04. Fourth Year\IGEN 430\09. BOM\"/>
    </mc:Choice>
  </mc:AlternateContent>
  <xr:revisionPtr revIDLastSave="0" documentId="8_{7B346A94-A2C1-4E07-A9F9-1E9ADF65AAE3}" xr6:coauthVersionLast="43" xr6:coauthVersionMax="43" xr10:uidLastSave="{00000000-0000-0000-0000-000000000000}"/>
  <bookViews>
    <workbookView xWindow="-103" yWindow="-103" windowWidth="25920" windowHeight="16749" xr2:uid="{6B39F01C-DDE3-4CC1-8175-C7CAB7C62749}"/>
  </bookViews>
  <sheets>
    <sheet name="Sheet1" sheetId="1" r:id="rId1"/>
  </sheets>
  <definedNames>
    <definedName name="_xlnm._FilterDatabase" localSheetId="0" hidden="1">Sheet1!$A$1:$J$1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0" i="1" l="1"/>
  <c r="K61" i="1" l="1"/>
  <c r="K62" i="1"/>
  <c r="K58" i="1"/>
  <c r="K57" i="1"/>
  <c r="K56" i="1"/>
  <c r="K59" i="1"/>
  <c r="K48" i="1"/>
  <c r="K9" i="1"/>
  <c r="K54" i="1"/>
  <c r="K55" i="1"/>
  <c r="K46" i="1"/>
  <c r="K45" i="1"/>
  <c r="K44" i="1"/>
  <c r="K43" i="1"/>
  <c r="K41" i="1"/>
  <c r="K42" i="1"/>
  <c r="K40" i="1"/>
  <c r="K30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7" i="1"/>
  <c r="K49" i="1"/>
  <c r="K50" i="1"/>
  <c r="K51" i="1"/>
  <c r="K52" i="1"/>
  <c r="K53" i="1"/>
  <c r="M1" i="1" l="1"/>
</calcChain>
</file>

<file path=xl/sharedStrings.xml><?xml version="1.0" encoding="utf-8"?>
<sst xmlns="http://schemas.openxmlformats.org/spreadsheetml/2006/main" count="399" uniqueCount="345">
  <si>
    <t>Designator</t>
  </si>
  <si>
    <t>Comment</t>
  </si>
  <si>
    <t>Supplier</t>
  </si>
  <si>
    <t>Quantity</t>
  </si>
  <si>
    <t>D10</t>
  </si>
  <si>
    <t>J11</t>
  </si>
  <si>
    <t>J2</t>
  </si>
  <si>
    <t>E1</t>
  </si>
  <si>
    <t>U6</t>
  </si>
  <si>
    <t>C18,C19</t>
  </si>
  <si>
    <t>U1</t>
  </si>
  <si>
    <t>Y2</t>
  </si>
  <si>
    <t>FB1,FB2,FB3</t>
  </si>
  <si>
    <t>U4</t>
  </si>
  <si>
    <t>J6</t>
  </si>
  <si>
    <t>L1</t>
  </si>
  <si>
    <t>D1</t>
  </si>
  <si>
    <t>U8,U9</t>
  </si>
  <si>
    <t>U15</t>
  </si>
  <si>
    <t>Y1</t>
  </si>
  <si>
    <t>J8</t>
  </si>
  <si>
    <t>J4</t>
  </si>
  <si>
    <t>J1</t>
  </si>
  <si>
    <t>D11</t>
  </si>
  <si>
    <t>R1,R3,R4,R5,R6,</t>
  </si>
  <si>
    <t>R2</t>
  </si>
  <si>
    <t>R7,R8</t>
  </si>
  <si>
    <t>U2</t>
  </si>
  <si>
    <t>TP1,TP2</t>
  </si>
  <si>
    <t>J5</t>
  </si>
  <si>
    <t>U3</t>
  </si>
  <si>
    <t>J3</t>
  </si>
  <si>
    <t>U7</t>
  </si>
  <si>
    <t>U10,U11,U12,U13</t>
  </si>
  <si>
    <t>High Conductance Fast Diode</t>
  </si>
  <si>
    <t>301 30mm Coin Cell Holder</t>
  </si>
  <si>
    <t>3-pin Terminal Block</t>
  </si>
  <si>
    <t>Antenna</t>
  </si>
  <si>
    <t>Digital Environmental Sensor</t>
  </si>
  <si>
    <t>Switch</t>
  </si>
  <si>
    <t>Capacitor</t>
  </si>
  <si>
    <t>TVS Diode</t>
  </si>
  <si>
    <t>Microcontroller</t>
  </si>
  <si>
    <t>40MHz Crystal Oscillator</t>
  </si>
  <si>
    <t>Ferrite Bead</t>
  </si>
  <si>
    <t>USB-UART Interface</t>
  </si>
  <si>
    <t>Header, 10-pin, Right Angle</t>
  </si>
  <si>
    <t>Inductor</t>
  </si>
  <si>
    <t>Quad opamplifiers</t>
  </si>
  <si>
    <t>Dual NPN Transistors</t>
  </si>
  <si>
    <t>32.768 kHz Crystal</t>
  </si>
  <si>
    <t>microSD</t>
  </si>
  <si>
    <t>9-pin 0.100" Female Header</t>
  </si>
  <si>
    <t>Connector 2-pin</t>
  </si>
  <si>
    <t>Shottky Diode</t>
  </si>
  <si>
    <t>Resistor</t>
  </si>
  <si>
    <t>QSPI 128M Flash Memory</t>
  </si>
  <si>
    <t>uFl Connector</t>
  </si>
  <si>
    <t>USB Shield</t>
  </si>
  <si>
    <t>Connector 3-pin</t>
  </si>
  <si>
    <t>GPS Module</t>
  </si>
  <si>
    <t>Linear Regulator 1A</t>
  </si>
  <si>
    <t>DigiKey Part #</t>
  </si>
  <si>
    <t>Link</t>
  </si>
  <si>
    <t>https://www.digikey.ca/products/en?keywords=1N4148W-FDICT-ND</t>
  </si>
  <si>
    <t>Mfg. Part #</t>
  </si>
  <si>
    <t>1N4148W-7-F</t>
  </si>
  <si>
    <t>1N4148W-FDICT-ND</t>
  </si>
  <si>
    <t>36-301-ND</t>
  </si>
  <si>
    <t>https://www.digikey.ca/product-detail/en/keystone-electronics/301/36-301-ND/303828</t>
  </si>
  <si>
    <t>Manufacturer</t>
  </si>
  <si>
    <t>Diodes Incorporated</t>
  </si>
  <si>
    <t>277-1578-ND</t>
  </si>
  <si>
    <t>https://www.digikey.ca/products/en?keywords=277-1578-ND</t>
  </si>
  <si>
    <t>Phoenix Contact</t>
  </si>
  <si>
    <t>828-1063-1-ND</t>
  </si>
  <si>
    <t>https://www.digikey.ca/products/en?keywords=828-1063-1-ND</t>
  </si>
  <si>
    <t>BME280</t>
  </si>
  <si>
    <t>Bosch Sensortec</t>
  </si>
  <si>
    <t>S1,S2</t>
  </si>
  <si>
    <t>CW181-ND</t>
  </si>
  <si>
    <t>https://www.digikey.ca/products/en?keywords=GPTS203211B</t>
  </si>
  <si>
    <t>GPTS203211B</t>
  </si>
  <si>
    <t>CW Industries</t>
  </si>
  <si>
    <t>Value</t>
  </si>
  <si>
    <t>0.1uF</t>
  </si>
  <si>
    <t>1276-1006-1-ND</t>
  </si>
  <si>
    <t>https://www.digikey.ca/product-detail/en/samsung-electro-mechanics/CL10B104KA8NNNC/1276-1006-1-ND/3889092</t>
  </si>
  <si>
    <t>Samsung Electromechanics</t>
  </si>
  <si>
    <t>CL10B104KA8NNNC</t>
  </si>
  <si>
    <t>C4,C7</t>
  </si>
  <si>
    <t>10uF</t>
  </si>
  <si>
    <t>490-7202-1-ND</t>
  </si>
  <si>
    <t>https://www.digikey.ca/product-detail/en/murata-electronics-north-america/GRM188R61E106MA73D/490-7202-1-ND/3900486</t>
  </si>
  <si>
    <t>Murata Electronics North America</t>
  </si>
  <si>
    <t>GRM188R61E106MA73D0</t>
  </si>
  <si>
    <t>C8</t>
  </si>
  <si>
    <t>C9</t>
  </si>
  <si>
    <t>10nF</t>
  </si>
  <si>
    <t>C10</t>
  </si>
  <si>
    <t>2.4pF</t>
  </si>
  <si>
    <t>490-11257-1-ND</t>
  </si>
  <si>
    <t>https://www.digikey.ca/product-detail/en/murata-electronics-north-america/GQM1875C2E2R4BB12D/490-11257-1-ND/5333097</t>
  </si>
  <si>
    <t>GQM1875C2E2R4BB12D</t>
  </si>
  <si>
    <t>C11</t>
  </si>
  <si>
    <t>490-7162-1-ND</t>
  </si>
  <si>
    <t>https://www.digikey.ca/product-detail/en/murata-electronics-north-america/GQM1875C2E5R6CB12D/490-7162-1-ND/3855078</t>
  </si>
  <si>
    <t>GQM1875C2E5R6CB12D</t>
  </si>
  <si>
    <t>5.6pF</t>
  </si>
  <si>
    <t>1276-2019-1-ND</t>
  </si>
  <si>
    <t>https://www.digikey.ca/product-detail/en/samsung-electro-mechanics/CL10B271KB8NNNC/1276-2019-1-ND/3890105</t>
  </si>
  <si>
    <t>270pF</t>
  </si>
  <si>
    <t>C12,C13</t>
  </si>
  <si>
    <t>CL10B271KB8NNNC</t>
  </si>
  <si>
    <t>C14,C15</t>
  </si>
  <si>
    <t>18pF</t>
  </si>
  <si>
    <t>1292-1494-1-ND</t>
  </si>
  <si>
    <t>https://www.digikey.ca/product-detail/en/walsin-technology-corporation/0603N180J500CT/1292-1494-1-ND/9355498</t>
  </si>
  <si>
    <t>Walsin Technology Corporation</t>
  </si>
  <si>
    <t>0603N180J500CT</t>
  </si>
  <si>
    <t>C16,C17</t>
  </si>
  <si>
    <t>20pF</t>
  </si>
  <si>
    <t>1276-1187-1-ND</t>
  </si>
  <si>
    <t>https://www.digikey.ca/product-detail/en/samsung-electro-mechanics/CL10C200JB8NNNC/1276-1187-1-ND/3889273</t>
  </si>
  <si>
    <t>Samsung Electro-Mechanics</t>
  </si>
  <si>
    <t>CL10C200JB8NNNC</t>
  </si>
  <si>
    <t>47pF</t>
  </si>
  <si>
    <t>732-7764-1-ND</t>
  </si>
  <si>
    <t>https://www.digikey.ca/product-detail/en/wurth-electronics-inc/885012006021/732-7764-1-ND/5454391</t>
  </si>
  <si>
    <t>Wurth Electronics Inc.</t>
  </si>
  <si>
    <t>ESD7951ST5GOSCT-ND</t>
  </si>
  <si>
    <t>https://www.digikey.ca/products/en?keywords=ESD7951ST5GOSCT-ND</t>
  </si>
  <si>
    <t xml:space="preserve"> ON Semiconductor</t>
  </si>
  <si>
    <t>ESD7951ST5G</t>
  </si>
  <si>
    <t>D2,D3,D4,D5,D6,D7,D8,D9</t>
  </si>
  <si>
    <t>12.9V Clamp 1A</t>
  </si>
  <si>
    <t>SER4045CT-ND</t>
  </si>
  <si>
    <t>https://www.digikey.ca/products/en?keywords=SER4045CT-ND</t>
  </si>
  <si>
    <t>EPSON</t>
  </si>
  <si>
    <t>FA-20H 40.0000MF10Z-K3</t>
  </si>
  <si>
    <t>240-2389-1-ND</t>
  </si>
  <si>
    <t>https://www.digikey.ca/products/en?keywords=240-2389-1-ND</t>
  </si>
  <si>
    <t>Laird-Signal Integrity Products</t>
  </si>
  <si>
    <t xml:space="preserve"> MI0805K400R-10</t>
  </si>
  <si>
    <t>40 Ohms @ 100MHz</t>
  </si>
  <si>
    <t>Price @ 1</t>
  </si>
  <si>
    <t>768-1129-1-ND</t>
  </si>
  <si>
    <t>https://www.digikey.ca/products/en?keywords=768-1129-1-ND</t>
  </si>
  <si>
    <t xml:space="preserve"> FT231XS-R</t>
  </si>
  <si>
    <t>FTDI, Future Technology Devices International Ltd</t>
  </si>
  <si>
    <t>Header, 10-pin, Upright</t>
  </si>
  <si>
    <t>WM4208-ND</t>
  </si>
  <si>
    <t>https://www.digikey.ca/product-detail/en/molex/0022232101/WM4208-ND/26683</t>
  </si>
  <si>
    <t>Molex</t>
  </si>
  <si>
    <t>WM4308-ND</t>
  </si>
  <si>
    <t>https://www.digikey.ca/product-detail/en/molex/0022053101/WM4308-ND/26705</t>
  </si>
  <si>
    <t>36-5004-ND</t>
  </si>
  <si>
    <t>Yellow, 1.02mm hole</t>
  </si>
  <si>
    <t>https://www.digikey.ca/product-detail/en/keystone-electronics/5004/36-5004-ND/362669</t>
  </si>
  <si>
    <t>Keystone Electronics</t>
  </si>
  <si>
    <t>Hook Type Test Point THD</t>
  </si>
  <si>
    <t>Hook Type Test Point SMD</t>
  </si>
  <si>
    <t>TP2,TP3,TP4,TP5,TP6,TP7,TP8,TP9,TP10,TP11,TP15,TP17,TP18,TP19,TP21,TP22,TP23,TP24</t>
  </si>
  <si>
    <t>36-5029CT-ND</t>
  </si>
  <si>
    <t>https://www.digikey.ca/product-detail/en/keystone-electronics/5029/36-5029CT-ND/5980631</t>
  </si>
  <si>
    <t>Total:</t>
  </si>
  <si>
    <t>Total</t>
  </si>
  <si>
    <t>490-1103-1-ND</t>
  </si>
  <si>
    <t>https://www.digikey.ca/products/en?keywords=490-1103-1-ND</t>
  </si>
  <si>
    <t>2.7nH</t>
  </si>
  <si>
    <t>LQG18HN2N7S00D</t>
  </si>
  <si>
    <t>LED</t>
  </si>
  <si>
    <t>160-2025-1-ND</t>
  </si>
  <si>
    <t>https://www.digikey.ca/product-detail/en/lite-on-inc/LTST-C230KFKT/160-2025-1-ND/3711400</t>
  </si>
  <si>
    <t>LTST-C230KFKT</t>
  </si>
  <si>
    <t>Lite-On Inc.</t>
  </si>
  <si>
    <t>404-1264-1-ND</t>
  </si>
  <si>
    <t>https://www.digikey.ca/product-detail/en/stanley-electric-co/CRGB1318FSE-TM/404-1264-1-ND/9477269</t>
  </si>
  <si>
    <t>CRGB1318FSE-TM</t>
  </si>
  <si>
    <t>Stanley Electric Co.</t>
  </si>
  <si>
    <t>4.50mm L x 1.15mm W</t>
  </si>
  <si>
    <t>3.20mm L x 1.60mm W</t>
  </si>
  <si>
    <t>Texas Instruments</t>
  </si>
  <si>
    <t>https://www.digikey.ca/product-detail/en/texas-instruments/LMC660AIMX/LMC660AIMXTR-ND/3698031</t>
  </si>
  <si>
    <t>LMC660CMX/NOPBCT-ND</t>
  </si>
  <si>
    <t>LMC660CMX/NOPB</t>
  </si>
  <si>
    <t>MBT3904DW1T1GOSCT-ND</t>
  </si>
  <si>
    <t>https://www.digikey.ca/product-detail/en/on-semiconductor/MBT3904DW1T1G/MBT3904DW1T1GOSCT-ND/918012</t>
  </si>
  <si>
    <t>ON Semiconductor</t>
  </si>
  <si>
    <t>MBT3904DW1T1G</t>
  </si>
  <si>
    <t>SER2416CT-ND</t>
  </si>
  <si>
    <t>https://www.digikey.ca/product-detail/en/epson/MC-146-32.768KA-AC3-ROHS/SER2416CT-ND/1532557</t>
  </si>
  <si>
    <t>MC-146 32.768KA-AC3:ROHS</t>
  </si>
  <si>
    <t>WM6698CT-ND</t>
  </si>
  <si>
    <t>https://www.digikey.ca/product-detail/en/molex/0472192001/WM6698CT-ND/3044147</t>
  </si>
  <si>
    <t>S7042-ND</t>
  </si>
  <si>
    <t>Sullins Connector Solutions</t>
  </si>
  <si>
    <t>https://www.digikey.ca/product-detail/en/sullins-connector-solutions/PPPC091LFBN-RC/S7042-ND/810181</t>
  </si>
  <si>
    <t>PPPC091LFBN-RC</t>
  </si>
  <si>
    <t>WM19468-ND</t>
  </si>
  <si>
    <t>https://www.digikey.ca/product-detail/en/molex/0022232023/WM19468-ND/3157697</t>
  </si>
  <si>
    <t>RB521S30T1GOSCT-ND</t>
  </si>
  <si>
    <t>RB521S30T1G</t>
  </si>
  <si>
    <t>https://www.digikey.ca/product-detail/en/on-semiconductor/RB521S30T1G/RB521S30T1GOSCT-ND/964627</t>
  </si>
  <si>
    <t>RMCF0805JT20K0CT-ND</t>
  </si>
  <si>
    <t>https://www.digikey.ca/product-detail/en/stackpole-electronics-inc/RMCF0805JT20K0/RMCF0805JT20K0CT-ND/1942580</t>
  </si>
  <si>
    <t>RMCF0805JT20K0</t>
  </si>
  <si>
    <t>Stackpole Electronics Inc.</t>
  </si>
  <si>
    <t>499R</t>
  </si>
  <si>
    <t>20K 5%, 0805</t>
  </si>
  <si>
    <t>RMCF0805FT499RCT-ND</t>
  </si>
  <si>
    <t>RMCF0805FT499R</t>
  </si>
  <si>
    <t>https://www.digikey.ca/product-detail/en/stackpole-electronics-inc/RMCF0805FT499R/RMCF0805FT499RCT-ND/1942358</t>
  </si>
  <si>
    <t>R3</t>
  </si>
  <si>
    <t>0R</t>
  </si>
  <si>
    <t>CR0805-J/-000ELFCT-ND</t>
  </si>
  <si>
    <t>CR0805-J/-000ELF</t>
  </si>
  <si>
    <t>Bourns Inc.</t>
  </si>
  <si>
    <t>https://www.digikey.ca/product-detail/en/bourns-inc/CR0805-J-000ELF/CR0805-J-000ELFCT-ND/3592913</t>
  </si>
  <si>
    <t>CR0805-JW-103ELFCT-ND</t>
  </si>
  <si>
    <t>CR0805-JW-103ELF</t>
  </si>
  <si>
    <t>https://www.digikey.ca/product-detail/en/bourns-inc/CR0805-JW-103ELF/CR0805-JW-103ELFCT-ND/3592918</t>
  </si>
  <si>
    <t>10K 5%, 0805</t>
  </si>
  <si>
    <t>RMCF0805JT330RCT-ND</t>
  </si>
  <si>
    <t>RMCF0805JT330R</t>
  </si>
  <si>
    <t>https://www.digikey.ca/product-detail/en/stackpole-electronics-inc/RMCF0805JT330R/RMCF0805JT330RCT-ND/1942547</t>
  </si>
  <si>
    <t>330R 5%, 0805</t>
  </si>
  <si>
    <t>R6</t>
  </si>
  <si>
    <t>27R, 0603</t>
  </si>
  <si>
    <t>RMCF0603JT27R0CT-ND</t>
  </si>
  <si>
    <t>RMCF0603JT27R0</t>
  </si>
  <si>
    <t>https://www.digikey.ca/product-detail/en/stackpole-electronics-inc/RMCF0603JT27R0/RMCF0603JT27R0CT-ND/2418191</t>
  </si>
  <si>
    <t>R9,R10,R11</t>
  </si>
  <si>
    <t>RMCF0805JT22R0CT-ND</t>
  </si>
  <si>
    <t>RMCF0805JT22R0</t>
  </si>
  <si>
    <t>https://www.digikey.ca/product-detail/en/stackpole-electronics-inc/RMCF0805JT22R0/RMCF0805JT22R0CT-ND/1942533</t>
  </si>
  <si>
    <t>R4,R5,R12,R13,R45,R46,R47,R48,R49,R50</t>
  </si>
  <si>
    <t>22R 5%, 0805</t>
  </si>
  <si>
    <t>CR0805-JW-102ELFCT-ND</t>
  </si>
  <si>
    <t>CR0805-JW-102ELF</t>
  </si>
  <si>
    <t>https://www.digikey.ca/product-detail/en/bourns-inc/CR0805-JW-102ELF/CR0805-JW-102ELFCT-ND/3592930</t>
  </si>
  <si>
    <t>1K 5%, 0805</t>
  </si>
  <si>
    <t>RMCF0805FT4R99CT-ND</t>
  </si>
  <si>
    <t>4R99 1%, 0805</t>
  </si>
  <si>
    <t>RMCF0805FT4R99</t>
  </si>
  <si>
    <t>https://www.digikey.ca/product-detail/en/stackpole-electronics-inc/RMCF0805FT4R99/RMCF0805FT4R99CT-ND/2418423</t>
  </si>
  <si>
    <t>R20,R23,R26,R29,R32,R35,R38,R41</t>
  </si>
  <si>
    <t>R14,R15,R16,R17,R18,R19,R22,R25,R28,R31,R34,R37,R40,R44</t>
  </si>
  <si>
    <t>RMCF0805JT22K0CT-ND</t>
  </si>
  <si>
    <t>RMCF0805JT22K0</t>
  </si>
  <si>
    <t>https://www.digikey.ca/product-detail/en/stackpole-electronics-inc/RMCF0805JT22K0/RMCF0805JT22K0CT-ND/1942581</t>
  </si>
  <si>
    <t>R21,R24,R27,R30,R33,R36,R39,R42</t>
  </si>
  <si>
    <t>22K 5%, 0805</t>
  </si>
  <si>
    <t>428-4172-ND</t>
  </si>
  <si>
    <t>S25FL128SDPMFIG10</t>
  </si>
  <si>
    <t>Cypress Semiconductor Corp</t>
  </si>
  <si>
    <t>CONUFL001-SMD-TCT-ND</t>
  </si>
  <si>
    <t>CONUFL001-SMD-T</t>
  </si>
  <si>
    <t>Linx Technologies Inc.</t>
  </si>
  <si>
    <t>https://www.digikey.ca/product-detail/en/cypress-semiconductor-corp/S25FL128SDPMFIG10/428-4172-ND/3862707</t>
  </si>
  <si>
    <t>https://www.digikey.ca/products/en?keywords=CONUFL001-SMD-TCT-ND</t>
  </si>
  <si>
    <t>102-4007-1-ND</t>
  </si>
  <si>
    <t>UJ2-MIBH2-4-SMT-TR</t>
  </si>
  <si>
    <t xml:space="preserve"> CUI Inc.</t>
  </si>
  <si>
    <t>https://www.digikey.ca/products/en?keywords=102-4007-1-ND</t>
  </si>
  <si>
    <t>WM4201-ND</t>
  </si>
  <si>
    <t>https://www.digikey.ca/product-detail/en/molex/0022232031/WM4201-ND/26669</t>
  </si>
  <si>
    <t>1645-1094-1-ND</t>
  </si>
  <si>
    <t>Sierra Wireless</t>
  </si>
  <si>
    <t>XA1100_1103872</t>
  </si>
  <si>
    <t>https://www.digikey.ca/products/en?keywords=1645-1094-1-ND</t>
  </si>
  <si>
    <t>ZLDO1117G50DICT-ND</t>
  </si>
  <si>
    <t>ZLDO1117G50TA</t>
  </si>
  <si>
    <t>ZLDO1117QG33TADICT-ND</t>
  </si>
  <si>
    <t>https://www.digikey.ca/product-detail/en/diodes-incorporated/ZLDO1117QG33TA/ZLDO1117QG33TADICT-ND/8545998</t>
  </si>
  <si>
    <t>ZLDO1117QG33TA</t>
  </si>
  <si>
    <t>3.3V, Factory Stock</t>
  </si>
  <si>
    <t>https://www.digikey.ca/product-detail/en/diodes-incorporated/ZLDO1117G50TA/ZLDO1117G50DICT-ND/2095613</t>
  </si>
  <si>
    <t>5V, Factory Stock</t>
  </si>
  <si>
    <t>4.7uF</t>
  </si>
  <si>
    <t>1276-2087-1-ND</t>
  </si>
  <si>
    <t>https://www.digikey.ca/product-detail/en/samsung-electro-mechanics/CL10B475KQ8NQNC/1276-2087-1-ND/3890173</t>
  </si>
  <si>
    <t>CL10B475KQ8NQNC</t>
  </si>
  <si>
    <t>C33,C34,C36,C37,C38,C39,C40,C42,C43,C44,C45</t>
  </si>
  <si>
    <t>C1,C2,C3,C5,C6,C20,C21,C22,C23,C24,C25,C26,C27,C28,C29,C30,C31,C32,C41</t>
  </si>
  <si>
    <t>1276-2030-1-ND</t>
  </si>
  <si>
    <t>CL10B332JB8NNNC</t>
  </si>
  <si>
    <t>https://www.digikey.ca/product-detail/en/samsung-electro-mechanics/CL10B332JB8NNNC/1276-2030-1-ND/3890116</t>
  </si>
  <si>
    <t>3.3nF = 3300pF 5%</t>
  </si>
  <si>
    <t>1276-1103-1-ND</t>
  </si>
  <si>
    <t>https://www.digikey.ca/product-detail/en/samsung-electro-mechanics/CL10B103JB8NNNC/1276-1103-1-ND/3889189</t>
  </si>
  <si>
    <t>CL10B103JB8NNNC</t>
  </si>
  <si>
    <t>R43</t>
  </si>
  <si>
    <t>100K %5 0.5W</t>
  </si>
  <si>
    <t>BC4296CT-ND</t>
  </si>
  <si>
    <t>SFR16S0001003JR500</t>
  </si>
  <si>
    <t>Vishay BC Components</t>
  </si>
  <si>
    <t>https://www.digikey.ca/product-detail/en/vishay-bc-components/SFR16S0001003JR500/BC4296CT-ND/7351726</t>
  </si>
  <si>
    <t>N-Channel MOSFET</t>
  </si>
  <si>
    <t>IRL520NPBF-ND</t>
  </si>
  <si>
    <t>IRL520NPBF</t>
  </si>
  <si>
    <t>Infineon Technologies</t>
  </si>
  <si>
    <t>https://www.digikey.ca/product-detail/en/infineon-technologies/IRL520NPBF/IRL520NPBF-ND/811770</t>
  </si>
  <si>
    <t>100V 10A 48W</t>
  </si>
  <si>
    <t>D12</t>
  </si>
  <si>
    <t>Power Diode</t>
  </si>
  <si>
    <t>1N4007-TPMSCT-ND</t>
  </si>
  <si>
    <t>https://www.digikey.ca/product-detail/en/micro-commercial-co/1N4007-TP/1N4007-TPMSCT-ND/773694</t>
  </si>
  <si>
    <t>1N4007-TP</t>
  </si>
  <si>
    <t xml:space="preserve">Micro Commercial Co </t>
  </si>
  <si>
    <t>HM3330-ND</t>
  </si>
  <si>
    <t>https://www.digikey.ca/products/en/inductors-coils-chokes/fixed-inductors/71?k=inductor&amp;k=&amp;pkeyword=inductor&amp;sv=0&amp;s=8406&amp;pv1989=0&amp;pv2087=u500%C2%B5H&amp;sf=0&amp;FV=ffe00047&amp;quantity=&amp;ColumnSort=0&amp;page=1&amp;stock=1&amp;datasheet=1&amp;rohs=1&amp;pageSize=25</t>
  </si>
  <si>
    <t>Hammond Manufacturing</t>
  </si>
  <si>
    <t>1536Y</t>
  </si>
  <si>
    <t>Power Inductor</t>
  </si>
  <si>
    <t>500uH</t>
  </si>
  <si>
    <t>L2</t>
  </si>
  <si>
    <t>C35</t>
  </si>
  <si>
    <t>47uF 50V</t>
  </si>
  <si>
    <t>493-11014-1-ND</t>
  </si>
  <si>
    <t>UFW1H470MED1TD</t>
  </si>
  <si>
    <t xml:space="preserve"> Nichicon</t>
  </si>
  <si>
    <t>https://www.digikey.ca/product-detail/en/nichicon/UFW1H470MED1TD/493-11014-1-ND/4317921</t>
  </si>
  <si>
    <t>Q3</t>
  </si>
  <si>
    <t>Linear Regulator 800mA THD</t>
  </si>
  <si>
    <t>MC33269T-3.3GOS-ND</t>
  </si>
  <si>
    <t>MC33269T-3.3G</t>
  </si>
  <si>
    <t>https://www.digikey.ca/product-detail/en/on-semiconductor/MC33269T-3.3G/MC33269T-3.3GOS-ND/920880</t>
  </si>
  <si>
    <t>10uF THD</t>
  </si>
  <si>
    <t>445-173156-1-ND</t>
  </si>
  <si>
    <t>FG16X7R1E106KRT06</t>
  </si>
  <si>
    <t>TDK Corporation</t>
  </si>
  <si>
    <t>https://www.digikey.ca/product-detail/en/tdk-corporation/FG16X7R1E106KRT06/445-173156-1-ND/5811761</t>
  </si>
  <si>
    <t>J7</t>
  </si>
  <si>
    <t>6-pin 0.100" Male Header</t>
  </si>
  <si>
    <t xml:space="preserve"> WM4204-ND</t>
  </si>
  <si>
    <t>https://www.digikey.ca/product-detail/en/molex/0022232061/WM4204-ND/26675</t>
  </si>
  <si>
    <t>wrong, need wider spaced one</t>
  </si>
  <si>
    <t>mistakes</t>
  </si>
  <si>
    <t>TP holes too small</t>
  </si>
  <si>
    <t>J7 footprint too large of pitch</t>
  </si>
  <si>
    <t>U4 footprint too wide</t>
  </si>
  <si>
    <t>bme footprint pins misordered</t>
  </si>
  <si>
    <t>coin cell holder too big, footprint doesn't have through-holes</t>
  </si>
  <si>
    <t>J2 terminal block holes too small, footprint didn't have silkscreen so too close to components (kevin!!!)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</si>
</sst>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0" applyNumberFormat="1"/>
    <xf numFmtId="0" fontId="4" fillId="0" borderId="0" xfId="0" applyFont="1"/>
    <xf numFmtId="0" fontId="5" fillId="0" borderId="0" xfId="2" applyFont="1"/>
    <xf numFmtId="1" fontId="4" fillId="0" borderId="0" xfId="0" applyNumberFormat="1" applyFont="1" applyAlignment="1">
      <alignment horizontal="center"/>
    </xf>
    <xf numFmtId="44" fontId="4" fillId="0" borderId="0" xfId="1" applyFont="1" applyAlignment="1">
      <alignment horizontal="right"/>
    </xf>
    <xf numFmtId="44" fontId="4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4">
    <dxf>
      <numFmt numFmtId="34" formatCode="_-&quot;$&quot;* #,##0.00_-;\-&quot;$&quot;* #,##0.00_-;_-&quot;$&quot;* &quot;-&quot;??_-;_-@_-"/>
    </dxf>
    <dxf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0C7B8-E651-4FB9-9301-915995C984B6}" name="Table1" displayName="Table1" ref="A1:K62" totalsRowShown="0" headerRowDxfId="3">
  <autoFilter ref="A1:K62" xr:uid="{142C53B2-0901-40BC-BD5E-09F9E77C1B6E}"/>
  <tableColumns count="11">
    <tableColumn id="1" xr3:uid="{7DC2CD40-F61F-498F-82DA-454B1B036C62}" name="Designator"/>
    <tableColumn id="2" xr3:uid="{67318FF2-8A50-44CF-978E-A5D43991A6C9}" name="Comment"/>
    <tableColumn id="11" xr3:uid="{1B8052DC-D576-4EDB-A407-1C648BC922D2}" name="Value"/>
    <tableColumn id="3" xr3:uid="{DF3DB415-F58A-4EA7-A6FE-776F2EF8ABD3}" name="Supplier"/>
    <tableColumn id="7" xr3:uid="{B80CDE7A-CFCF-4C87-AB73-1A9BB487D7A1}" name="Link"/>
    <tableColumn id="4" xr3:uid="{6835B254-C76B-4A10-95E1-C9FA2D69E4A3}" name="DigiKey Part #"/>
    <tableColumn id="10" xr3:uid="{01EE9945-4EFA-4108-AB20-D006307A7BC0}" name="Manufacturer"/>
    <tableColumn id="6" xr3:uid="{0F3C1DA7-8F2A-4F77-BB90-210EE5B80BC5}" name="Mfg. Part #" dataDxfId="2"/>
    <tableColumn id="9" xr3:uid="{EDA15285-05FB-4435-9A9C-EF57DB7EB42E}" name="Price @ 1" dataDxfId="1" dataCellStyle="Currency"/>
    <tableColumn id="8" xr3:uid="{C5C6557F-7514-459D-9C12-4D06E5BFE201}" name="Quantity"/>
    <tableColumn id="5" xr3:uid="{F9C0B4A6-8ED1-494B-947B-A40F7CD4D199}" name="Total" dataDxfId="0">
      <calculatedColumnFormula>Table1[[#This Row],[Price @ 1]]*Table1[[#This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s/en?keywords=SER4045CT-ND" TargetMode="External"/><Relationship Id="rId18" Type="http://schemas.openxmlformats.org/officeDocument/2006/relationships/hyperlink" Target="https://www.digikey.ca/product-detail/en/keystone-electronics/5004/36-5004-ND/362669" TargetMode="External"/><Relationship Id="rId26" Type="http://schemas.openxmlformats.org/officeDocument/2006/relationships/hyperlink" Target="https://www.digikey.ca/product-detail/en/molex/0472192001/WM6698CT-ND/3044147" TargetMode="External"/><Relationship Id="rId39" Type="http://schemas.openxmlformats.org/officeDocument/2006/relationships/hyperlink" Target="https://www.digikey.ca/product-detail/en/stackpole-electronics-inc/RMCF0805JT22K0/RMCF0805JT22K0CT-ND/1942581" TargetMode="External"/><Relationship Id="rId21" Type="http://schemas.openxmlformats.org/officeDocument/2006/relationships/hyperlink" Target="https://www.digikey.ca/product-detail/en/lite-on-inc/LTST-C230KFKT/160-2025-1-ND/3711400" TargetMode="External"/><Relationship Id="rId34" Type="http://schemas.openxmlformats.org/officeDocument/2006/relationships/hyperlink" Target="https://www.digikey.ca/product-detail/en/stackpole-electronics-inc/RMCF0805JT330R/RMCF0805JT330RCT-ND/1942547" TargetMode="External"/><Relationship Id="rId42" Type="http://schemas.openxmlformats.org/officeDocument/2006/relationships/hyperlink" Target="https://www.digikey.ca/products/en?keywords=102-4007-1-ND" TargetMode="External"/><Relationship Id="rId47" Type="http://schemas.openxmlformats.org/officeDocument/2006/relationships/hyperlink" Target="https://www.digikey.ca/product-detail/en/samsung-electro-mechanics/CL10B332JB8NNNC/1276-2030-1-ND/3890116" TargetMode="External"/><Relationship Id="rId50" Type="http://schemas.openxmlformats.org/officeDocument/2006/relationships/hyperlink" Target="https://www.digikey.ca/product-detail/en/infineon-technologies/IRL520NPBF/IRL520NPBF-ND/811770" TargetMode="External"/><Relationship Id="rId55" Type="http://schemas.openxmlformats.org/officeDocument/2006/relationships/hyperlink" Target="https://www.digikey.ca/product-detail/en/tdk-corporation/FG16X7R1E106KRT06/445-173156-1-ND/5811761" TargetMode="External"/><Relationship Id="rId7" Type="http://schemas.openxmlformats.org/officeDocument/2006/relationships/hyperlink" Target="https://www.digikey.ca/product-detail/en/murata-electronics-north-america/GQM1875C2E5R6CB12D/490-7162-1-ND/3855078" TargetMode="External"/><Relationship Id="rId12" Type="http://schemas.openxmlformats.org/officeDocument/2006/relationships/hyperlink" Target="https://www.digikey.ca/products/en?keywords=ESD7951ST5GOSCT-ND" TargetMode="External"/><Relationship Id="rId17" Type="http://schemas.openxmlformats.org/officeDocument/2006/relationships/hyperlink" Target="https://www.digikey.ca/product-detail/en/molex/0022053101/WM4308-ND/26705" TargetMode="External"/><Relationship Id="rId25" Type="http://schemas.openxmlformats.org/officeDocument/2006/relationships/hyperlink" Target="https://www.digikey.ca/product-detail/en/epson/MC-146-32.768KA-AC3-ROHS/SER2416CT-ND/1532557" TargetMode="External"/><Relationship Id="rId33" Type="http://schemas.openxmlformats.org/officeDocument/2006/relationships/hyperlink" Target="https://www.digikey.ca/product-detail/en/bourns-inc/CR0805-JW-103ELF/CR0805-JW-103ELFCT-ND/3592918" TargetMode="External"/><Relationship Id="rId38" Type="http://schemas.openxmlformats.org/officeDocument/2006/relationships/hyperlink" Target="https://www.digikey.ca/product-detail/en/stackpole-electronics-inc/RMCF0805FT4R99/RMCF0805FT4R99CT-ND/2418423" TargetMode="External"/><Relationship Id="rId46" Type="http://schemas.openxmlformats.org/officeDocument/2006/relationships/hyperlink" Target="https://www.digikey.ca/product-detail/en/samsung-electro-mechanics/CL10B475KQ8NQNC/1276-2087-1-ND/3890173" TargetMode="External"/><Relationship Id="rId2" Type="http://schemas.openxmlformats.org/officeDocument/2006/relationships/hyperlink" Target="https://www.digikey.ca/products/en?keywords=828-1063-1-ND" TargetMode="External"/><Relationship Id="rId16" Type="http://schemas.openxmlformats.org/officeDocument/2006/relationships/hyperlink" Target="https://www.digikey.ca/product-detail/en/molex/0022232101/WM4208-ND/26683" TargetMode="External"/><Relationship Id="rId20" Type="http://schemas.openxmlformats.org/officeDocument/2006/relationships/hyperlink" Target="https://www.digikey.ca/products/en?keywords=490-1103-1-ND" TargetMode="External"/><Relationship Id="rId29" Type="http://schemas.openxmlformats.org/officeDocument/2006/relationships/hyperlink" Target="https://www.digikey.ca/product-detail/en/on-semiconductor/RB521S30T1G/RB521S30T1GOSCT-ND/964627" TargetMode="External"/><Relationship Id="rId41" Type="http://schemas.openxmlformats.org/officeDocument/2006/relationships/hyperlink" Target="https://www.digikey.ca/products/en?keywords=CONUFL001-SMD-TCT-ND" TargetMode="External"/><Relationship Id="rId54" Type="http://schemas.openxmlformats.org/officeDocument/2006/relationships/hyperlink" Target="https://www.digikey.ca/product-detail/en/on-semiconductor/MC33269T-3.3G/MC33269T-3.3GOS-ND/920880" TargetMode="External"/><Relationship Id="rId1" Type="http://schemas.openxmlformats.org/officeDocument/2006/relationships/hyperlink" Target="https://www.digikey.ca/products/en?keywords=277-1578-ND" TargetMode="External"/><Relationship Id="rId6" Type="http://schemas.openxmlformats.org/officeDocument/2006/relationships/hyperlink" Target="https://www.digikey.ca/product-detail/en/murata-electronics-north-america/GQM1875C2E2R4BB12D/490-11257-1-ND/5333097" TargetMode="External"/><Relationship Id="rId11" Type="http://schemas.openxmlformats.org/officeDocument/2006/relationships/hyperlink" Target="https://www.digikey.ca/product-detail/en/wurth-electronics-inc/885012006021/732-7764-1-ND/5454391" TargetMode="External"/><Relationship Id="rId24" Type="http://schemas.openxmlformats.org/officeDocument/2006/relationships/hyperlink" Target="https://www.digikey.ca/product-detail/en/on-semiconductor/MBT3904DW1T1G/MBT3904DW1T1GOSCT-ND/918012" TargetMode="External"/><Relationship Id="rId32" Type="http://schemas.openxmlformats.org/officeDocument/2006/relationships/hyperlink" Target="https://www.digikey.ca/product-detail/en/bourns-inc/CR0805-J-000ELF/CR0805-J-000ELFCT-ND/3592913" TargetMode="External"/><Relationship Id="rId37" Type="http://schemas.openxmlformats.org/officeDocument/2006/relationships/hyperlink" Target="https://www.digikey.ca/product-detail/en/bourns-inc/CR0805-JW-102ELF/CR0805-JW-102ELFCT-ND/3592930" TargetMode="External"/><Relationship Id="rId40" Type="http://schemas.openxmlformats.org/officeDocument/2006/relationships/hyperlink" Target="https://www.digikey.ca/product-detail/en/cypress-semiconductor-corp/S25FL128SDPMFIG10/428-4172-ND/3862707" TargetMode="External"/><Relationship Id="rId45" Type="http://schemas.openxmlformats.org/officeDocument/2006/relationships/hyperlink" Target="https://www.digikey.ca/product-detail/en/diodes-incorporated/ZLDO1117QG33TA/ZLDO1117QG33TADICT-ND/8545998" TargetMode="External"/><Relationship Id="rId53" Type="http://schemas.openxmlformats.org/officeDocument/2006/relationships/hyperlink" Target="https://www.digikey.ca/product-detail/en/nichicon/UFW1H470MED1TD/493-11014-1-ND/4317921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www.digikey.ca/product-detail/en/murata-electronics-north-america/GRM188R61E106MA73D/490-7202-1-ND/3900486" TargetMode="External"/><Relationship Id="rId15" Type="http://schemas.openxmlformats.org/officeDocument/2006/relationships/hyperlink" Target="https://www.digikey.ca/products/en?keywords=768-1129-1-ND" TargetMode="External"/><Relationship Id="rId23" Type="http://schemas.openxmlformats.org/officeDocument/2006/relationships/hyperlink" Target="https://www.digikey.ca/product-detail/en/texas-instruments/LMC660AIMX/LMC660AIMXTR-ND/3698031" TargetMode="External"/><Relationship Id="rId28" Type="http://schemas.openxmlformats.org/officeDocument/2006/relationships/hyperlink" Target="https://www.digikey.ca/product-detail/en/molex/0022232023/WM19468-ND/3157697" TargetMode="External"/><Relationship Id="rId36" Type="http://schemas.openxmlformats.org/officeDocument/2006/relationships/hyperlink" Target="https://www.digikey.ca/product-detail/en/stackpole-electronics-inc/RMCF0805JT22R0/RMCF0805JT22R0CT-ND/1942533" TargetMode="External"/><Relationship Id="rId49" Type="http://schemas.openxmlformats.org/officeDocument/2006/relationships/hyperlink" Target="https://www.digikey.ca/product-detail/en/vishay-bc-components/SFR16S0001003JR500/BC4296CT-ND/7351726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-detail/en/samsung-electro-mechanics/CL10C200JB8NNNC/1276-1187-1-ND/3889273" TargetMode="External"/><Relationship Id="rId19" Type="http://schemas.openxmlformats.org/officeDocument/2006/relationships/hyperlink" Target="https://www.digikey.ca/product-detail/en/keystone-electronics/5029/36-5029CT-ND/5980631" TargetMode="External"/><Relationship Id="rId31" Type="http://schemas.openxmlformats.org/officeDocument/2006/relationships/hyperlink" Target="https://www.digikey.ca/product-detail/en/stackpole-electronics-inc/RMCF0805FT499R/RMCF0805FT499RCT-ND/1942358" TargetMode="External"/><Relationship Id="rId44" Type="http://schemas.openxmlformats.org/officeDocument/2006/relationships/hyperlink" Target="https://www.digikey.ca/products/en?keywords=1645-1094-1-ND" TargetMode="External"/><Relationship Id="rId52" Type="http://schemas.openxmlformats.org/officeDocument/2006/relationships/hyperlink" Target="https://www.digikey.ca/products/en/inductors-coils-chokes/fixed-inductors/71?k=inductor&amp;k=&amp;pkeyword=inductor&amp;sv=0&amp;s=8406&amp;pv1989=0&amp;pv2087=u500%C2%B5H&amp;sf=0&amp;FV=ffe00047&amp;quantity=&amp;ColumnSort=0&amp;page=1&amp;stock=1&amp;datasheet=1&amp;rohs=1&amp;pageSize=25" TargetMode="External"/><Relationship Id="rId4" Type="http://schemas.openxmlformats.org/officeDocument/2006/relationships/hyperlink" Target="https://www.digikey.ca/product-detail/en/samsung-electro-mechanics/CL10B104KA8NNNC/1276-1006-1-ND/3889092" TargetMode="External"/><Relationship Id="rId9" Type="http://schemas.openxmlformats.org/officeDocument/2006/relationships/hyperlink" Target="https://www.digikey.ca/product-detail/en/walsin-technology-corporation/0603N180J500CT/1292-1494-1-ND/9355498" TargetMode="External"/><Relationship Id="rId14" Type="http://schemas.openxmlformats.org/officeDocument/2006/relationships/hyperlink" Target="https://www.digikey.ca/products/en?keywords=240-2389-1-ND" TargetMode="External"/><Relationship Id="rId22" Type="http://schemas.openxmlformats.org/officeDocument/2006/relationships/hyperlink" Target="https://www.digikey.ca/product-detail/en/stanley-electric-co/CRGB1318FSE-TM/404-1264-1-ND/9477269" TargetMode="External"/><Relationship Id="rId27" Type="http://schemas.openxmlformats.org/officeDocument/2006/relationships/hyperlink" Target="https://www.digikey.ca/product-detail/en/sullins-connector-solutions/PPPC091LFBN-RC/S7042-ND/810181" TargetMode="External"/><Relationship Id="rId30" Type="http://schemas.openxmlformats.org/officeDocument/2006/relationships/hyperlink" Target="https://www.digikey.ca/product-detail/en/stackpole-electronics-inc/RMCF0805JT20K0/RMCF0805JT20K0CT-ND/1942580" TargetMode="External"/><Relationship Id="rId35" Type="http://schemas.openxmlformats.org/officeDocument/2006/relationships/hyperlink" Target="https://www.digikey.ca/product-detail/en/stackpole-electronics-inc/RMCF0603JT27R0/RMCF0603JT27R0CT-ND/2418191" TargetMode="External"/><Relationship Id="rId43" Type="http://schemas.openxmlformats.org/officeDocument/2006/relationships/hyperlink" Target="https://www.digikey.ca/product-detail/en/molex/0022232031/WM4201-ND/26669" TargetMode="External"/><Relationship Id="rId48" Type="http://schemas.openxmlformats.org/officeDocument/2006/relationships/hyperlink" Target="https://www.digikey.ca/product-detail/en/samsung-electro-mechanics/CL10B103JB8NNNC/1276-1103-1-ND/3889189" TargetMode="External"/><Relationship Id="rId56" Type="http://schemas.openxmlformats.org/officeDocument/2006/relationships/hyperlink" Target="https://www.digikey.ca/product-detail/en/molex/0022232061/WM4204-ND/26675" TargetMode="External"/><Relationship Id="rId8" Type="http://schemas.openxmlformats.org/officeDocument/2006/relationships/hyperlink" Target="https://www.digikey.ca/product-detail/en/samsung-electro-mechanics/CL10B271KB8NNNC/1276-2019-1-ND/3890105" TargetMode="External"/><Relationship Id="rId51" Type="http://schemas.openxmlformats.org/officeDocument/2006/relationships/hyperlink" Target="https://www.digikey.ca/product-detail/en/micro-commercial-co/1N4007-TP/1N4007-TPMSCT-ND/773694" TargetMode="External"/><Relationship Id="rId3" Type="http://schemas.openxmlformats.org/officeDocument/2006/relationships/hyperlink" Target="https://www.digikey.ca/products/en?keywords=GPTS20321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947B-622F-4F0E-BFE6-D304B3A75EB4}">
  <dimension ref="A1:M71"/>
  <sheetViews>
    <sheetView tabSelected="1" zoomScale="85" zoomScaleNormal="85" workbookViewId="0">
      <pane ySplit="1" topLeftCell="A2" activePane="bottomLeft" state="frozen"/>
      <selection pane="bottomLeft" activeCell="H70" sqref="H70"/>
    </sheetView>
  </sheetViews>
  <sheetFormatPr defaultRowHeight="14.6" x14ac:dyDescent="0.4"/>
  <cols>
    <col min="1" max="1" width="25.15234375" customWidth="1"/>
    <col min="2" max="2" width="25.15234375" bestFit="1" customWidth="1"/>
    <col min="3" max="3" width="25.15234375" customWidth="1"/>
    <col min="4" max="4" width="9.84375" bestFit="1" customWidth="1"/>
    <col min="5" max="5" width="20.765625" customWidth="1"/>
    <col min="6" max="6" width="14.61328125" customWidth="1"/>
    <col min="7" max="7" width="21.921875" customWidth="1"/>
    <col min="8" max="8" width="24.61328125" style="6" bestFit="1" customWidth="1"/>
    <col min="9" max="9" width="14.53515625" style="3" customWidth="1"/>
    <col min="10" max="10" width="10.3828125" bestFit="1" customWidth="1"/>
  </cols>
  <sheetData>
    <row r="1" spans="1:13" x14ac:dyDescent="0.4">
      <c r="A1" s="1" t="s">
        <v>0</v>
      </c>
      <c r="B1" s="1" t="s">
        <v>1</v>
      </c>
      <c r="C1" s="1" t="s">
        <v>84</v>
      </c>
      <c r="D1" s="1" t="s">
        <v>2</v>
      </c>
      <c r="E1" s="1" t="s">
        <v>63</v>
      </c>
      <c r="F1" s="1" t="s">
        <v>62</v>
      </c>
      <c r="G1" s="1" t="s">
        <v>70</v>
      </c>
      <c r="H1" s="5" t="s">
        <v>65</v>
      </c>
      <c r="I1" s="7" t="s">
        <v>145</v>
      </c>
      <c r="J1" s="1" t="s">
        <v>3</v>
      </c>
      <c r="K1" s="1" t="s">
        <v>166</v>
      </c>
      <c r="L1" t="s">
        <v>165</v>
      </c>
      <c r="M1" s="8">
        <f>SUM(Table1[Total])</f>
        <v>186.85999999999996</v>
      </c>
    </row>
    <row r="2" spans="1:13" x14ac:dyDescent="0.4">
      <c r="A2" t="s">
        <v>4</v>
      </c>
      <c r="B2" t="s">
        <v>34</v>
      </c>
      <c r="E2" t="s">
        <v>64</v>
      </c>
      <c r="F2" t="s">
        <v>67</v>
      </c>
      <c r="G2" t="s">
        <v>71</v>
      </c>
      <c r="H2" s="4" t="s">
        <v>66</v>
      </c>
      <c r="I2" s="3">
        <v>0.26</v>
      </c>
      <c r="J2">
        <v>2</v>
      </c>
      <c r="K2" s="8">
        <f>Table1[[#This Row],[Price @ 1]]*Table1[[#This Row],[Quantity]]</f>
        <v>0.52</v>
      </c>
    </row>
    <row r="3" spans="1:13" x14ac:dyDescent="0.4">
      <c r="A3" t="s">
        <v>5</v>
      </c>
      <c r="B3" t="s">
        <v>35</v>
      </c>
      <c r="E3" t="s">
        <v>69</v>
      </c>
      <c r="F3" t="s">
        <v>68</v>
      </c>
      <c r="G3" t="s">
        <v>159</v>
      </c>
      <c r="H3" s="4"/>
      <c r="I3" s="3">
        <v>2.72</v>
      </c>
      <c r="J3">
        <v>1</v>
      </c>
      <c r="K3" s="8">
        <f>Table1[[#This Row],[Price @ 1]]*Table1[[#This Row],[Quantity]]</f>
        <v>2.72</v>
      </c>
    </row>
    <row r="4" spans="1:13" x14ac:dyDescent="0.4">
      <c r="A4" t="s">
        <v>6</v>
      </c>
      <c r="B4" t="s">
        <v>36</v>
      </c>
      <c r="E4" s="2" t="s">
        <v>73</v>
      </c>
      <c r="F4" t="s">
        <v>72</v>
      </c>
      <c r="G4" t="s">
        <v>74</v>
      </c>
      <c r="H4" s="4">
        <v>1935174</v>
      </c>
      <c r="I4" s="3">
        <v>0.85</v>
      </c>
      <c r="J4">
        <v>1</v>
      </c>
      <c r="K4" s="8">
        <f>Table1[[#This Row],[Price @ 1]]*Table1[[#This Row],[Quantity]]</f>
        <v>0.85</v>
      </c>
    </row>
    <row r="5" spans="1:13" x14ac:dyDescent="0.4">
      <c r="A5" t="s">
        <v>7</v>
      </c>
      <c r="B5" t="s">
        <v>37</v>
      </c>
      <c r="H5" s="4"/>
      <c r="K5" s="8">
        <f>Table1[[#This Row],[Price @ 1]]*Table1[[#This Row],[Quantity]]</f>
        <v>0</v>
      </c>
    </row>
    <row r="6" spans="1:13" x14ac:dyDescent="0.4">
      <c r="A6" t="s">
        <v>8</v>
      </c>
      <c r="B6" t="s">
        <v>38</v>
      </c>
      <c r="E6" s="2" t="s">
        <v>76</v>
      </c>
      <c r="F6" t="s">
        <v>75</v>
      </c>
      <c r="G6" t="s">
        <v>78</v>
      </c>
      <c r="H6" s="4" t="s">
        <v>77</v>
      </c>
      <c r="I6" s="3">
        <v>11.84</v>
      </c>
      <c r="J6">
        <v>1</v>
      </c>
      <c r="K6" s="8">
        <f>Table1[[#This Row],[Price @ 1]]*Table1[[#This Row],[Quantity]]</f>
        <v>11.84</v>
      </c>
    </row>
    <row r="7" spans="1:13" x14ac:dyDescent="0.4">
      <c r="A7" t="s">
        <v>79</v>
      </c>
      <c r="B7" t="s">
        <v>39</v>
      </c>
      <c r="E7" s="2" t="s">
        <v>81</v>
      </c>
      <c r="F7" t="s">
        <v>80</v>
      </c>
      <c r="G7" t="s">
        <v>83</v>
      </c>
      <c r="H7" s="4" t="s">
        <v>82</v>
      </c>
      <c r="I7" s="3">
        <v>1.05</v>
      </c>
      <c r="J7">
        <v>4</v>
      </c>
      <c r="K7" s="8">
        <f>Table1[[#This Row],[Price @ 1]]*Table1[[#This Row],[Quantity]]</f>
        <v>4.2</v>
      </c>
    </row>
    <row r="8" spans="1:13" x14ac:dyDescent="0.4">
      <c r="A8" t="s">
        <v>284</v>
      </c>
      <c r="B8" t="s">
        <v>40</v>
      </c>
      <c r="C8" t="s">
        <v>85</v>
      </c>
      <c r="E8" s="2" t="s">
        <v>87</v>
      </c>
      <c r="F8" t="s">
        <v>86</v>
      </c>
      <c r="G8" t="s">
        <v>88</v>
      </c>
      <c r="H8" s="4" t="s">
        <v>89</v>
      </c>
      <c r="I8" s="3">
        <v>0.14000000000000001</v>
      </c>
      <c r="J8">
        <v>25</v>
      </c>
      <c r="K8" s="8">
        <f>Table1[[#This Row],[Price @ 1]]*Table1[[#This Row],[Quantity]]</f>
        <v>3.5000000000000004</v>
      </c>
    </row>
    <row r="9" spans="1:13" x14ac:dyDescent="0.4">
      <c r="A9" t="s">
        <v>283</v>
      </c>
      <c r="B9" t="s">
        <v>40</v>
      </c>
      <c r="C9" t="s">
        <v>279</v>
      </c>
      <c r="E9" s="2" t="s">
        <v>281</v>
      </c>
      <c r="F9" t="s">
        <v>280</v>
      </c>
      <c r="G9" t="s">
        <v>88</v>
      </c>
      <c r="H9" s="4" t="s">
        <v>282</v>
      </c>
      <c r="I9" s="3">
        <v>0.24</v>
      </c>
      <c r="J9">
        <v>25</v>
      </c>
      <c r="K9" s="8">
        <f>Table1[[#This Row],[Price @ 1]]*Table1[[#This Row],[Quantity]]</f>
        <v>6</v>
      </c>
    </row>
    <row r="10" spans="1:13" x14ac:dyDescent="0.4">
      <c r="A10" t="s">
        <v>90</v>
      </c>
      <c r="B10" t="s">
        <v>40</v>
      </c>
      <c r="C10" t="s">
        <v>91</v>
      </c>
      <c r="E10" s="2" t="s">
        <v>93</v>
      </c>
      <c r="F10" t="s">
        <v>92</v>
      </c>
      <c r="G10" t="s">
        <v>94</v>
      </c>
      <c r="H10" s="4" t="s">
        <v>95</v>
      </c>
      <c r="I10" s="3">
        <v>0.6</v>
      </c>
      <c r="J10">
        <v>10</v>
      </c>
      <c r="K10" s="8">
        <f>Table1[[#This Row],[Price @ 1]]*Table1[[#This Row],[Quantity]]</f>
        <v>6</v>
      </c>
    </row>
    <row r="11" spans="1:13" x14ac:dyDescent="0.4">
      <c r="A11" t="s">
        <v>96</v>
      </c>
      <c r="B11" t="s">
        <v>40</v>
      </c>
      <c r="C11" t="s">
        <v>288</v>
      </c>
      <c r="E11" s="2" t="s">
        <v>287</v>
      </c>
      <c r="F11" t="s">
        <v>285</v>
      </c>
      <c r="G11" t="s">
        <v>88</v>
      </c>
      <c r="H11" s="4" t="s">
        <v>286</v>
      </c>
      <c r="I11" s="3">
        <v>0.14000000000000001</v>
      </c>
      <c r="J11">
        <v>5</v>
      </c>
      <c r="K11" s="8">
        <f>Table1[[#This Row],[Price @ 1]]*Table1[[#This Row],[Quantity]]</f>
        <v>0.70000000000000007</v>
      </c>
    </row>
    <row r="12" spans="1:13" x14ac:dyDescent="0.4">
      <c r="A12" t="s">
        <v>97</v>
      </c>
      <c r="B12" t="s">
        <v>40</v>
      </c>
      <c r="C12" t="s">
        <v>98</v>
      </c>
      <c r="E12" s="2" t="s">
        <v>290</v>
      </c>
      <c r="F12" t="s">
        <v>289</v>
      </c>
      <c r="G12" t="s">
        <v>88</v>
      </c>
      <c r="H12" s="4" t="s">
        <v>291</v>
      </c>
      <c r="I12" s="3">
        <v>0.14000000000000001</v>
      </c>
      <c r="J12">
        <v>5</v>
      </c>
      <c r="K12" s="8">
        <f>Table1[[#This Row],[Price @ 1]]*Table1[[#This Row],[Quantity]]</f>
        <v>0.70000000000000007</v>
      </c>
    </row>
    <row r="13" spans="1:13" x14ac:dyDescent="0.4">
      <c r="A13" t="s">
        <v>99</v>
      </c>
      <c r="B13" t="s">
        <v>40</v>
      </c>
      <c r="C13" t="s">
        <v>100</v>
      </c>
      <c r="E13" s="2" t="s">
        <v>102</v>
      </c>
      <c r="F13" t="s">
        <v>101</v>
      </c>
      <c r="G13" t="s">
        <v>94</v>
      </c>
      <c r="H13" s="4" t="s">
        <v>103</v>
      </c>
      <c r="I13" s="3">
        <v>1.1599999999999999</v>
      </c>
      <c r="J13">
        <v>5</v>
      </c>
      <c r="K13" s="8">
        <f>Table1[[#This Row],[Price @ 1]]*Table1[[#This Row],[Quantity]]</f>
        <v>5.8</v>
      </c>
    </row>
    <row r="14" spans="1:13" x14ac:dyDescent="0.4">
      <c r="A14" t="s">
        <v>104</v>
      </c>
      <c r="B14" t="s">
        <v>40</v>
      </c>
      <c r="C14" t="s">
        <v>108</v>
      </c>
      <c r="E14" s="2" t="s">
        <v>106</v>
      </c>
      <c r="F14" t="s">
        <v>105</v>
      </c>
      <c r="G14" t="s">
        <v>94</v>
      </c>
      <c r="H14" s="4" t="s">
        <v>107</v>
      </c>
      <c r="I14" s="3">
        <v>1.0900000000000001</v>
      </c>
      <c r="J14">
        <v>5</v>
      </c>
      <c r="K14" s="8">
        <f>Table1[[#This Row],[Price @ 1]]*Table1[[#This Row],[Quantity]]</f>
        <v>5.45</v>
      </c>
    </row>
    <row r="15" spans="1:13" x14ac:dyDescent="0.4">
      <c r="A15" t="s">
        <v>112</v>
      </c>
      <c r="B15" t="s">
        <v>40</v>
      </c>
      <c r="C15" t="s">
        <v>111</v>
      </c>
      <c r="E15" s="2" t="s">
        <v>110</v>
      </c>
      <c r="F15" t="s">
        <v>109</v>
      </c>
      <c r="G15" t="s">
        <v>124</v>
      </c>
      <c r="H15" s="4" t="s">
        <v>113</v>
      </c>
      <c r="I15" s="3">
        <v>0.14000000000000001</v>
      </c>
      <c r="J15">
        <v>10</v>
      </c>
      <c r="K15" s="8">
        <f>Table1[[#This Row],[Price @ 1]]*Table1[[#This Row],[Quantity]]</f>
        <v>1.4000000000000001</v>
      </c>
    </row>
    <row r="16" spans="1:13" x14ac:dyDescent="0.4">
      <c r="A16" t="s">
        <v>114</v>
      </c>
      <c r="B16" t="s">
        <v>40</v>
      </c>
      <c r="C16" t="s">
        <v>115</v>
      </c>
      <c r="E16" s="2" t="s">
        <v>117</v>
      </c>
      <c r="F16" t="s">
        <v>116</v>
      </c>
      <c r="G16" t="s">
        <v>118</v>
      </c>
      <c r="H16" s="4" t="s">
        <v>119</v>
      </c>
      <c r="I16" s="3">
        <v>0.14000000000000001</v>
      </c>
      <c r="J16">
        <v>10</v>
      </c>
      <c r="K16" s="8">
        <f>Table1[[#This Row],[Price @ 1]]*Table1[[#This Row],[Quantity]]</f>
        <v>1.4000000000000001</v>
      </c>
    </row>
    <row r="17" spans="1:11" x14ac:dyDescent="0.4">
      <c r="A17" t="s">
        <v>120</v>
      </c>
      <c r="B17" t="s">
        <v>40</v>
      </c>
      <c r="C17" t="s">
        <v>121</v>
      </c>
      <c r="E17" s="2" t="s">
        <v>123</v>
      </c>
      <c r="F17" t="s">
        <v>122</v>
      </c>
      <c r="G17" t="s">
        <v>124</v>
      </c>
      <c r="H17" s="4" t="s">
        <v>125</v>
      </c>
      <c r="I17" s="3">
        <v>0.14000000000000001</v>
      </c>
      <c r="J17">
        <v>10</v>
      </c>
      <c r="K17" s="8">
        <f>Table1[[#This Row],[Price @ 1]]*Table1[[#This Row],[Quantity]]</f>
        <v>1.4000000000000001</v>
      </c>
    </row>
    <row r="18" spans="1:11" x14ac:dyDescent="0.4">
      <c r="A18" t="s">
        <v>9</v>
      </c>
      <c r="B18" t="s">
        <v>40</v>
      </c>
      <c r="C18" t="s">
        <v>126</v>
      </c>
      <c r="E18" s="2" t="s">
        <v>128</v>
      </c>
      <c r="F18" t="s">
        <v>127</v>
      </c>
      <c r="G18" t="s">
        <v>129</v>
      </c>
      <c r="H18" s="4">
        <v>885012006021</v>
      </c>
      <c r="I18" s="3">
        <v>0.14000000000000001</v>
      </c>
      <c r="J18">
        <v>10</v>
      </c>
      <c r="K18" s="8">
        <f>Table1[[#This Row],[Price @ 1]]*Table1[[#This Row],[Quantity]]</f>
        <v>1.4000000000000001</v>
      </c>
    </row>
    <row r="19" spans="1:11" x14ac:dyDescent="0.4">
      <c r="A19" t="s">
        <v>134</v>
      </c>
      <c r="B19" t="s">
        <v>41</v>
      </c>
      <c r="C19" t="s">
        <v>135</v>
      </c>
      <c r="E19" s="2" t="s">
        <v>131</v>
      </c>
      <c r="F19" t="s">
        <v>130</v>
      </c>
      <c r="G19" t="s">
        <v>132</v>
      </c>
      <c r="H19" s="4" t="s">
        <v>133</v>
      </c>
      <c r="I19" s="3">
        <v>0.72</v>
      </c>
      <c r="J19">
        <v>20</v>
      </c>
      <c r="K19" s="8">
        <f>Table1[[#This Row],[Price @ 1]]*Table1[[#This Row],[Quantity]]</f>
        <v>14.399999999999999</v>
      </c>
    </row>
    <row r="20" spans="1:11" x14ac:dyDescent="0.4">
      <c r="A20" t="s">
        <v>10</v>
      </c>
      <c r="B20" t="s">
        <v>42</v>
      </c>
      <c r="H20" s="4"/>
      <c r="K20" s="8">
        <f>Table1[[#This Row],[Price @ 1]]*Table1[[#This Row],[Quantity]]</f>
        <v>0</v>
      </c>
    </row>
    <row r="21" spans="1:11" x14ac:dyDescent="0.4">
      <c r="A21" t="s">
        <v>11</v>
      </c>
      <c r="B21" t="s">
        <v>43</v>
      </c>
      <c r="E21" s="2" t="s">
        <v>137</v>
      </c>
      <c r="F21" t="s">
        <v>136</v>
      </c>
      <c r="G21" t="s">
        <v>138</v>
      </c>
      <c r="H21" s="4" t="s">
        <v>139</v>
      </c>
      <c r="I21" s="3">
        <v>0.71</v>
      </c>
      <c r="J21">
        <v>2</v>
      </c>
      <c r="K21" s="8">
        <f>Table1[[#This Row],[Price @ 1]]*Table1[[#This Row],[Quantity]]</f>
        <v>1.42</v>
      </c>
    </row>
    <row r="22" spans="1:11" x14ac:dyDescent="0.4">
      <c r="A22" t="s">
        <v>12</v>
      </c>
      <c r="B22" t="s">
        <v>44</v>
      </c>
      <c r="C22" t="s">
        <v>144</v>
      </c>
      <c r="E22" s="2" t="s">
        <v>141</v>
      </c>
      <c r="F22" t="s">
        <v>140</v>
      </c>
      <c r="G22" t="s">
        <v>142</v>
      </c>
      <c r="H22" s="4" t="s">
        <v>143</v>
      </c>
      <c r="I22" s="3">
        <v>0.26</v>
      </c>
      <c r="J22">
        <v>6</v>
      </c>
      <c r="K22" s="8">
        <f>Table1[[#This Row],[Price @ 1]]*Table1[[#This Row],[Quantity]]</f>
        <v>1.56</v>
      </c>
    </row>
    <row r="23" spans="1:11" x14ac:dyDescent="0.4">
      <c r="A23" t="s">
        <v>13</v>
      </c>
      <c r="B23" t="s">
        <v>45</v>
      </c>
      <c r="E23" s="2" t="s">
        <v>147</v>
      </c>
      <c r="F23" t="s">
        <v>146</v>
      </c>
      <c r="G23" t="s">
        <v>149</v>
      </c>
      <c r="H23" s="4" t="s">
        <v>148</v>
      </c>
      <c r="I23" s="3">
        <v>3.2</v>
      </c>
      <c r="J23">
        <v>1</v>
      </c>
      <c r="K23" s="8">
        <f>Table1[[#This Row],[Price @ 1]]*Table1[[#This Row],[Quantity]]</f>
        <v>3.2</v>
      </c>
    </row>
    <row r="24" spans="1:11" x14ac:dyDescent="0.4">
      <c r="A24" t="s">
        <v>14</v>
      </c>
      <c r="B24" t="s">
        <v>46</v>
      </c>
      <c r="E24" s="2" t="s">
        <v>155</v>
      </c>
      <c r="F24" t="s">
        <v>154</v>
      </c>
      <c r="G24" t="s">
        <v>153</v>
      </c>
      <c r="H24" s="4">
        <v>22053101</v>
      </c>
      <c r="I24" s="3">
        <v>1.49</v>
      </c>
      <c r="J24">
        <v>1</v>
      </c>
      <c r="K24" s="8">
        <f>Table1[[#This Row],[Price @ 1]]*Table1[[#This Row],[Quantity]]</f>
        <v>1.49</v>
      </c>
    </row>
    <row r="25" spans="1:11" x14ac:dyDescent="0.4">
      <c r="A25" t="s">
        <v>14</v>
      </c>
      <c r="B25" t="s">
        <v>150</v>
      </c>
      <c r="E25" s="2" t="s">
        <v>152</v>
      </c>
      <c r="F25" t="s">
        <v>151</v>
      </c>
      <c r="G25" t="s">
        <v>153</v>
      </c>
      <c r="H25" s="4">
        <v>22232101</v>
      </c>
      <c r="I25" s="3">
        <v>0.88</v>
      </c>
      <c r="J25">
        <v>1</v>
      </c>
      <c r="K25" s="8">
        <f>Table1[[#This Row],[Price @ 1]]*Table1[[#This Row],[Quantity]]</f>
        <v>0.88</v>
      </c>
    </row>
    <row r="26" spans="1:11" x14ac:dyDescent="0.4">
      <c r="A26" t="s">
        <v>162</v>
      </c>
      <c r="B26" t="s">
        <v>160</v>
      </c>
      <c r="C26" t="s">
        <v>157</v>
      </c>
      <c r="E26" s="2" t="s">
        <v>158</v>
      </c>
      <c r="F26" t="s">
        <v>156</v>
      </c>
      <c r="G26" t="s">
        <v>159</v>
      </c>
      <c r="H26" s="4">
        <v>5004</v>
      </c>
      <c r="I26" s="3">
        <v>0.5</v>
      </c>
      <c r="J26">
        <v>20</v>
      </c>
      <c r="K26" s="8">
        <f>Table1[[#This Row],[Price @ 1]]*Table1[[#This Row],[Quantity]]</f>
        <v>10</v>
      </c>
    </row>
    <row r="27" spans="1:11" x14ac:dyDescent="0.4">
      <c r="A27" t="s">
        <v>28</v>
      </c>
      <c r="B27" t="s">
        <v>161</v>
      </c>
      <c r="E27" s="2" t="s">
        <v>164</v>
      </c>
      <c r="F27" t="s">
        <v>163</v>
      </c>
      <c r="G27" t="s">
        <v>159</v>
      </c>
      <c r="H27" s="4">
        <v>5029</v>
      </c>
      <c r="I27" s="3">
        <v>0.48</v>
      </c>
      <c r="J27">
        <v>3</v>
      </c>
      <c r="K27" s="8">
        <f>Table1[[#This Row],[Price @ 1]]*Table1[[#This Row],[Quantity]]</f>
        <v>1.44</v>
      </c>
    </row>
    <row r="28" spans="1:11" x14ac:dyDescent="0.4">
      <c r="A28" t="s">
        <v>15</v>
      </c>
      <c r="B28" t="s">
        <v>47</v>
      </c>
      <c r="C28" t="s">
        <v>169</v>
      </c>
      <c r="E28" s="2" t="s">
        <v>168</v>
      </c>
      <c r="F28" t="s">
        <v>167</v>
      </c>
      <c r="G28" t="s">
        <v>94</v>
      </c>
      <c r="H28" s="4" t="s">
        <v>170</v>
      </c>
      <c r="I28" s="3">
        <v>0.3</v>
      </c>
      <c r="J28">
        <v>2</v>
      </c>
      <c r="K28" s="8">
        <f>Table1[[#This Row],[Price @ 1]]*Table1[[#This Row],[Quantity]]</f>
        <v>0.6</v>
      </c>
    </row>
    <row r="29" spans="1:11" x14ac:dyDescent="0.4">
      <c r="A29" t="s">
        <v>16</v>
      </c>
      <c r="B29" t="s">
        <v>171</v>
      </c>
      <c r="C29" t="s">
        <v>181</v>
      </c>
      <c r="E29" s="2" t="s">
        <v>173</v>
      </c>
      <c r="F29" t="s">
        <v>172</v>
      </c>
      <c r="G29" t="s">
        <v>175</v>
      </c>
      <c r="H29" s="4" t="s">
        <v>174</v>
      </c>
      <c r="I29" s="3">
        <v>0.47</v>
      </c>
      <c r="J29">
        <v>2</v>
      </c>
      <c r="K29" s="8">
        <f>Table1[[#This Row],[Price @ 1]]*Table1[[#This Row],[Quantity]]</f>
        <v>0.94</v>
      </c>
    </row>
    <row r="30" spans="1:11" x14ac:dyDescent="0.4">
      <c r="A30" t="s">
        <v>16</v>
      </c>
      <c r="B30" t="s">
        <v>171</v>
      </c>
      <c r="C30" t="s">
        <v>180</v>
      </c>
      <c r="E30" s="2" t="s">
        <v>177</v>
      </c>
      <c r="F30" t="s">
        <v>176</v>
      </c>
      <c r="G30" t="s">
        <v>179</v>
      </c>
      <c r="H30" s="4" t="s">
        <v>178</v>
      </c>
      <c r="I30" s="3">
        <v>2.1800000000000002</v>
      </c>
      <c r="J30">
        <v>1</v>
      </c>
      <c r="K30" s="8">
        <f>Table1[[#This Row],[Price @ 1]]*Table1[[#This Row],[Quantity]]</f>
        <v>2.1800000000000002</v>
      </c>
    </row>
    <row r="31" spans="1:11" x14ac:dyDescent="0.4">
      <c r="A31" t="s">
        <v>17</v>
      </c>
      <c r="B31" t="s">
        <v>48</v>
      </c>
      <c r="E31" s="2" t="s">
        <v>183</v>
      </c>
      <c r="F31" t="s">
        <v>184</v>
      </c>
      <c r="G31" t="s">
        <v>182</v>
      </c>
      <c r="H31" s="4" t="s">
        <v>185</v>
      </c>
      <c r="I31" s="3">
        <v>3.4</v>
      </c>
      <c r="J31">
        <v>2</v>
      </c>
      <c r="K31" s="8">
        <f>Table1[[#This Row],[Price @ 1]]*Table1[[#This Row],[Quantity]]</f>
        <v>6.8</v>
      </c>
    </row>
    <row r="32" spans="1:11" x14ac:dyDescent="0.4">
      <c r="A32" t="s">
        <v>18</v>
      </c>
      <c r="B32" t="s">
        <v>49</v>
      </c>
      <c r="E32" s="2" t="s">
        <v>187</v>
      </c>
      <c r="F32" t="s">
        <v>186</v>
      </c>
      <c r="G32" t="s">
        <v>188</v>
      </c>
      <c r="H32" s="4" t="s">
        <v>189</v>
      </c>
      <c r="I32" s="3">
        <v>0.32</v>
      </c>
      <c r="J32">
        <v>1</v>
      </c>
      <c r="K32" s="8">
        <f>Table1[[#This Row],[Price @ 1]]*Table1[[#This Row],[Quantity]]</f>
        <v>0.32</v>
      </c>
    </row>
    <row r="33" spans="1:11" x14ac:dyDescent="0.4">
      <c r="A33" t="s">
        <v>19</v>
      </c>
      <c r="B33" t="s">
        <v>50</v>
      </c>
      <c r="E33" s="2" t="s">
        <v>191</v>
      </c>
      <c r="F33" t="s">
        <v>190</v>
      </c>
      <c r="G33" t="s">
        <v>138</v>
      </c>
      <c r="H33" s="4" t="s">
        <v>192</v>
      </c>
      <c r="I33" s="3">
        <v>0.6</v>
      </c>
      <c r="J33">
        <v>2</v>
      </c>
      <c r="K33" s="8">
        <f>Table1[[#This Row],[Price @ 1]]*Table1[[#This Row],[Quantity]]</f>
        <v>1.2</v>
      </c>
    </row>
    <row r="34" spans="1:11" x14ac:dyDescent="0.4">
      <c r="A34" t="s">
        <v>20</v>
      </c>
      <c r="B34" t="s">
        <v>51</v>
      </c>
      <c r="E34" s="2" t="s">
        <v>194</v>
      </c>
      <c r="F34" t="s">
        <v>193</v>
      </c>
      <c r="G34" t="s">
        <v>153</v>
      </c>
      <c r="H34" s="4">
        <v>472192001</v>
      </c>
      <c r="I34" s="3">
        <v>1.65</v>
      </c>
      <c r="J34">
        <v>1</v>
      </c>
      <c r="K34" s="8">
        <f>Table1[[#This Row],[Price @ 1]]*Table1[[#This Row],[Quantity]]</f>
        <v>1.65</v>
      </c>
    </row>
    <row r="35" spans="1:11" x14ac:dyDescent="0.4">
      <c r="A35" t="s">
        <v>21</v>
      </c>
      <c r="B35" t="s">
        <v>52</v>
      </c>
      <c r="E35" s="2" t="s">
        <v>197</v>
      </c>
      <c r="F35" t="s">
        <v>195</v>
      </c>
      <c r="G35" t="s">
        <v>196</v>
      </c>
      <c r="H35" s="4" t="s">
        <v>198</v>
      </c>
      <c r="I35" s="3">
        <v>0.95</v>
      </c>
      <c r="J35">
        <v>1</v>
      </c>
      <c r="K35" s="8">
        <f>Table1[[#This Row],[Price @ 1]]*Table1[[#This Row],[Quantity]]</f>
        <v>0.95</v>
      </c>
    </row>
    <row r="36" spans="1:11" x14ac:dyDescent="0.4">
      <c r="A36" t="s">
        <v>22</v>
      </c>
      <c r="B36" t="s">
        <v>53</v>
      </c>
      <c r="E36" s="2" t="s">
        <v>200</v>
      </c>
      <c r="F36" t="s">
        <v>199</v>
      </c>
      <c r="G36" t="s">
        <v>153</v>
      </c>
      <c r="H36" s="4">
        <v>22232023</v>
      </c>
      <c r="I36" s="3">
        <v>0.35</v>
      </c>
      <c r="J36">
        <v>1</v>
      </c>
      <c r="K36" s="8">
        <f>Table1[[#This Row],[Price @ 1]]*Table1[[#This Row],[Quantity]]</f>
        <v>0.35</v>
      </c>
    </row>
    <row r="37" spans="1:11" x14ac:dyDescent="0.4">
      <c r="A37" t="s">
        <v>23</v>
      </c>
      <c r="B37" t="s">
        <v>54</v>
      </c>
      <c r="E37" s="2" t="s">
        <v>203</v>
      </c>
      <c r="F37" t="s">
        <v>201</v>
      </c>
      <c r="G37" t="s">
        <v>188</v>
      </c>
      <c r="H37" s="4" t="s">
        <v>202</v>
      </c>
      <c r="I37" s="3">
        <v>0.26</v>
      </c>
      <c r="J37">
        <v>1</v>
      </c>
      <c r="K37" s="8">
        <f>Table1[[#This Row],[Price @ 1]]*Table1[[#This Row],[Quantity]]</f>
        <v>0.26</v>
      </c>
    </row>
    <row r="38" spans="1:11" x14ac:dyDescent="0.4">
      <c r="A38" t="s">
        <v>24</v>
      </c>
      <c r="B38" t="s">
        <v>55</v>
      </c>
      <c r="C38" t="s">
        <v>209</v>
      </c>
      <c r="E38" s="2" t="s">
        <v>205</v>
      </c>
      <c r="F38" t="s">
        <v>204</v>
      </c>
      <c r="G38" t="s">
        <v>207</v>
      </c>
      <c r="H38" s="4" t="s">
        <v>206</v>
      </c>
      <c r="I38" s="3">
        <v>0.15</v>
      </c>
      <c r="J38">
        <v>10</v>
      </c>
      <c r="K38" s="8">
        <f>Table1[[#This Row],[Price @ 1]]*Table1[[#This Row],[Quantity]]</f>
        <v>1.5</v>
      </c>
    </row>
    <row r="39" spans="1:11" x14ac:dyDescent="0.4">
      <c r="A39" t="s">
        <v>25</v>
      </c>
      <c r="B39" t="s">
        <v>55</v>
      </c>
      <c r="C39" t="s">
        <v>208</v>
      </c>
      <c r="E39" s="2" t="s">
        <v>212</v>
      </c>
      <c r="F39" t="s">
        <v>210</v>
      </c>
      <c r="G39" t="s">
        <v>207</v>
      </c>
      <c r="H39" s="4" t="s">
        <v>211</v>
      </c>
      <c r="I39" s="3">
        <v>0.15</v>
      </c>
      <c r="J39">
        <v>10</v>
      </c>
      <c r="K39" s="8">
        <f>Table1[[#This Row],[Price @ 1]]*Table1[[#This Row],[Quantity]]</f>
        <v>1.5</v>
      </c>
    </row>
    <row r="40" spans="1:11" x14ac:dyDescent="0.4">
      <c r="A40" t="s">
        <v>213</v>
      </c>
      <c r="B40" t="s">
        <v>55</v>
      </c>
      <c r="C40" t="s">
        <v>214</v>
      </c>
      <c r="E40" s="2" t="s">
        <v>218</v>
      </c>
      <c r="F40" t="s">
        <v>215</v>
      </c>
      <c r="G40" t="s">
        <v>217</v>
      </c>
      <c r="H40" s="4" t="s">
        <v>216</v>
      </c>
      <c r="I40" s="3">
        <v>0.15</v>
      </c>
      <c r="J40">
        <v>10</v>
      </c>
      <c r="K40" s="8">
        <f>Table1[[#This Row],[Price @ 1]]*Table1[[#This Row],[Quantity]]</f>
        <v>1.5</v>
      </c>
    </row>
    <row r="41" spans="1:11" x14ac:dyDescent="0.4">
      <c r="A41" t="s">
        <v>236</v>
      </c>
      <c r="B41" t="s">
        <v>55</v>
      </c>
      <c r="C41" t="s">
        <v>222</v>
      </c>
      <c r="E41" s="2" t="s">
        <v>221</v>
      </c>
      <c r="F41" t="s">
        <v>219</v>
      </c>
      <c r="G41" t="s">
        <v>217</v>
      </c>
      <c r="H41" s="4" t="s">
        <v>220</v>
      </c>
      <c r="I41" s="3">
        <v>0.15</v>
      </c>
      <c r="J41">
        <v>25</v>
      </c>
      <c r="K41" s="8">
        <f>Table1[[#This Row],[Price @ 1]]*Table1[[#This Row],[Quantity]]</f>
        <v>3.75</v>
      </c>
    </row>
    <row r="42" spans="1:11" x14ac:dyDescent="0.4">
      <c r="A42" t="s">
        <v>227</v>
      </c>
      <c r="B42" t="s">
        <v>55</v>
      </c>
      <c r="C42" t="s">
        <v>226</v>
      </c>
      <c r="E42" s="2" t="s">
        <v>225</v>
      </c>
      <c r="F42" t="s">
        <v>223</v>
      </c>
      <c r="G42" t="s">
        <v>207</v>
      </c>
      <c r="H42" s="4" t="s">
        <v>224</v>
      </c>
      <c r="I42" s="3">
        <v>0.15</v>
      </c>
      <c r="J42">
        <v>10</v>
      </c>
      <c r="K42" s="8">
        <f>Table1[[#This Row],[Price @ 1]]*Table1[[#This Row],[Quantity]]</f>
        <v>1.5</v>
      </c>
    </row>
    <row r="43" spans="1:11" x14ac:dyDescent="0.4">
      <c r="A43" t="s">
        <v>26</v>
      </c>
      <c r="B43" t="s">
        <v>55</v>
      </c>
      <c r="C43" t="s">
        <v>228</v>
      </c>
      <c r="E43" s="2" t="s">
        <v>231</v>
      </c>
      <c r="F43" t="s">
        <v>229</v>
      </c>
      <c r="G43" t="s">
        <v>207</v>
      </c>
      <c r="H43" s="4" t="s">
        <v>230</v>
      </c>
      <c r="I43" s="3">
        <v>0.15</v>
      </c>
      <c r="J43">
        <v>10</v>
      </c>
      <c r="K43" s="8">
        <f>Table1[[#This Row],[Price @ 1]]*Table1[[#This Row],[Quantity]]</f>
        <v>1.5</v>
      </c>
    </row>
    <row r="44" spans="1:11" x14ac:dyDescent="0.4">
      <c r="A44" t="s">
        <v>232</v>
      </c>
      <c r="B44" t="s">
        <v>55</v>
      </c>
      <c r="C44" t="s">
        <v>237</v>
      </c>
      <c r="E44" s="2" t="s">
        <v>235</v>
      </c>
      <c r="F44" t="s">
        <v>233</v>
      </c>
      <c r="G44" t="s">
        <v>207</v>
      </c>
      <c r="H44" s="4" t="s">
        <v>234</v>
      </c>
      <c r="I44" s="3">
        <v>0.15</v>
      </c>
      <c r="J44">
        <v>10</v>
      </c>
      <c r="K44" s="8">
        <f>Table1[[#This Row],[Price @ 1]]*Table1[[#This Row],[Quantity]]</f>
        <v>1.5</v>
      </c>
    </row>
    <row r="45" spans="1:11" x14ac:dyDescent="0.4">
      <c r="A45" t="s">
        <v>247</v>
      </c>
      <c r="B45" t="s">
        <v>55</v>
      </c>
      <c r="C45" t="s">
        <v>241</v>
      </c>
      <c r="E45" s="2" t="s">
        <v>240</v>
      </c>
      <c r="F45" t="s">
        <v>238</v>
      </c>
      <c r="G45" t="s">
        <v>217</v>
      </c>
      <c r="H45" s="4" t="s">
        <v>239</v>
      </c>
      <c r="I45" s="3">
        <v>0.15</v>
      </c>
      <c r="J45">
        <v>25</v>
      </c>
      <c r="K45" s="8">
        <f>Table1[[#This Row],[Price @ 1]]*Table1[[#This Row],[Quantity]]</f>
        <v>3.75</v>
      </c>
    </row>
    <row r="46" spans="1:11" x14ac:dyDescent="0.4">
      <c r="A46" t="s">
        <v>246</v>
      </c>
      <c r="B46" t="s">
        <v>55</v>
      </c>
      <c r="C46" t="s">
        <v>243</v>
      </c>
      <c r="E46" s="2" t="s">
        <v>245</v>
      </c>
      <c r="F46" t="s">
        <v>242</v>
      </c>
      <c r="G46" t="s">
        <v>207</v>
      </c>
      <c r="H46" s="4" t="s">
        <v>244</v>
      </c>
      <c r="I46" s="3">
        <v>0.15</v>
      </c>
      <c r="J46">
        <v>25</v>
      </c>
      <c r="K46" s="8">
        <f>Table1[[#This Row],[Price @ 1]]*Table1[[#This Row],[Quantity]]</f>
        <v>3.75</v>
      </c>
    </row>
    <row r="47" spans="1:11" x14ac:dyDescent="0.4">
      <c r="A47" t="s">
        <v>251</v>
      </c>
      <c r="B47" t="s">
        <v>55</v>
      </c>
      <c r="C47" t="s">
        <v>252</v>
      </c>
      <c r="E47" s="2" t="s">
        <v>250</v>
      </c>
      <c r="F47" t="s">
        <v>248</v>
      </c>
      <c r="G47" t="s">
        <v>207</v>
      </c>
      <c r="H47" s="4" t="s">
        <v>249</v>
      </c>
      <c r="I47" s="3">
        <v>0.15</v>
      </c>
      <c r="J47">
        <v>25</v>
      </c>
      <c r="K47" s="8">
        <f>Table1[[#This Row],[Price @ 1]]*Table1[[#This Row],[Quantity]]</f>
        <v>3.75</v>
      </c>
    </row>
    <row r="48" spans="1:11" x14ac:dyDescent="0.4">
      <c r="A48" t="s">
        <v>292</v>
      </c>
      <c r="B48" t="s">
        <v>55</v>
      </c>
      <c r="C48" t="s">
        <v>293</v>
      </c>
      <c r="E48" s="2" t="s">
        <v>297</v>
      </c>
      <c r="F48" t="s">
        <v>294</v>
      </c>
      <c r="G48" t="s">
        <v>296</v>
      </c>
      <c r="H48" s="4" t="s">
        <v>295</v>
      </c>
      <c r="I48" s="3">
        <v>0.2</v>
      </c>
      <c r="J48">
        <v>2</v>
      </c>
      <c r="K48" s="8">
        <f>Table1[[#This Row],[Price @ 1]]*Table1[[#This Row],[Quantity]]</f>
        <v>0.4</v>
      </c>
    </row>
    <row r="49" spans="1:13" x14ac:dyDescent="0.4">
      <c r="A49" t="s">
        <v>27</v>
      </c>
      <c r="B49" t="s">
        <v>56</v>
      </c>
      <c r="E49" s="2" t="s">
        <v>259</v>
      </c>
      <c r="F49" t="s">
        <v>253</v>
      </c>
      <c r="G49" t="s">
        <v>255</v>
      </c>
      <c r="H49" s="4" t="s">
        <v>254</v>
      </c>
      <c r="I49" s="3">
        <v>4.91</v>
      </c>
      <c r="J49">
        <v>1</v>
      </c>
      <c r="K49" s="8">
        <f>Table1[[#This Row],[Price @ 1]]*Table1[[#This Row],[Quantity]]</f>
        <v>4.91</v>
      </c>
    </row>
    <row r="50" spans="1:13" x14ac:dyDescent="0.4">
      <c r="A50" t="s">
        <v>29</v>
      </c>
      <c r="B50" t="s">
        <v>57</v>
      </c>
      <c r="E50" s="2" t="s">
        <v>260</v>
      </c>
      <c r="F50" t="s">
        <v>256</v>
      </c>
      <c r="G50" t="s">
        <v>258</v>
      </c>
      <c r="H50" s="4" t="s">
        <v>257</v>
      </c>
      <c r="I50" s="3">
        <v>0.64</v>
      </c>
      <c r="J50">
        <v>1</v>
      </c>
      <c r="K50" s="8">
        <f>Table1[[#This Row],[Price @ 1]]*Table1[[#This Row],[Quantity]]</f>
        <v>0.64</v>
      </c>
    </row>
    <row r="51" spans="1:13" x14ac:dyDescent="0.4">
      <c r="A51" t="s">
        <v>30</v>
      </c>
      <c r="B51" t="s">
        <v>58</v>
      </c>
      <c r="E51" s="2" t="s">
        <v>264</v>
      </c>
      <c r="F51" t="s">
        <v>261</v>
      </c>
      <c r="G51" t="s">
        <v>263</v>
      </c>
      <c r="H51" s="4" t="s">
        <v>262</v>
      </c>
      <c r="I51" s="3">
        <v>1.45</v>
      </c>
      <c r="J51">
        <v>1</v>
      </c>
      <c r="K51" s="8">
        <f>Table1[[#This Row],[Price @ 1]]*Table1[[#This Row],[Quantity]]</f>
        <v>1.45</v>
      </c>
    </row>
    <row r="52" spans="1:13" x14ac:dyDescent="0.4">
      <c r="A52" t="s">
        <v>31</v>
      </c>
      <c r="B52" t="s">
        <v>59</v>
      </c>
      <c r="E52" s="2" t="s">
        <v>266</v>
      </c>
      <c r="F52" t="s">
        <v>265</v>
      </c>
      <c r="G52" t="s">
        <v>153</v>
      </c>
      <c r="H52" s="4">
        <v>22232031</v>
      </c>
      <c r="I52" s="3">
        <v>0.34</v>
      </c>
      <c r="J52">
        <v>1</v>
      </c>
      <c r="K52" s="8">
        <f>Table1[[#This Row],[Price @ 1]]*Table1[[#This Row],[Quantity]]</f>
        <v>0.34</v>
      </c>
    </row>
    <row r="53" spans="1:13" x14ac:dyDescent="0.4">
      <c r="A53" t="s">
        <v>32</v>
      </c>
      <c r="B53" t="s">
        <v>60</v>
      </c>
      <c r="E53" s="2" t="s">
        <v>270</v>
      </c>
      <c r="F53" t="s">
        <v>267</v>
      </c>
      <c r="G53" t="s">
        <v>268</v>
      </c>
      <c r="H53" s="4" t="s">
        <v>269</v>
      </c>
      <c r="I53" s="3">
        <v>27.64</v>
      </c>
      <c r="J53">
        <v>1</v>
      </c>
      <c r="K53" s="8">
        <f>Table1[[#This Row],[Price @ 1]]*Table1[[#This Row],[Quantity]]</f>
        <v>27.64</v>
      </c>
    </row>
    <row r="54" spans="1:13" x14ac:dyDescent="0.4">
      <c r="A54" t="s">
        <v>33</v>
      </c>
      <c r="B54" t="s">
        <v>61</v>
      </c>
      <c r="C54" t="s">
        <v>276</v>
      </c>
      <c r="E54" s="2" t="s">
        <v>274</v>
      </c>
      <c r="F54" t="s">
        <v>273</v>
      </c>
      <c r="G54" t="s">
        <v>71</v>
      </c>
      <c r="H54" s="4" t="s">
        <v>275</v>
      </c>
      <c r="I54" s="3">
        <v>0.94</v>
      </c>
      <c r="J54">
        <v>5</v>
      </c>
      <c r="K54" s="8">
        <f>Table1[[#This Row],[Price @ 1]]*Table1[[#This Row],[Quantity]]</f>
        <v>4.6999999999999993</v>
      </c>
    </row>
    <row r="55" spans="1:13" x14ac:dyDescent="0.4">
      <c r="A55" t="s">
        <v>18</v>
      </c>
      <c r="B55" t="s">
        <v>61</v>
      </c>
      <c r="C55" t="s">
        <v>278</v>
      </c>
      <c r="E55" s="2" t="s">
        <v>277</v>
      </c>
      <c r="F55" t="s">
        <v>271</v>
      </c>
      <c r="G55" t="s">
        <v>71</v>
      </c>
      <c r="H55" s="4" t="s">
        <v>272</v>
      </c>
      <c r="I55" s="3">
        <v>0.76</v>
      </c>
      <c r="J55">
        <v>1</v>
      </c>
      <c r="K55" s="8">
        <f>Table1[[#This Row],[Price @ 1]]*Table1[[#This Row],[Quantity]]</f>
        <v>0.76</v>
      </c>
    </row>
    <row r="56" spans="1:13" x14ac:dyDescent="0.4">
      <c r="A56" t="s">
        <v>304</v>
      </c>
      <c r="B56" t="s">
        <v>305</v>
      </c>
      <c r="E56" s="2" t="s">
        <v>307</v>
      </c>
      <c r="F56" t="s">
        <v>306</v>
      </c>
      <c r="G56" t="s">
        <v>309</v>
      </c>
      <c r="H56" s="4" t="s">
        <v>308</v>
      </c>
      <c r="I56" s="3">
        <v>0.16</v>
      </c>
      <c r="J56">
        <v>1</v>
      </c>
      <c r="K56" s="8">
        <f>Table1[[#This Row],[Price @ 1]]*Table1[[#This Row],[Quantity]]</f>
        <v>0.16</v>
      </c>
    </row>
    <row r="57" spans="1:13" x14ac:dyDescent="0.4">
      <c r="A57" t="s">
        <v>316</v>
      </c>
      <c r="B57" t="s">
        <v>314</v>
      </c>
      <c r="C57" t="s">
        <v>315</v>
      </c>
      <c r="E57" s="2" t="s">
        <v>311</v>
      </c>
      <c r="F57" t="s">
        <v>310</v>
      </c>
      <c r="G57" t="s">
        <v>312</v>
      </c>
      <c r="H57" s="4" t="s">
        <v>313</v>
      </c>
      <c r="I57" s="3">
        <v>3.69</v>
      </c>
      <c r="J57">
        <v>1</v>
      </c>
      <c r="K57" s="8">
        <f>Table1[[#This Row],[Price @ 1]]*Table1[[#This Row],[Quantity]]</f>
        <v>3.69</v>
      </c>
    </row>
    <row r="58" spans="1:13" x14ac:dyDescent="0.4">
      <c r="A58" t="s">
        <v>317</v>
      </c>
      <c r="B58" t="s">
        <v>40</v>
      </c>
      <c r="C58" t="s">
        <v>318</v>
      </c>
      <c r="E58" s="2" t="s">
        <v>322</v>
      </c>
      <c r="F58" t="s">
        <v>319</v>
      </c>
      <c r="G58" t="s">
        <v>321</v>
      </c>
      <c r="H58" s="4" t="s">
        <v>320</v>
      </c>
      <c r="I58" s="3">
        <v>0.4</v>
      </c>
      <c r="J58">
        <v>1</v>
      </c>
      <c r="K58" s="8">
        <f>Table1[[#This Row],[Price @ 1]]*Table1[[#This Row],[Quantity]]</f>
        <v>0.4</v>
      </c>
    </row>
    <row r="59" spans="1:13" x14ac:dyDescent="0.4">
      <c r="A59" t="s">
        <v>323</v>
      </c>
      <c r="B59" t="s">
        <v>298</v>
      </c>
      <c r="C59" t="s">
        <v>303</v>
      </c>
      <c r="E59" s="2" t="s">
        <v>302</v>
      </c>
      <c r="F59" t="s">
        <v>299</v>
      </c>
      <c r="G59" t="s">
        <v>301</v>
      </c>
      <c r="H59" s="4" t="s">
        <v>300</v>
      </c>
      <c r="I59" s="3">
        <v>1.42</v>
      </c>
      <c r="J59">
        <v>1</v>
      </c>
      <c r="K59" s="8">
        <f>Table1[[#This Row],[Price @ 1]]*Table1[[#This Row],[Quantity]]</f>
        <v>1.42</v>
      </c>
    </row>
    <row r="60" spans="1:13" x14ac:dyDescent="0.4">
      <c r="A60" s="9" t="s">
        <v>333</v>
      </c>
      <c r="B60" s="9" t="s">
        <v>334</v>
      </c>
      <c r="C60" s="9"/>
      <c r="D60" s="9"/>
      <c r="E60" s="10" t="s">
        <v>336</v>
      </c>
      <c r="F60" s="9" t="s">
        <v>335</v>
      </c>
      <c r="G60" s="9" t="s">
        <v>153</v>
      </c>
      <c r="H60" s="11">
        <v>22232061</v>
      </c>
      <c r="I60" s="12">
        <v>0.61</v>
      </c>
      <c r="J60" s="9">
        <v>1</v>
      </c>
      <c r="K60" s="13">
        <f>Table1[[#This Row],[Price @ 1]]*Table1[[#This Row],[Quantity]]</f>
        <v>0.61</v>
      </c>
      <c r="M60" t="s">
        <v>337</v>
      </c>
    </row>
    <row r="61" spans="1:13" x14ac:dyDescent="0.4">
      <c r="B61" t="s">
        <v>40</v>
      </c>
      <c r="C61" t="s">
        <v>328</v>
      </c>
      <c r="E61" s="2" t="s">
        <v>332</v>
      </c>
      <c r="F61" t="s">
        <v>329</v>
      </c>
      <c r="G61" t="s">
        <v>331</v>
      </c>
      <c r="H61" s="4" t="s">
        <v>330</v>
      </c>
      <c r="I61" s="3">
        <v>1.08</v>
      </c>
      <c r="J61">
        <v>10</v>
      </c>
      <c r="K61" s="8">
        <f>Table1[[#This Row],[Price @ 1]]*Table1[[#This Row],[Quantity]]</f>
        <v>10.8</v>
      </c>
    </row>
    <row r="62" spans="1:13" x14ac:dyDescent="0.4">
      <c r="B62" t="s">
        <v>324</v>
      </c>
      <c r="E62" s="2" t="s">
        <v>327</v>
      </c>
      <c r="F62" t="s">
        <v>325</v>
      </c>
      <c r="G62" t="s">
        <v>188</v>
      </c>
      <c r="H62" s="4" t="s">
        <v>326</v>
      </c>
      <c r="I62" s="3">
        <v>1.42</v>
      </c>
      <c r="J62">
        <v>1</v>
      </c>
      <c r="K62" s="8">
        <f>Table1[[#This Row],[Price @ 1]]*Table1[[#This Row],[Quantity]]</f>
        <v>1.42</v>
      </c>
    </row>
    <row r="63" spans="1:13" x14ac:dyDescent="0.4">
      <c r="E63" s="2"/>
      <c r="H63" s="4"/>
      <c r="K63" s="8"/>
    </row>
    <row r="64" spans="1:13" x14ac:dyDescent="0.4">
      <c r="E64" s="2"/>
      <c r="H64" s="4"/>
      <c r="K64" s="8"/>
    </row>
    <row r="65" spans="2:2" x14ac:dyDescent="0.4">
      <c r="B65" t="s">
        <v>338</v>
      </c>
    </row>
    <row r="66" spans="2:2" x14ac:dyDescent="0.4">
      <c r="B66" t="s">
        <v>339</v>
      </c>
    </row>
    <row r="67" spans="2:2" x14ac:dyDescent="0.4">
      <c r="B67" t="s">
        <v>340</v>
      </c>
    </row>
    <row r="68" spans="2:2" x14ac:dyDescent="0.4">
      <c r="B68" t="s">
        <v>341</v>
      </c>
    </row>
    <row r="69" spans="2:2" x14ac:dyDescent="0.4">
      <c r="B69" t="s">
        <v>342</v>
      </c>
    </row>
    <row r="70" spans="2:2" x14ac:dyDescent="0.4">
      <c r="B70" t="s">
        <v>343</v>
      </c>
    </row>
    <row r="71" spans="2:2" x14ac:dyDescent="0.4">
      <c r="B71" t="s">
        <v>344</v>
      </c>
    </row>
  </sheetData>
  <hyperlinks>
    <hyperlink ref="E4" r:id="rId1" xr:uid="{E43A2EE3-1CF2-47F5-95FD-AA4FD29C6BCD}"/>
    <hyperlink ref="E6" r:id="rId2" xr:uid="{2DAC054C-73A4-4200-AFF7-A38A74B8489E}"/>
    <hyperlink ref="E7" r:id="rId3" xr:uid="{89459033-C70F-4FB9-8541-78EC18E9844D}"/>
    <hyperlink ref="E8" r:id="rId4" xr:uid="{EB6152EF-9C75-4BA7-8B94-60D2D0C27832}"/>
    <hyperlink ref="E10" r:id="rId5" xr:uid="{18458D72-94D9-4E9A-BE1D-72CF088B9B3E}"/>
    <hyperlink ref="E13" r:id="rId6" xr:uid="{972B97B8-3A88-44E8-920B-E0C6FDE30DCE}"/>
    <hyperlink ref="E14" r:id="rId7" xr:uid="{791ECC4A-D7E0-49FA-B8E5-8BCDEFA38870}"/>
    <hyperlink ref="E15" r:id="rId8" xr:uid="{21038C0F-398F-4317-89FB-2983465AF2F8}"/>
    <hyperlink ref="E16" r:id="rId9" xr:uid="{95132546-BE83-491E-80BE-9614BDE0EC84}"/>
    <hyperlink ref="E17" r:id="rId10" xr:uid="{7AA53605-2BC1-4343-81BA-D7BF0189DE7F}"/>
    <hyperlink ref="E18" r:id="rId11" xr:uid="{678341AE-D52E-434A-B750-4469AE161937}"/>
    <hyperlink ref="E19" r:id="rId12" xr:uid="{BDFA87AB-D127-4686-B7F1-FB3E5CF6649B}"/>
    <hyperlink ref="E21" r:id="rId13" xr:uid="{A6D4EA21-3B5F-4F5D-801C-5F8D050CA35C}"/>
    <hyperlink ref="E22" r:id="rId14" xr:uid="{F8C0C506-CE07-4B2A-90DC-435180D122A2}"/>
    <hyperlink ref="E23" r:id="rId15" xr:uid="{7DDCEBD2-DA35-4399-B47C-D5E9A7878936}"/>
    <hyperlink ref="E25" r:id="rId16" xr:uid="{1D381512-D2AC-493C-BB39-813241ED6502}"/>
    <hyperlink ref="E24" r:id="rId17" xr:uid="{C71D966E-84F3-4489-87D4-D83E2288B220}"/>
    <hyperlink ref="E26" r:id="rId18" xr:uid="{5B27F18A-F433-4871-8826-0DF5AF212DB5}"/>
    <hyperlink ref="E27" r:id="rId19" xr:uid="{06F25A6C-D8D8-4941-91D2-F9AB6DC7869A}"/>
    <hyperlink ref="E28" r:id="rId20" xr:uid="{AB0A2F82-0FAF-41FA-9E03-F0EE754C689B}"/>
    <hyperlink ref="E29" r:id="rId21" xr:uid="{8DEBE939-D0ED-4D8B-8E00-BD9E96788DC0}"/>
    <hyperlink ref="E30" r:id="rId22" xr:uid="{C2C5DBEF-63AE-4496-A8FE-246EF2FDFB59}"/>
    <hyperlink ref="E31" r:id="rId23" xr:uid="{3E6A71DB-9EE5-4AD4-99A8-4FE90BD10E5F}"/>
    <hyperlink ref="E32" r:id="rId24" xr:uid="{154BE400-ACD6-4ACF-9CF2-CFA925F71CD3}"/>
    <hyperlink ref="E33" r:id="rId25" xr:uid="{129AE42A-8FBD-411E-83BC-CC1C55651E51}"/>
    <hyperlink ref="E34" r:id="rId26" xr:uid="{5FCA2E4E-6408-4430-8CED-E08426EA1401}"/>
    <hyperlink ref="E35" r:id="rId27" xr:uid="{D87100D2-B54B-4D01-9191-6C79AA208C30}"/>
    <hyperlink ref="E36" r:id="rId28" xr:uid="{C6E9DD80-9AC6-4BB2-AB1C-37AF220A71D5}"/>
    <hyperlink ref="E37" r:id="rId29" xr:uid="{0D58254C-B1E2-4588-9C74-0DA66E4FC0C0}"/>
    <hyperlink ref="E38" r:id="rId30" xr:uid="{014A0F03-C8B3-4753-83A3-CD0067D67B3F}"/>
    <hyperlink ref="E39" r:id="rId31" xr:uid="{394146F3-6D57-46B4-BA32-89E2AD6E3F3E}"/>
    <hyperlink ref="E40" r:id="rId32" xr:uid="{42FE544F-A341-41A9-A34F-4B17D0C96236}"/>
    <hyperlink ref="E41" r:id="rId33" xr:uid="{939338CC-8DD0-4DDC-8871-5E5E84D09CE5}"/>
    <hyperlink ref="E42" r:id="rId34" xr:uid="{C01E12CD-05D4-4831-902E-13B298B3589B}"/>
    <hyperlink ref="E43" r:id="rId35" xr:uid="{3AF27CAC-DF6D-4C6E-9BD6-4F0E99F1D35F}"/>
    <hyperlink ref="E44" r:id="rId36" xr:uid="{D1A7917B-3110-4D55-9D37-7BC95E399E56}"/>
    <hyperlink ref="E45" r:id="rId37" xr:uid="{D2CE565B-4CCA-4715-9E3C-E85A0C5A421E}"/>
    <hyperlink ref="E46" r:id="rId38" xr:uid="{76A16221-3DFE-49DC-8F13-4FF6CB776BAC}"/>
    <hyperlink ref="E47" r:id="rId39" xr:uid="{838DF837-EC53-45B8-ADEC-A6C1CA3B8CBA}"/>
    <hyperlink ref="E49" r:id="rId40" xr:uid="{85AD5134-CEB3-4E2D-BFFA-397EABABD280}"/>
    <hyperlink ref="E50" r:id="rId41" xr:uid="{1011542D-5BF9-49D0-8F49-CFC77728C10E}"/>
    <hyperlink ref="E51" r:id="rId42" xr:uid="{296DFADB-532B-482C-9130-72DEB78CCD9B}"/>
    <hyperlink ref="E52" r:id="rId43" xr:uid="{6DE8E7DB-BFA6-4292-92A8-C3986CA40850}"/>
    <hyperlink ref="E53" r:id="rId44" xr:uid="{10EEFF29-8701-42B9-967E-6E079ECF7CC4}"/>
    <hyperlink ref="E54" r:id="rId45" xr:uid="{3126F41E-69A1-45CD-8575-7B010A2C8C6B}"/>
    <hyperlink ref="E9" r:id="rId46" xr:uid="{8795027F-1AE4-4497-9491-B042E444780D}"/>
    <hyperlink ref="E11" r:id="rId47" xr:uid="{3AED9189-EEB3-4C58-8FC4-CF14788090A8}"/>
    <hyperlink ref="E12" r:id="rId48" xr:uid="{8BE6B34F-CE34-4A3A-9EE7-7DBEDEE7F06F}"/>
    <hyperlink ref="E48" r:id="rId49" xr:uid="{8BBA9015-DCB0-4DA9-B1DA-B11FB9C25181}"/>
    <hyperlink ref="E59" r:id="rId50" xr:uid="{919DE1BB-4352-4BAF-A145-472766966B06}"/>
    <hyperlink ref="E56" r:id="rId51" xr:uid="{FD757B80-B52D-40CF-9C16-A4777E24F1F5}"/>
    <hyperlink ref="E57" r:id="rId52" xr:uid="{DB19A924-9F2D-43CE-A1DB-14C673E737B1}"/>
    <hyperlink ref="E58" r:id="rId53" xr:uid="{88F73160-9536-4E12-B511-F13DDF8B4DC3}"/>
    <hyperlink ref="E62" r:id="rId54" xr:uid="{F9DB509B-97F5-43AB-B4DD-94306C42E3C3}"/>
    <hyperlink ref="E61" r:id="rId55" xr:uid="{B382C2C7-B571-4FD9-9FCC-1FE51DD5FA64}"/>
    <hyperlink ref="E60" r:id="rId56" xr:uid="{173CC7EB-617A-4647-95AE-E4ABDCC140F9}"/>
  </hyperlinks>
  <pageMargins left="0.7" right="0.7" top="0.75" bottom="0.75" header="0.3" footer="0.3"/>
  <pageSetup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VivienneJK</dc:creator>
  <cp:lastModifiedBy>VivienneJK</cp:lastModifiedBy>
  <dcterms:created xsi:type="dcterms:W3CDTF">2019-03-14T02:56:31Z</dcterms:created>
  <dcterms:modified xsi:type="dcterms:W3CDTF">2019-06-04T18:51:20Z</dcterms:modified>
</cp:coreProperties>
</file>