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prog2\Downloads\"/>
    </mc:Choice>
  </mc:AlternateContent>
  <xr:revisionPtr revIDLastSave="0" documentId="13_ncr:1_{0CF544F4-1424-467A-8445-E55952043313}" xr6:coauthVersionLast="47" xr6:coauthVersionMax="47" xr10:uidLastSave="{00000000-0000-0000-0000-000000000000}"/>
  <bookViews>
    <workbookView xWindow="-108" yWindow="-108" windowWidth="23256" windowHeight="12576" activeTab="3" xr2:uid="{00000000-000D-0000-FFFF-FFFF00000000}"/>
  </bookViews>
  <sheets>
    <sheet name="Product Roadmap" sheetId="1" r:id="rId1"/>
    <sheet name="User Roles" sheetId="2" r:id="rId2"/>
    <sheet name="User Stories" sheetId="3" r:id="rId3"/>
    <sheet name="Priority" sheetId="4" r:id="rId4"/>
    <sheet name="Release Plan &amp; MVP Plan" sheetId="5" r:id="rId5"/>
  </sheets>
  <definedNames>
    <definedName name="_xlnm._FilterDatabase" localSheetId="3" hidden="1">Priority!$A$2:$J$39</definedName>
  </definedNames>
  <calcPr calcId="191029"/>
</workbook>
</file>

<file path=xl/calcChain.xml><?xml version="1.0" encoding="utf-8"?>
<calcChain xmlns="http://schemas.openxmlformats.org/spreadsheetml/2006/main">
  <c r="B3" i="4" l="1"/>
  <c r="C26" i="5"/>
  <c r="C25" i="5"/>
  <c r="C27" i="5"/>
  <c r="B16" i="4"/>
  <c r="C14" i="5"/>
  <c r="C15" i="5"/>
  <c r="C16" i="5"/>
  <c r="C17" i="5"/>
  <c r="C18" i="5"/>
  <c r="C19" i="5"/>
  <c r="C20" i="5"/>
  <c r="C23" i="5"/>
  <c r="C22" i="5"/>
  <c r="C21" i="5"/>
  <c r="C24" i="5"/>
  <c r="C13" i="5"/>
  <c r="C12" i="5"/>
  <c r="C11" i="5"/>
  <c r="C10" i="5"/>
  <c r="C8" i="5"/>
  <c r="C9" i="5"/>
  <c r="C6" i="5"/>
  <c r="C7" i="5"/>
  <c r="C5" i="5"/>
  <c r="C4" i="5"/>
  <c r="C3" i="5"/>
  <c r="B22" i="4"/>
  <c r="D26" i="3"/>
  <c r="B26" i="4" s="1"/>
  <c r="C17" i="4"/>
  <c r="C39" i="4"/>
  <c r="A39" i="4"/>
  <c r="C38" i="4"/>
  <c r="A38" i="4"/>
  <c r="C37" i="4"/>
  <c r="A37" i="4"/>
  <c r="C36" i="4"/>
  <c r="A36" i="4"/>
  <c r="C35" i="4"/>
  <c r="A35" i="4"/>
  <c r="C34" i="4"/>
  <c r="A34" i="4"/>
  <c r="C33" i="4"/>
  <c r="A33" i="4"/>
  <c r="C32" i="4"/>
  <c r="A32" i="4"/>
  <c r="C31" i="4"/>
  <c r="A31" i="4"/>
  <c r="C30" i="4"/>
  <c r="A30" i="4"/>
  <c r="C29" i="4"/>
  <c r="A29" i="4"/>
  <c r="C28" i="4"/>
  <c r="A28" i="4"/>
  <c r="C27" i="4"/>
  <c r="A27" i="4"/>
  <c r="C26" i="4"/>
  <c r="A26" i="4"/>
  <c r="C25" i="4"/>
  <c r="A25" i="4"/>
  <c r="C24" i="4"/>
  <c r="A24" i="4"/>
  <c r="C23" i="4"/>
  <c r="A23" i="4"/>
  <c r="C22" i="4"/>
  <c r="A22" i="4"/>
  <c r="C21" i="4"/>
  <c r="A21" i="4"/>
  <c r="C20" i="4"/>
  <c r="A20" i="4"/>
  <c r="C19" i="4"/>
  <c r="A19" i="4"/>
  <c r="C18" i="4"/>
  <c r="A18" i="4"/>
  <c r="A17" i="4"/>
  <c r="C16" i="4"/>
  <c r="A16" i="4"/>
  <c r="C15" i="4"/>
  <c r="A15" i="4"/>
  <c r="C14" i="4"/>
  <c r="A14" i="4"/>
  <c r="C13" i="4"/>
  <c r="A13" i="4"/>
  <c r="I12" i="4"/>
  <c r="H12" i="4"/>
  <c r="G12" i="4"/>
  <c r="C12" i="4"/>
  <c r="A12" i="4"/>
  <c r="J11" i="4"/>
  <c r="I11" i="4"/>
  <c r="H11" i="4"/>
  <c r="G11" i="4"/>
  <c r="C11" i="4"/>
  <c r="A11" i="4"/>
  <c r="C10" i="4"/>
  <c r="B10" i="4"/>
  <c r="A10" i="4"/>
  <c r="I9" i="4"/>
  <c r="C9" i="4"/>
  <c r="A9" i="4"/>
  <c r="I8" i="4"/>
  <c r="C8" i="4"/>
  <c r="B8" i="4"/>
  <c r="A8" i="4"/>
  <c r="H7" i="4"/>
  <c r="C7" i="4"/>
  <c r="A7" i="4"/>
  <c r="H6" i="4"/>
  <c r="C6" i="4"/>
  <c r="B6" i="4"/>
  <c r="A6" i="4"/>
  <c r="G5" i="4"/>
  <c r="C5" i="4"/>
  <c r="A5" i="4"/>
  <c r="G4" i="4"/>
  <c r="C4" i="4"/>
  <c r="B4" i="4"/>
  <c r="A4" i="4"/>
  <c r="G3" i="4"/>
  <c r="C3" i="4"/>
  <c r="A3" i="4"/>
  <c r="D39" i="3"/>
  <c r="D38" i="3"/>
  <c r="B39" i="4" s="1"/>
  <c r="D37" i="3"/>
  <c r="B38" i="4" s="1"/>
  <c r="D36" i="3"/>
  <c r="B36" i="4" s="1"/>
  <c r="D35" i="3"/>
  <c r="B35" i="4" s="1"/>
  <c r="D34" i="3"/>
  <c r="B34" i="4" s="1"/>
  <c r="D33" i="3"/>
  <c r="B33" i="4" s="1"/>
  <c r="D32" i="3"/>
  <c r="B32" i="4" s="1"/>
  <c r="D31" i="3"/>
  <c r="B31" i="4" s="1"/>
  <c r="D30" i="3"/>
  <c r="B30" i="4" s="1"/>
  <c r="D29" i="3"/>
  <c r="B29" i="4" s="1"/>
  <c r="D28" i="3"/>
  <c r="B28" i="4" s="1"/>
  <c r="D27" i="3"/>
  <c r="B27" i="4" s="1"/>
  <c r="D25" i="3"/>
  <c r="B25" i="4" s="1"/>
  <c r="D24" i="3"/>
  <c r="B24" i="4" s="1"/>
  <c r="D23" i="3"/>
  <c r="B23" i="4" s="1"/>
  <c r="D22" i="3"/>
  <c r="D21" i="3"/>
  <c r="B21" i="4" s="1"/>
  <c r="D20" i="3"/>
  <c r="B20" i="4" s="1"/>
  <c r="D19" i="3"/>
  <c r="B19" i="4" s="1"/>
  <c r="D18" i="3"/>
  <c r="B18" i="4" s="1"/>
  <c r="D17" i="3"/>
  <c r="B17" i="4" s="1"/>
  <c r="D16" i="3"/>
  <c r="D15" i="3"/>
  <c r="B15" i="4" s="1"/>
  <c r="D14" i="3"/>
  <c r="B14" i="4" s="1"/>
  <c r="D13" i="3"/>
  <c r="B13" i="4" s="1"/>
  <c r="D12" i="3"/>
  <c r="B12" i="4" s="1"/>
  <c r="D11" i="3"/>
  <c r="B11" i="4" s="1"/>
  <c r="D10" i="3"/>
  <c r="D9" i="3"/>
  <c r="B9" i="4" s="1"/>
  <c r="D8" i="3"/>
  <c r="D7" i="3"/>
  <c r="B7" i="4" s="1"/>
  <c r="D6" i="3"/>
  <c r="D5" i="3"/>
  <c r="B5" i="4" s="1"/>
  <c r="D4" i="3"/>
  <c r="D3" i="3"/>
  <c r="I10" i="4" l="1"/>
  <c r="H10" i="4"/>
  <c r="G10" i="4"/>
  <c r="B37" i="4"/>
</calcChain>
</file>

<file path=xl/sharedStrings.xml><?xml version="1.0" encoding="utf-8"?>
<sst xmlns="http://schemas.openxmlformats.org/spreadsheetml/2006/main" count="256" uniqueCount="183">
  <si>
    <r>
      <rPr>
        <b/>
        <sz val="10"/>
        <rFont val="Arial"/>
      </rPr>
      <t>Instructions:</t>
    </r>
    <r>
      <rPr>
        <sz val="10"/>
        <color rgb="FF000000"/>
        <rFont val="Arial"/>
      </rPr>
      <t xml:space="preserve"> Based on the scenario, place the Product Features into the phases on the Product Roadmap. 
The product features should be orderd so that the highest value features are delivered to users first and the simple to implement features are delivered before the more complex features. 
The product Features are listed in Column A. Each Cell in the four phases of the Product Roadmap has a dropdown list that allows you to select the product features that you want to appear in that phase of the roadmap. Every feature must be added to a Phase of the roadmap.</t>
    </r>
  </si>
  <si>
    <t>Product Feature List</t>
  </si>
  <si>
    <t>Phase 1</t>
  </si>
  <si>
    <t>Phase 2</t>
  </si>
  <si>
    <t>Phase 3</t>
  </si>
  <si>
    <t>Phase 4</t>
  </si>
  <si>
    <t>Initial Architecture/Database Setup &amp; Design</t>
  </si>
  <si>
    <t>Develop iOS Compatible Mobile App</t>
  </si>
  <si>
    <t>Develop Android Compatible Mobile App</t>
  </si>
  <si>
    <t>Develop Web Portal application</t>
  </si>
  <si>
    <t>Upgrade Database</t>
  </si>
  <si>
    <t>Security Update</t>
  </si>
  <si>
    <t>Manual Importing</t>
  </si>
  <si>
    <t>Automated Integration for Importing</t>
  </si>
  <si>
    <t>Mobile App User Interface Refinement</t>
  </si>
  <si>
    <t>Authentication- Login/Logout</t>
  </si>
  <si>
    <t>Basic Dashboard with heatmap display</t>
  </si>
  <si>
    <t>Basic Data Searching Capability</t>
  </si>
  <si>
    <t>Automated Amber Alerts</t>
  </si>
  <si>
    <t>Customizable/Interactive Dashboard with heatmaps, bar charts, and zooming capabilities</t>
  </si>
  <si>
    <t>User Based Preferences- Save Search &amp; Reports</t>
  </si>
  <si>
    <t>Web Portal Redesign</t>
  </si>
  <si>
    <t xml:space="preserve">Export CSV of Reported Data </t>
  </si>
  <si>
    <t>Send Manual Amber Alerts by Region</t>
  </si>
  <si>
    <t>Web Report of Data (View only no Export)</t>
  </si>
  <si>
    <t>In-App messaging for Doctors and Patients</t>
  </si>
  <si>
    <r>
      <rPr>
        <b/>
        <sz val="10"/>
        <rFont val="Arial"/>
      </rPr>
      <t>Instructions:</t>
    </r>
    <r>
      <rPr>
        <sz val="10"/>
        <color rgb="FF000000"/>
        <rFont val="Arial"/>
      </rPr>
      <t xml:space="preserve"> Below are 7 user roles that have been identified for the product and a brief description for how each user will interact with the product. These user roles can be used to create user stories in the blue "User Story" tab. </t>
    </r>
  </si>
  <si>
    <t>Roles</t>
  </si>
  <si>
    <t>Personas</t>
  </si>
  <si>
    <t>CDC Officials</t>
  </si>
  <si>
    <t>Will use product to determine where to apply funding and send test kits</t>
  </si>
  <si>
    <t>System Administrators</t>
  </si>
  <si>
    <t>Responsible for governing all roles of the product. This role is not a health professional. This role maintains and governs the system, the process, and does troubleshooting if other users have problems with their roles and access. This role also publishes product information and ensures that the system is performing as intended.</t>
  </si>
  <si>
    <t>Patients</t>
  </si>
  <si>
    <t>Will use the product to report, track, and monitor cases of the outbreak</t>
  </si>
  <si>
    <t>Test Centers</t>
  </si>
  <si>
    <t>Will use the product to report test kit usage</t>
  </si>
  <si>
    <t>Doctors</t>
  </si>
  <si>
    <t>Will use the product to share successful treatment remedies</t>
  </si>
  <si>
    <t>Medical Examiners</t>
  </si>
  <si>
    <t>Will use the product to report deaths caused by outbreak</t>
  </si>
  <si>
    <t>Healthcare Companies</t>
  </si>
  <si>
    <t>Will use the product to report test kit production and deliveries</t>
  </si>
  <si>
    <t>Instructions: Create User Stories and Acceptance Criteria in the sheet using the 7 user roles that have been identified in the yellow user role tab. 
Two user stories have been provided for you for each role.
Create at least 2 more user stories for each role based on the needs of each user. 
You will have at least 28 total user stories when finished.
List at least 2 acceptance criteria for each User Story</t>
  </si>
  <si>
    <t xml:space="preserve">As a.. </t>
  </si>
  <si>
    <t>....I can...</t>
  </si>
  <si>
    <t>...so that...</t>
  </si>
  <si>
    <t>Completed User Story</t>
  </si>
  <si>
    <t>Acceptance Criteria (Minimum of 2)</t>
  </si>
  <si>
    <t>CDC Official</t>
  </si>
  <si>
    <t>view the number of patients that have reported testing positive</t>
  </si>
  <si>
    <t xml:space="preserve">so that I can analyze the outbreak </t>
  </si>
  <si>
    <t xml:space="preserve">- Patient names are anonymous 
- User can see a summary of the numbers provided
- User must be logged in from a government IP address to view </t>
  </si>
  <si>
    <t>see a report of the # of test kits that health care companies have created</t>
  </si>
  <si>
    <t>that I can send funding</t>
  </si>
  <si>
    <t>- User can see a summary of the total number of test kits
- User can see a summary of the number of test kits produced by healthcare company
- User can see the names of the health care company
- User can see amount of funds sent to each health care company</t>
  </si>
  <si>
    <t>Doctor</t>
  </si>
  <si>
    <t xml:space="preserve">add the name of patients I have treated </t>
  </si>
  <si>
    <t xml:space="preserve">I can add treatments </t>
  </si>
  <si>
    <t>- Alpha Numeric characters are allowed
- Patient First and Last Name required
- Patient DOB required
- Patient Location Required
- Patient Gender is optional</t>
  </si>
  <si>
    <t>login to the system</t>
  </si>
  <si>
    <t>I can enter patient treatment information</t>
  </si>
  <si>
    <t>- User name and email address required
- User is locked out after 3 incorrect entries</t>
  </si>
  <si>
    <t>Healthcare Company</t>
  </si>
  <si>
    <t>add the number of test kits produced</t>
  </si>
  <si>
    <t>the CDC can determine where test kits should be sent</t>
  </si>
  <si>
    <t>- Only numeric characters allowed
- User can see data that previously entered</t>
  </si>
  <si>
    <t>reset my password by myself</t>
  </si>
  <si>
    <t xml:space="preserve">that I can login again. </t>
  </si>
  <si>
    <t>- User must verify email address
- User must verify answer security question to reset password</t>
  </si>
  <si>
    <t>Medical Examiner</t>
  </si>
  <si>
    <t xml:space="preserve">add a person's gender </t>
  </si>
  <si>
    <t xml:space="preserve">deaths can be tracked by gender  </t>
  </si>
  <si>
    <t>- User can select from list of genders
- User can update gender selection
- Users gender selection is not shared with CDC Officials</t>
  </si>
  <si>
    <t xml:space="preserve">am automatically logged out of the system </t>
  </si>
  <si>
    <t>no one can access my account</t>
  </si>
  <si>
    <t>- Timeout occurs after 15 mins of inactivity
- After timeout user is returned to login page</t>
  </si>
  <si>
    <t>Patient</t>
  </si>
  <si>
    <t xml:space="preserve">change my test results </t>
  </si>
  <si>
    <t>the system data is accurate</t>
  </si>
  <si>
    <t>- User can modify test results twice
- Doctors are notified when a patient changes test results</t>
  </si>
  <si>
    <t>enter any stores that I visited 3 days before testing positive</t>
  </si>
  <si>
    <t>others are aware of their potential exposure to the virus</t>
  </si>
  <si>
    <t>- Option only visible for patients that report positve test
- Can specify store name, date entered, city, and state</t>
  </si>
  <si>
    <t>System Administrator</t>
  </si>
  <si>
    <t xml:space="preserve">give access to the system </t>
  </si>
  <si>
    <t>users can access,import, share data.</t>
  </si>
  <si>
    <t>- First and Last Name required
- Enter email addresses 
- Gmail email address are not allowed access</t>
  </si>
  <si>
    <t>remove access</t>
  </si>
  <si>
    <t>users are not able to access the system</t>
  </si>
  <si>
    <t>- Removed user recieves email confirmation of removal
- Removed user can't login once removed
- System administrator must confirm the user that they are removing before leaving the page</t>
  </si>
  <si>
    <t>Test Center</t>
  </si>
  <si>
    <t xml:space="preserve">update/change the number of test kits recieved </t>
  </si>
  <si>
    <t>data is accurate</t>
  </si>
  <si>
    <t>- Only allow update one time
- Make user confirm change before leaving the page</t>
  </si>
  <si>
    <t xml:space="preserve">I want to be notified when my stock falls before a certain level, </t>
  </si>
  <si>
    <t>I can proactively order additional testing supplies</t>
  </si>
  <si>
    <t xml:space="preserve">- System notifies user by email
- User can set number that stock must reach for email to be sent
- System notifies user upon login that stock is low </t>
  </si>
  <si>
    <r>
      <t xml:space="preserve">Instructions: All of the user stories that you created will automatically appear in this sheet.
Prioritize the user stories so that the highest value features are delivered to users first using the following parameters: 
There are 3 Releases- Release 1-MVP, Release 2, and Release 3 (All contained in the dropdown menus in Column D)
- Release 1 (MVP) contains 3 sprints. The release can only have 10 user stories within the 3 sprints 
       - </t>
    </r>
    <r>
      <rPr>
        <u/>
        <sz val="10"/>
        <rFont val="Arial"/>
      </rPr>
      <t>Sprint 1</t>
    </r>
    <r>
      <rPr>
        <sz val="10"/>
        <color rgb="FF000000"/>
        <rFont val="Arial"/>
      </rPr>
      <t xml:space="preserve"> will have 3 user stories
       - </t>
    </r>
    <r>
      <rPr>
        <u/>
        <sz val="10"/>
        <rFont val="Arial"/>
      </rPr>
      <t>Sprint 2</t>
    </r>
    <r>
      <rPr>
        <sz val="10"/>
        <color rgb="FF000000"/>
        <rFont val="Arial"/>
      </rPr>
      <t xml:space="preserve"> will have 4 user stories
       - </t>
    </r>
    <r>
      <rPr>
        <u/>
        <sz val="10"/>
        <rFont val="Arial"/>
      </rPr>
      <t>Sprint 3</t>
    </r>
    <r>
      <rPr>
        <sz val="10"/>
        <color rgb="FF000000"/>
        <rFont val="Arial"/>
      </rPr>
      <t xml:space="preserve"> will have 3 user stories
- </t>
    </r>
    <r>
      <rPr>
        <sz val="10"/>
        <color rgb="FF000000"/>
        <rFont val="Arial"/>
      </rPr>
      <t>Release 2</t>
    </r>
    <r>
      <rPr>
        <sz val="10"/>
        <color rgb="FF000000"/>
        <rFont val="Arial"/>
      </rPr>
      <t xml:space="preserve"> contains 2 sprints. The release can only have 10 user stories within the 2 sprints 
       - </t>
    </r>
    <r>
      <rPr>
        <u/>
        <sz val="10"/>
        <rFont val="Arial"/>
      </rPr>
      <t>Sprint 4</t>
    </r>
    <r>
      <rPr>
        <sz val="10"/>
        <color rgb="FF000000"/>
        <rFont val="Arial"/>
      </rPr>
      <t xml:space="preserve"> and </t>
    </r>
    <r>
      <rPr>
        <u/>
        <sz val="10"/>
        <rFont val="Arial"/>
      </rPr>
      <t>Sprint 5</t>
    </r>
    <r>
      <rPr>
        <sz val="10"/>
        <color rgb="FF000000"/>
        <rFont val="Arial"/>
      </rPr>
      <t xml:space="preserve"> will each have 5 user stories
- </t>
    </r>
    <r>
      <rPr>
        <sz val="10"/>
        <color rgb="FF000000"/>
        <rFont val="Arial"/>
      </rPr>
      <t>Release 3</t>
    </r>
    <r>
      <rPr>
        <sz val="10"/>
        <color rgb="FF000000"/>
        <rFont val="Arial"/>
      </rPr>
      <t xml:space="preserve"> contains 2 sprints. The release can only have 5 user stories within the 2 sprints 
       - </t>
    </r>
    <r>
      <rPr>
        <u/>
        <sz val="10"/>
        <rFont val="Arial"/>
      </rPr>
      <t>Sprint 6</t>
    </r>
    <r>
      <rPr>
        <sz val="10"/>
        <color rgb="FF000000"/>
        <rFont val="Arial"/>
      </rPr>
      <t xml:space="preserve"> will have 2 user stories
       - </t>
    </r>
    <r>
      <rPr>
        <u/>
        <sz val="10"/>
        <rFont val="Arial"/>
      </rPr>
      <t>Sprint 7</t>
    </r>
    <r>
      <rPr>
        <sz val="10"/>
        <color rgb="FF000000"/>
        <rFont val="Arial"/>
      </rPr>
      <t xml:space="preserve"> will have 3 user stories
- All remaining user stories are assigned to "Backlog for Future Release"
- Assign the sprint that the user stories will be in within that particular release in </t>
    </r>
    <r>
      <rPr>
        <sz val="10"/>
        <color rgb="FF000000"/>
        <rFont val="Arial"/>
      </rPr>
      <t>Column E</t>
    </r>
    <r>
      <rPr>
        <sz val="10"/>
        <color rgb="FF000000"/>
        <rFont val="Arial"/>
      </rPr>
      <t>. If it is is "Backlog for Future Release" the user story doesn't need to be assigned a sprint.</t>
    </r>
  </si>
  <si>
    <r>
      <rPr>
        <b/>
        <sz val="10"/>
        <rFont val="Arial"/>
      </rPr>
      <t xml:space="preserve">Hints/Tips: </t>
    </r>
    <r>
      <rPr>
        <sz val="10"/>
        <color rgb="FF000000"/>
        <rFont val="Arial"/>
      </rPr>
      <t xml:space="preserve">
- Question if a user role has too much functionality to be in the MVP release. 
- Question what is a nice-to-have vs high-value based on the scenario and vision. 
- Question if you should trade off- what is the worst thing that could happen if the user had to wait for that functionality to come later. 
- Refine, rewrite, or delete a user story in the blue user story tab if it doesn’t fit into your Release or MVP plan</t>
    </r>
  </si>
  <si>
    <t>Role</t>
  </si>
  <si>
    <t>User Story</t>
  </si>
  <si>
    <t>Acceptance Critieria</t>
  </si>
  <si>
    <t>Release</t>
  </si>
  <si>
    <t>Sprint</t>
  </si>
  <si>
    <t>Release 1-MVP 
Total Stories =10</t>
  </si>
  <si>
    <t>Release 2
Total Stories =10</t>
  </si>
  <si>
    <t>Release 3 
Total Stories =5</t>
  </si>
  <si>
    <t>Backlog for Future Release</t>
  </si>
  <si>
    <t>1
Total Stories = 3</t>
  </si>
  <si>
    <t>2
Total Stories = 4</t>
  </si>
  <si>
    <t>3
Total Stories = 3</t>
  </si>
  <si>
    <t>4
Total Stories = 5</t>
  </si>
  <si>
    <t>5
Total Stories = 5</t>
  </si>
  <si>
    <t>6
Total Stories = 2</t>
  </si>
  <si>
    <t>7
Total Stories = 3</t>
  </si>
  <si>
    <t>Sum</t>
  </si>
  <si>
    <t>Total</t>
  </si>
  <si>
    <t>SUM = TOTAL</t>
  </si>
  <si>
    <r>
      <t xml:space="preserve">Instructions: Create a Release &amp; MVP Plan in this sheet.
Copy your 10 Release 1 (MVP) user stories from </t>
    </r>
    <r>
      <rPr>
        <u/>
        <sz val="10"/>
        <rFont val="Arial"/>
      </rPr>
      <t>Priority sheet</t>
    </r>
    <r>
      <rPr>
        <sz val="10"/>
        <color rgb="FF000000"/>
        <rFont val="Arial"/>
      </rPr>
      <t xml:space="preserve"> into column C, Rows 3-12 below </t>
    </r>
    <r>
      <rPr>
        <sz val="10"/>
        <color rgb="FF000000"/>
        <rFont val="Arial"/>
      </rPr>
      <t>in the appropriate sprint.</t>
    </r>
    <r>
      <rPr>
        <sz val="10"/>
        <color rgb="FF000000"/>
        <rFont val="Arial"/>
      </rPr>
      <t xml:space="preserve">
Copy your 10 </t>
    </r>
    <r>
      <rPr>
        <sz val="10"/>
        <color rgb="FF000000"/>
        <rFont val="Arial"/>
      </rPr>
      <t xml:space="preserve">Release 2 </t>
    </r>
    <r>
      <rPr>
        <sz val="10"/>
        <color rgb="FF000000"/>
        <rFont val="Arial"/>
      </rPr>
      <t xml:space="preserve">user stories from </t>
    </r>
    <r>
      <rPr>
        <u/>
        <sz val="10"/>
        <rFont val="Arial"/>
      </rPr>
      <t>Priority sheet</t>
    </r>
    <r>
      <rPr>
        <sz val="10"/>
        <color rgb="FF000000"/>
        <rFont val="Arial"/>
      </rPr>
      <t xml:space="preserve"> into column C, Rows 13-22 below </t>
    </r>
    <r>
      <rPr>
        <sz val="10"/>
        <color rgb="FF000000"/>
        <rFont val="Arial"/>
      </rPr>
      <t>in the appropriate sprint.</t>
    </r>
    <r>
      <rPr>
        <sz val="10"/>
        <color rgb="FF000000"/>
        <rFont val="Arial"/>
      </rPr>
      <t xml:space="preserve">
Copy your 5 </t>
    </r>
    <r>
      <rPr>
        <sz val="10"/>
        <color rgb="FF000000"/>
        <rFont val="Arial"/>
      </rPr>
      <t>Release 3</t>
    </r>
    <r>
      <rPr>
        <sz val="10"/>
        <color rgb="FF000000"/>
        <rFont val="Arial"/>
      </rPr>
      <t xml:space="preserve"> user stories from </t>
    </r>
    <r>
      <rPr>
        <u/>
        <sz val="10"/>
        <rFont val="Arial"/>
      </rPr>
      <t>Priority sheet</t>
    </r>
    <r>
      <rPr>
        <sz val="10"/>
        <color rgb="FF000000"/>
        <rFont val="Arial"/>
      </rPr>
      <t xml:space="preserve"> into column C, Rows 23-27 below </t>
    </r>
    <r>
      <rPr>
        <sz val="10"/>
        <color rgb="FF000000"/>
        <rFont val="Arial"/>
      </rPr>
      <t>in the appropriate sprint.</t>
    </r>
  </si>
  <si>
    <t>Releases</t>
  </si>
  <si>
    <t>Sprints</t>
  </si>
  <si>
    <t xml:space="preserve">Story Points </t>
  </si>
  <si>
    <t>Release 1- MVP</t>
  </si>
  <si>
    <t>Sprint 1</t>
  </si>
  <si>
    <t>Sprint 2</t>
  </si>
  <si>
    <t>Sprint 3</t>
  </si>
  <si>
    <t>Release 2</t>
  </si>
  <si>
    <t>Sprint 4</t>
  </si>
  <si>
    <t>Sprint 5</t>
  </si>
  <si>
    <t>Release 3</t>
  </si>
  <si>
    <t>Sprint 6</t>
  </si>
  <si>
    <t>Sprint 7</t>
  </si>
  <si>
    <t xml:space="preserve"> see where the disease is most prevalent</t>
  </si>
  <si>
    <t>Separating infested areas</t>
  </si>
  <si>
    <t>send funding and test kits specific area</t>
  </si>
  <si>
    <t>Help reduce the spread of the virus</t>
  </si>
  <si>
    <t xml:space="preserve"> 1- user can use search area,system will give a result on the /2- system gives full details(Coordinates)</t>
  </si>
  <si>
    <t>1. Users can initiate the fund sending process directly from the heat maps report.2.Users have access to a dedicated report page displaying all previously sent funds.</t>
  </si>
  <si>
    <t xml:space="preserve">full control over user roles and access permissions </t>
  </si>
  <si>
    <t>govern the system effectively and troubleshoot any issues that arise with user roles or access levels.</t>
  </si>
  <si>
    <t>ensure that the product information is accurately published and that the system is performing as intended</t>
  </si>
  <si>
    <t xml:space="preserve"> maintain the integrity and functionality of the system for all users.</t>
  </si>
  <si>
    <t>1.When accessing the system, the System Administrator should be able to view and modify user roles and access permissions.
2. The System Administrator should have the ability to troubleshoot and resolve any issues related to user roles or access.</t>
  </si>
  <si>
    <t>report our production of virus test kits</t>
  </si>
  <si>
    <t>contribute valuable data to the tracking efforts and ensure that our manufacturing output aligns with the demand for testing resources</t>
  </si>
  <si>
    <t>utilize the product to track the delivery of virus test kits.</t>
  </si>
  <si>
    <t>proactively manage supply levels and coordinate with suppliers to address any shortages or delays</t>
  </si>
  <si>
    <t xml:space="preserve">share successful treatment remedies </t>
  </si>
  <si>
    <t>other healthcare professionals can benefit from effective treatment strategies</t>
  </si>
  <si>
    <t>access and learn from successful treatment remedies</t>
  </si>
  <si>
    <t>enhance my understanding of effective treatment approaches,</t>
  </si>
  <si>
    <t>1.Ensure mandatory fields completion for treatment remedy submissions.2.Verify submitted remedies for accuracy before acceptance</t>
  </si>
  <si>
    <t>1.Organize treatment remedies for user-friendly browsing.2.Allow user ratings and comments for feedback and engagement.</t>
  </si>
  <si>
    <t>1.Verify entered production quantity within reasonable bounds and expected format.2.Display confirmation message with timestamp upon receipt of information.</t>
  </si>
  <si>
    <t>1.Enable users to promptly view shipment status and estimated arrival time.2.Implement email or in-app alerts for timely updates on delivery status changes.</t>
  </si>
  <si>
    <t>1.Enable publishing and management of product information within the system.2.Provide monitoring tools and dashboards for tracking key performance metrics, including uptime, response times, and system usage.</t>
  </si>
  <si>
    <t>ealth authorities can track and monitor the spread of the virus more effectively</t>
  </si>
  <si>
    <t>stay informed about the current situation</t>
  </si>
  <si>
    <t>1.Validate the information provided by patients to ensure accuracy and relevance.2.Enable patients to submit outbreak cases in real-time without delays.</t>
  </si>
  <si>
    <t>1.Provide a user-friendly interface for patients to track outbreak cases.2Ensure that the tracking feature is accessible from various devices and platforms.</t>
  </si>
  <si>
    <t>Pharmaceutical Company</t>
  </si>
  <si>
    <t>accurate data on test kit utilization is maintained,</t>
  </si>
  <si>
    <t xml:space="preserve">log and report the usage of test kits </t>
  </si>
  <si>
    <t>track the availability and consumption of test kits</t>
  </si>
  <si>
    <t>report cases of the outbreak</t>
  </si>
  <si>
    <t xml:space="preserve">track and monitor cases of the outbreak </t>
  </si>
  <si>
    <t>proactively manage inventory levels, anticipate supply needs</t>
  </si>
  <si>
    <t>1.system allows test centers to log test kit usage accurately and efficiently.2.Verify that reported test kit usage aligns with actual consumption to maintain data integrity and inform resource allocation decisions.</t>
  </si>
  <si>
    <t>1.Implement real-time tracking of test kit inventory to provide up-to-date information on availability and consumption.2.Set up alerts within the system to notify test centers when test kit inventory falls below predefined thresholds, enabling proactive replenishment planning.</t>
  </si>
  <si>
    <t>report deaths caused by the outbreak</t>
  </si>
  <si>
    <t>accurate and timely data on fatalities is available for public health authorities</t>
  </si>
  <si>
    <t xml:space="preserve">access reports of deaths caused by the outbreak </t>
  </si>
  <si>
    <t>analyze mortality trends over time</t>
  </si>
  <si>
    <t>1.Ensure mandatory fields completion for death reports.2.Validate submitted data to match required format and avoid errors.</t>
  </si>
  <si>
    <t>1.access reports of virus-related deaths .2.Provide tools and dashboards for analyzing mortality trends over time.</t>
  </si>
  <si>
    <t>report test kit production quantities and delivery schedules</t>
  </si>
  <si>
    <t>accurate data on test kit availability is provided to healthcare providers and authorities</t>
  </si>
  <si>
    <t xml:space="preserve">track the status and location of test kit deliveries </t>
  </si>
  <si>
    <t>ensure timely and reliable delivery of test kits to healthcare facilities</t>
  </si>
  <si>
    <t>1.Validate input for production quantities and delivery schedules.2.Ensure accurate data on test kit availability for resource allocation.</t>
  </si>
  <si>
    <t>1. Provide real-time updates on delivery status and location.2.Enable pharmaceutical companies to ensure timely delivery to healthcare facilities.</t>
  </si>
  <si>
    <t>Release 1 (MVP)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</si>
</sst>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sz val="10"/>
      <color theme="1"/>
      <name val="Arial"/>
    </font>
    <font>
      <sz val="10"/>
      <name val="Arial"/>
    </font>
    <font>
      <b/>
      <sz val="14"/>
      <color theme="1"/>
      <name val="Arial"/>
    </font>
    <font>
      <sz val="10"/>
      <color theme="1"/>
      <name val="Arial"/>
    </font>
    <font>
      <sz val="10"/>
      <color rgb="FF000000"/>
      <name val="Arial"/>
    </font>
    <font>
      <b/>
      <sz val="10"/>
      <color theme="1"/>
      <name val="Arial"/>
    </font>
    <font>
      <b/>
      <sz val="10"/>
      <color rgb="FF000000"/>
      <name val="Arial"/>
    </font>
    <font>
      <i/>
      <sz val="10"/>
      <color rgb="FF000000"/>
      <name val="Arial"/>
    </font>
    <font>
      <sz val="11"/>
      <color rgb="FF000000"/>
      <name val="Inconsolata"/>
    </font>
    <font>
      <b/>
      <sz val="10"/>
      <name val="Arial"/>
    </font>
    <font>
      <u/>
      <sz val="10"/>
      <name val="Arial"/>
    </font>
    <font>
      <sz val="10"/>
      <color theme="1"/>
      <name val="Arial"/>
      <family val="2"/>
    </font>
    <font>
      <sz val="10"/>
      <color rgb="FF000000"/>
      <name val="Arial"/>
      <family val="2"/>
    </font>
    <font>
      <sz val="10"/>
      <name val="Segoe UI"/>
      <family val="2"/>
    </font>
    <font>
      <sz val="10"/>
      <name val="Arial"/>
      <family val="2"/>
    </font>
  </fonts>
  <fills count="12">
    <fill>
      <patternFill patternType="none"/>
    </fill>
    <fill>
      <patternFill patternType="gray125"/>
    </fill>
    <fill>
      <patternFill patternType="solid">
        <fgColor rgb="FFB7B7B7"/>
        <bgColor rgb="FFB7B7B7"/>
      </patternFill>
    </fill>
    <fill>
      <patternFill patternType="solid">
        <fgColor rgb="FFEAD1DC"/>
        <bgColor rgb="FFEAD1DC"/>
      </patternFill>
    </fill>
    <fill>
      <patternFill patternType="solid">
        <fgColor rgb="FFCFE2F3"/>
        <bgColor rgb="FFCFE2F3"/>
      </patternFill>
    </fill>
    <fill>
      <patternFill patternType="solid">
        <fgColor rgb="FFD9D2E9"/>
        <bgColor rgb="FFD9D2E9"/>
      </patternFill>
    </fill>
    <fill>
      <patternFill patternType="solid">
        <fgColor rgb="FFFCE5CD"/>
        <bgColor rgb="FFFCE5CD"/>
      </patternFill>
    </fill>
    <fill>
      <patternFill patternType="solid">
        <fgColor rgb="FFFFFFFF"/>
        <bgColor rgb="FFFFFFFF"/>
      </patternFill>
    </fill>
    <fill>
      <patternFill patternType="solid">
        <fgColor rgb="FFCCCCCC"/>
        <bgColor rgb="FFCCCCCC"/>
      </patternFill>
    </fill>
    <fill>
      <patternFill patternType="solid">
        <fgColor rgb="FF999999"/>
        <bgColor rgb="FF999999"/>
      </patternFill>
    </fill>
    <fill>
      <patternFill patternType="solid">
        <fgColor rgb="FFB7E1CD"/>
        <bgColor rgb="FFB7E1CD"/>
      </patternFill>
    </fill>
    <fill>
      <patternFill patternType="solid">
        <fgColor rgb="FFFFF2CC"/>
        <bgColor rgb="FFFFF2CC"/>
      </patternFill>
    </fill>
  </fills>
  <borders count="2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ck">
        <color rgb="FF000000"/>
      </right>
      <top/>
      <bottom style="thick">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ck">
        <color rgb="FF000000"/>
      </top>
      <bottom style="thick">
        <color rgb="FF000000"/>
      </bottom>
      <diagonal/>
    </border>
    <border>
      <left style="thin">
        <color rgb="FF000000"/>
      </left>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000000"/>
      </top>
      <bottom style="thick">
        <color rgb="FF000000"/>
      </bottom>
      <diagonal/>
    </border>
    <border>
      <left/>
      <right style="thin">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75">
    <xf numFmtId="0" fontId="0" fillId="0" borderId="0" xfId="0"/>
    <xf numFmtId="0" fontId="3" fillId="2" borderId="4" xfId="0" applyFont="1" applyFill="1" applyBorder="1" applyAlignment="1">
      <alignment horizontal="center" vertical="top" wrapText="1"/>
    </xf>
    <xf numFmtId="0" fontId="3" fillId="3" borderId="4" xfId="0" applyFont="1" applyFill="1" applyBorder="1" applyAlignment="1">
      <alignment horizontal="center" vertical="top" wrapText="1"/>
    </xf>
    <xf numFmtId="0" fontId="3" fillId="4" borderId="4" xfId="0" applyFont="1" applyFill="1" applyBorder="1" applyAlignment="1">
      <alignment horizontal="center" vertical="top" wrapText="1"/>
    </xf>
    <xf numFmtId="0" fontId="3" fillId="5" borderId="4" xfId="0" applyFont="1" applyFill="1" applyBorder="1" applyAlignment="1">
      <alignment horizontal="center" vertical="top" wrapText="1"/>
    </xf>
    <xf numFmtId="0" fontId="3" fillId="6" borderId="4" xfId="0" applyFont="1" applyFill="1" applyBorder="1" applyAlignment="1">
      <alignment horizontal="center" vertical="top" wrapText="1"/>
    </xf>
    <xf numFmtId="0" fontId="4" fillId="0" borderId="4" xfId="0" applyFont="1" applyBorder="1" applyAlignment="1">
      <alignment horizontal="left" vertical="center" wrapText="1"/>
    </xf>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5" fillId="7" borderId="4" xfId="0" applyFont="1" applyFill="1" applyBorder="1" applyAlignment="1">
      <alignment horizontal="left" vertical="center" wrapText="1"/>
    </xf>
    <xf numFmtId="0" fontId="6" fillId="0" borderId="4" xfId="0" applyFont="1" applyBorder="1" applyAlignment="1">
      <alignment horizontal="center" vertical="center" wrapText="1"/>
    </xf>
    <xf numFmtId="0" fontId="7" fillId="7" borderId="4" xfId="0" applyFont="1" applyFill="1" applyBorder="1" applyAlignment="1">
      <alignment horizontal="center" vertical="center" wrapText="1"/>
    </xf>
    <xf numFmtId="0" fontId="4" fillId="0" borderId="5" xfId="0" applyFont="1" applyBorder="1" applyAlignment="1">
      <alignment vertical="top" wrapText="1"/>
    </xf>
    <xf numFmtId="0" fontId="4" fillId="0" borderId="6" xfId="0" applyFont="1" applyBorder="1" applyAlignment="1">
      <alignment vertical="top" wrapText="1"/>
    </xf>
    <xf numFmtId="0" fontId="5" fillId="7" borderId="7" xfId="0" applyFont="1" applyFill="1" applyBorder="1" applyAlignment="1">
      <alignment horizontal="left" vertical="top" wrapText="1"/>
    </xf>
    <xf numFmtId="0" fontId="4" fillId="0" borderId="7" xfId="0" applyFont="1" applyBorder="1" applyAlignment="1">
      <alignment vertical="top" wrapText="1"/>
    </xf>
    <xf numFmtId="0" fontId="4" fillId="0" borderId="8" xfId="0" applyFont="1" applyBorder="1" applyAlignment="1">
      <alignment vertical="top" wrapText="1"/>
    </xf>
    <xf numFmtId="0" fontId="4" fillId="0" borderId="4" xfId="0" applyFont="1" applyBorder="1" applyAlignment="1">
      <alignment vertical="top" wrapText="1"/>
    </xf>
    <xf numFmtId="0" fontId="5" fillId="7" borderId="4" xfId="0" applyFont="1" applyFill="1" applyBorder="1" applyAlignment="1">
      <alignment vertical="top" wrapText="1"/>
    </xf>
    <xf numFmtId="0" fontId="4" fillId="0" borderId="4" xfId="0" applyFont="1" applyBorder="1"/>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xf>
    <xf numFmtId="0" fontId="6"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6" xfId="0" applyFont="1" applyBorder="1" applyAlignment="1">
      <alignment vertical="center" wrapText="1"/>
    </xf>
    <xf numFmtId="0" fontId="4" fillId="0" borderId="17" xfId="0" applyFont="1" applyBorder="1" applyAlignment="1">
      <alignment vertical="center" wrapText="1"/>
    </xf>
    <xf numFmtId="0" fontId="4" fillId="0" borderId="18" xfId="0" applyFont="1" applyBorder="1" applyAlignment="1">
      <alignment horizontal="center" vertical="center" wrapText="1"/>
    </xf>
    <xf numFmtId="0" fontId="6" fillId="8" borderId="0" xfId="0" applyFont="1" applyFill="1" applyAlignment="1">
      <alignment horizontal="center" vertical="center" wrapText="1"/>
    </xf>
    <xf numFmtId="0" fontId="9" fillId="7" borderId="0" xfId="0" applyFont="1" applyFill="1" applyAlignment="1">
      <alignment horizontal="center" vertical="center"/>
    </xf>
    <xf numFmtId="0" fontId="4" fillId="9" borderId="0" xfId="0" applyFont="1" applyFill="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vertical="center" wrapText="1"/>
    </xf>
    <xf numFmtId="0" fontId="4" fillId="0" borderId="1" xfId="0" applyFont="1" applyBorder="1" applyAlignment="1">
      <alignment vertical="center" wrapText="1"/>
    </xf>
    <xf numFmtId="0" fontId="4" fillId="0" borderId="19" xfId="0" applyFont="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4" fillId="10" borderId="0" xfId="0" applyFont="1" applyFill="1" applyAlignment="1">
      <alignment vertical="center" wrapText="1"/>
    </xf>
    <xf numFmtId="0" fontId="4" fillId="0" borderId="0" xfId="0" applyFont="1" applyAlignment="1">
      <alignment vertical="center" wrapText="1"/>
    </xf>
    <xf numFmtId="0" fontId="4" fillId="9" borderId="0" xfId="0" applyFont="1" applyFill="1" applyAlignment="1">
      <alignment vertical="top" wrapText="1"/>
    </xf>
    <xf numFmtId="0" fontId="4" fillId="9" borderId="0" xfId="0" applyFont="1" applyFill="1" applyAlignment="1">
      <alignment horizontal="center" vertical="top" wrapText="1"/>
    </xf>
    <xf numFmtId="0" fontId="6" fillId="0" borderId="4" xfId="0" applyFont="1" applyBorder="1" applyAlignment="1">
      <alignment horizontal="center" vertical="top" wrapText="1"/>
    </xf>
    <xf numFmtId="0" fontId="4" fillId="0" borderId="4" xfId="0" applyFont="1" applyBorder="1" applyAlignment="1">
      <alignment horizontal="center" vertical="top" wrapText="1"/>
    </xf>
    <xf numFmtId="0" fontId="1" fillId="0" borderId="4" xfId="0" applyFont="1" applyBorder="1" applyAlignment="1">
      <alignment horizontal="left" vertical="center" wrapText="1"/>
    </xf>
    <xf numFmtId="0" fontId="1" fillId="3" borderId="4"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0" borderId="4" xfId="0" applyFont="1" applyBorder="1"/>
    <xf numFmtId="0" fontId="12" fillId="0" borderId="4" xfId="0" applyFont="1" applyBorder="1"/>
    <xf numFmtId="0" fontId="14" fillId="0" borderId="0" xfId="0" applyFont="1"/>
    <xf numFmtId="0" fontId="12" fillId="0" borderId="5" xfId="0" applyFont="1" applyBorder="1" applyAlignment="1">
      <alignment vertical="top" wrapText="1"/>
    </xf>
    <xf numFmtId="0" fontId="12" fillId="0" borderId="4" xfId="0" applyFont="1" applyBorder="1" applyAlignment="1">
      <alignment vertical="top" wrapText="1"/>
    </xf>
    <xf numFmtId="0" fontId="13" fillId="7" borderId="4" xfId="0" applyFont="1" applyFill="1" applyBorder="1" applyAlignment="1">
      <alignment horizontal="left" vertical="center" wrapText="1"/>
    </xf>
    <xf numFmtId="0" fontId="15" fillId="0" borderId="4" xfId="0" applyFont="1" applyBorder="1" applyAlignment="1">
      <alignment vertical="top" wrapText="1"/>
    </xf>
    <xf numFmtId="0" fontId="14" fillId="0" borderId="0" xfId="0" applyFont="1" applyAlignment="1">
      <alignment vertical="center"/>
    </xf>
    <xf numFmtId="0" fontId="1" fillId="0" borderId="1" xfId="0" applyFont="1" applyBorder="1" applyAlignment="1">
      <alignment vertical="top" wrapText="1"/>
    </xf>
    <xf numFmtId="0" fontId="2" fillId="0" borderId="2" xfId="0" applyFont="1" applyBorder="1"/>
    <xf numFmtId="0" fontId="2" fillId="0" borderId="3" xfId="0" applyFont="1" applyBorder="1"/>
    <xf numFmtId="0" fontId="4" fillId="0" borderId="1" xfId="0" applyFont="1" applyBorder="1" applyAlignment="1">
      <alignment vertical="top" wrapText="1"/>
    </xf>
    <xf numFmtId="0" fontId="6" fillId="0" borderId="1" xfId="0" applyFont="1" applyBorder="1" applyAlignment="1">
      <alignment vertical="top" wrapText="1"/>
    </xf>
    <xf numFmtId="0" fontId="6" fillId="0" borderId="9" xfId="0" applyFont="1" applyBorder="1" applyAlignment="1">
      <alignment horizontal="left" vertical="top" wrapText="1"/>
    </xf>
    <xf numFmtId="0" fontId="2" fillId="0" borderId="10" xfId="0" applyFont="1" applyBorder="1"/>
    <xf numFmtId="0" fontId="8" fillId="0" borderId="0" xfId="0" applyFont="1" applyAlignment="1">
      <alignment horizontal="left" vertical="top" wrapText="1"/>
    </xf>
    <xf numFmtId="0" fontId="0" fillId="0" borderId="0" xfId="0"/>
    <xf numFmtId="0" fontId="2" fillId="0" borderId="6" xfId="0" applyFont="1" applyBorder="1"/>
    <xf numFmtId="0" fontId="4" fillId="3" borderId="20" xfId="0" applyFont="1" applyFill="1" applyBorder="1" applyAlignment="1">
      <alignment horizontal="center" vertical="center" wrapText="1"/>
    </xf>
    <xf numFmtId="0" fontId="2" fillId="0" borderId="7" xfId="0" applyFont="1" applyBorder="1"/>
    <xf numFmtId="0" fontId="2" fillId="0" borderId="16" xfId="0" applyFont="1" applyBorder="1"/>
    <xf numFmtId="0" fontId="4" fillId="5" borderId="20" xfId="0" applyFont="1" applyFill="1" applyBorder="1" applyAlignment="1">
      <alignment horizontal="center" vertical="center" wrapText="1"/>
    </xf>
    <xf numFmtId="0" fontId="4" fillId="0" borderId="20" xfId="0" applyFont="1" applyBorder="1" applyAlignment="1">
      <alignment horizontal="center" vertical="center" wrapText="1"/>
    </xf>
    <xf numFmtId="0" fontId="4" fillId="11" borderId="20" xfId="0" applyFont="1" applyFill="1" applyBorder="1" applyAlignment="1">
      <alignment horizontal="center" vertical="center" wrapText="1"/>
    </xf>
  </cellXfs>
  <cellStyles count="1">
    <cellStyle name="Normal" xfId="0" builtinId="0"/>
  </cellStyles>
  <dxfs count="8">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E22"/>
  <sheetViews>
    <sheetView topLeftCell="B1" workbookViewId="0">
      <pane ySplit="2" topLeftCell="A6" activePane="bottomLeft" state="frozen"/>
      <selection pane="bottomLeft" activeCell="C8" sqref="C8"/>
    </sheetView>
  </sheetViews>
  <sheetFormatPr defaultColWidth="14.44140625" defaultRowHeight="15.75" customHeight="1" x14ac:dyDescent="0.25"/>
  <cols>
    <col min="1" max="1" width="45.6640625" customWidth="1"/>
    <col min="2" max="5" width="36.109375" customWidth="1"/>
  </cols>
  <sheetData>
    <row r="1" spans="1:5" ht="13.2" x14ac:dyDescent="0.25">
      <c r="A1" s="59" t="s">
        <v>0</v>
      </c>
      <c r="B1" s="60"/>
      <c r="C1" s="60"/>
      <c r="D1" s="60"/>
      <c r="E1" s="61"/>
    </row>
    <row r="2" spans="1:5" ht="17.399999999999999" x14ac:dyDescent="0.25">
      <c r="A2" s="1" t="s">
        <v>1</v>
      </c>
      <c r="B2" s="2" t="s">
        <v>2</v>
      </c>
      <c r="C2" s="3" t="s">
        <v>3</v>
      </c>
      <c r="D2" s="4" t="s">
        <v>4</v>
      </c>
      <c r="E2" s="5" t="s">
        <v>5</v>
      </c>
    </row>
    <row r="3" spans="1:5" ht="13.2" x14ac:dyDescent="0.25">
      <c r="A3" s="6" t="s">
        <v>6</v>
      </c>
      <c r="B3" s="7"/>
      <c r="C3" s="8"/>
      <c r="D3" s="9"/>
      <c r="E3" s="10"/>
    </row>
    <row r="4" spans="1:5" ht="13.2" x14ac:dyDescent="0.25">
      <c r="A4" s="6" t="s">
        <v>7</v>
      </c>
      <c r="B4" s="7"/>
      <c r="C4" s="8"/>
      <c r="D4" s="9"/>
      <c r="E4" s="10"/>
    </row>
    <row r="5" spans="1:5" ht="13.2" x14ac:dyDescent="0.25">
      <c r="A5" s="6" t="s">
        <v>8</v>
      </c>
      <c r="B5" s="7"/>
      <c r="C5" s="8"/>
      <c r="D5" s="9"/>
      <c r="E5" s="10"/>
    </row>
    <row r="6" spans="1:5" ht="26.4" x14ac:dyDescent="0.25">
      <c r="A6" s="6" t="s">
        <v>9</v>
      </c>
      <c r="B6" s="47" t="s">
        <v>6</v>
      </c>
      <c r="C6" s="48" t="s">
        <v>16</v>
      </c>
      <c r="D6" s="49" t="s">
        <v>7</v>
      </c>
      <c r="E6" s="10" t="s">
        <v>11</v>
      </c>
    </row>
    <row r="7" spans="1:5" ht="39.6" x14ac:dyDescent="0.25">
      <c r="A7" s="6" t="s">
        <v>10</v>
      </c>
      <c r="B7" s="7" t="s">
        <v>12</v>
      </c>
      <c r="C7" s="8" t="s">
        <v>20</v>
      </c>
      <c r="D7" s="49" t="s">
        <v>8</v>
      </c>
      <c r="E7" s="10" t="s">
        <v>19</v>
      </c>
    </row>
    <row r="8" spans="1:5" ht="13.2" x14ac:dyDescent="0.25">
      <c r="A8" s="6" t="s">
        <v>11</v>
      </c>
      <c r="B8" s="7" t="s">
        <v>15</v>
      </c>
      <c r="C8" s="48" t="s">
        <v>22</v>
      </c>
      <c r="D8" s="9" t="s">
        <v>10</v>
      </c>
      <c r="E8" s="10" t="s">
        <v>18</v>
      </c>
    </row>
    <row r="9" spans="1:5" ht="13.2" x14ac:dyDescent="0.25">
      <c r="A9" s="6" t="s">
        <v>12</v>
      </c>
      <c r="B9" s="7" t="s">
        <v>17</v>
      </c>
      <c r="C9" s="48" t="s">
        <v>24</v>
      </c>
      <c r="D9" s="49" t="s">
        <v>14</v>
      </c>
      <c r="E9" s="10" t="s">
        <v>13</v>
      </c>
    </row>
    <row r="10" spans="1:5" ht="26.4" x14ac:dyDescent="0.25">
      <c r="A10" s="6" t="s">
        <v>13</v>
      </c>
      <c r="B10" s="47" t="s">
        <v>23</v>
      </c>
      <c r="C10" s="8" t="s">
        <v>9</v>
      </c>
      <c r="D10" s="9" t="s">
        <v>21</v>
      </c>
      <c r="E10" s="50" t="s">
        <v>25</v>
      </c>
    </row>
    <row r="11" spans="1:5" ht="13.2" x14ac:dyDescent="0.25">
      <c r="A11" s="46" t="s">
        <v>14</v>
      </c>
      <c r="B11" s="7"/>
      <c r="C11" s="8"/>
      <c r="D11" s="9"/>
      <c r="E11" s="10"/>
    </row>
    <row r="12" spans="1:5" ht="13.2" x14ac:dyDescent="0.25">
      <c r="A12" s="6" t="s">
        <v>15</v>
      </c>
      <c r="B12" s="7"/>
      <c r="C12" s="8"/>
      <c r="D12" s="9"/>
      <c r="E12" s="10"/>
    </row>
    <row r="13" spans="1:5" ht="13.2" x14ac:dyDescent="0.25">
      <c r="A13" s="6" t="s">
        <v>16</v>
      </c>
      <c r="B13" s="7"/>
      <c r="C13" s="8"/>
      <c r="D13" s="9"/>
      <c r="E13" s="10"/>
    </row>
    <row r="14" spans="1:5" ht="13.2" x14ac:dyDescent="0.25">
      <c r="A14" s="6" t="s">
        <v>17</v>
      </c>
      <c r="B14" s="7"/>
      <c r="C14" s="8"/>
      <c r="D14" s="9"/>
      <c r="E14" s="10"/>
    </row>
    <row r="15" spans="1:5" ht="13.2" x14ac:dyDescent="0.25">
      <c r="A15" s="6" t="s">
        <v>18</v>
      </c>
      <c r="B15" s="7"/>
      <c r="C15" s="8"/>
      <c r="D15" s="9"/>
      <c r="E15" s="10"/>
    </row>
    <row r="16" spans="1:5" ht="60" customHeight="1" x14ac:dyDescent="0.25">
      <c r="A16" s="6" t="s">
        <v>19</v>
      </c>
      <c r="B16" s="7"/>
      <c r="C16" s="8"/>
      <c r="D16" s="9"/>
      <c r="E16" s="10"/>
    </row>
    <row r="17" spans="1:5" ht="13.2" x14ac:dyDescent="0.25">
      <c r="A17" s="6" t="s">
        <v>20</v>
      </c>
      <c r="B17" s="7"/>
      <c r="C17" s="8"/>
      <c r="D17" s="9"/>
      <c r="E17" s="10"/>
    </row>
    <row r="18" spans="1:5" ht="13.2" x14ac:dyDescent="0.25">
      <c r="A18" s="6" t="s">
        <v>21</v>
      </c>
      <c r="B18" s="7"/>
      <c r="C18" s="8"/>
      <c r="D18" s="9"/>
      <c r="E18" s="10"/>
    </row>
    <row r="19" spans="1:5" ht="13.2" x14ac:dyDescent="0.25">
      <c r="A19" s="6" t="s">
        <v>22</v>
      </c>
      <c r="B19" s="7"/>
      <c r="C19" s="8"/>
      <c r="D19" s="9"/>
      <c r="E19" s="10"/>
    </row>
    <row r="20" spans="1:5" ht="13.2" x14ac:dyDescent="0.25">
      <c r="A20" s="11" t="s">
        <v>23</v>
      </c>
      <c r="B20" s="7"/>
      <c r="C20" s="8"/>
      <c r="D20" s="9"/>
      <c r="E20" s="10"/>
    </row>
    <row r="21" spans="1:5" ht="13.2" x14ac:dyDescent="0.25">
      <c r="A21" s="6" t="s">
        <v>24</v>
      </c>
      <c r="B21" s="7"/>
      <c r="C21" s="8"/>
      <c r="D21" s="9"/>
      <c r="E21" s="10"/>
    </row>
    <row r="22" spans="1:5" ht="13.2" x14ac:dyDescent="0.25">
      <c r="A22" s="11" t="s">
        <v>25</v>
      </c>
      <c r="B22" s="7"/>
      <c r="C22" s="8"/>
      <c r="D22" s="9"/>
      <c r="E22" s="10"/>
    </row>
  </sheetData>
  <mergeCells count="1">
    <mergeCell ref="A1:E1"/>
  </mergeCells>
  <dataValidations count="1">
    <dataValidation type="list" allowBlank="1" sqref="B3:E22" xr:uid="{00000000-0002-0000-0000-000000000000}">
      <formula1>$A$3:$A$22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outlinePr summaryBelow="0" summaryRight="0"/>
  </sheetPr>
  <dimension ref="A1:B9"/>
  <sheetViews>
    <sheetView workbookViewId="0">
      <selection activeCell="B9" sqref="B9"/>
    </sheetView>
  </sheetViews>
  <sheetFormatPr defaultColWidth="14.44140625" defaultRowHeight="15.75" customHeight="1" x14ac:dyDescent="0.25"/>
  <cols>
    <col min="1" max="1" width="22.5546875" customWidth="1"/>
    <col min="2" max="2" width="106.88671875" customWidth="1"/>
  </cols>
  <sheetData>
    <row r="1" spans="1:2" ht="35.4" customHeight="1" x14ac:dyDescent="0.25">
      <c r="A1" s="62" t="s">
        <v>26</v>
      </c>
      <c r="B1" s="61"/>
    </row>
    <row r="2" spans="1:2" ht="13.2" x14ac:dyDescent="0.25">
      <c r="A2" s="12" t="s">
        <v>27</v>
      </c>
      <c r="B2" s="13" t="s">
        <v>28</v>
      </c>
    </row>
    <row r="3" spans="1:2" ht="13.2" x14ac:dyDescent="0.25">
      <c r="A3" s="12" t="s">
        <v>29</v>
      </c>
      <c r="B3" s="11" t="s">
        <v>30</v>
      </c>
    </row>
    <row r="4" spans="1:2" ht="52.2" customHeight="1" x14ac:dyDescent="0.25">
      <c r="A4" s="12" t="s">
        <v>31</v>
      </c>
      <c r="B4" s="56" t="s">
        <v>32</v>
      </c>
    </row>
    <row r="5" spans="1:2" ht="13.2" x14ac:dyDescent="0.25">
      <c r="A5" s="12" t="s">
        <v>33</v>
      </c>
      <c r="B5" s="56" t="s">
        <v>34</v>
      </c>
    </row>
    <row r="6" spans="1:2" ht="13.2" x14ac:dyDescent="0.25">
      <c r="A6" s="12" t="s">
        <v>35</v>
      </c>
      <c r="B6" s="56" t="s">
        <v>36</v>
      </c>
    </row>
    <row r="7" spans="1:2" ht="13.2" x14ac:dyDescent="0.25">
      <c r="A7" s="12" t="s">
        <v>37</v>
      </c>
      <c r="B7" s="11" t="s">
        <v>38</v>
      </c>
    </row>
    <row r="8" spans="1:2" ht="13.2" x14ac:dyDescent="0.25">
      <c r="A8" s="12" t="s">
        <v>39</v>
      </c>
      <c r="B8" s="56" t="s">
        <v>40</v>
      </c>
    </row>
    <row r="9" spans="1:2" ht="13.2" x14ac:dyDescent="0.25">
      <c r="A9" s="12" t="s">
        <v>41</v>
      </c>
      <c r="B9" s="56" t="s">
        <v>42</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outlinePr summaryBelow="0" summaryRight="0"/>
  </sheetPr>
  <dimension ref="A1:E39"/>
  <sheetViews>
    <sheetView workbookViewId="0">
      <pane ySplit="2" topLeftCell="A3" activePane="bottomLeft" state="frozen"/>
      <selection pane="bottomLeft" activeCell="E32" sqref="E32"/>
    </sheetView>
  </sheetViews>
  <sheetFormatPr defaultColWidth="14.44140625" defaultRowHeight="15.75" customHeight="1" x14ac:dyDescent="0.25"/>
  <cols>
    <col min="1" max="1" width="15.33203125" customWidth="1"/>
    <col min="2" max="2" width="36.6640625" customWidth="1"/>
    <col min="3" max="3" width="33" customWidth="1"/>
    <col min="4" max="4" width="50.33203125" customWidth="1"/>
    <col min="5" max="5" width="58.33203125" customWidth="1"/>
  </cols>
  <sheetData>
    <row r="1" spans="1:5" ht="13.2" x14ac:dyDescent="0.25">
      <c r="A1" s="63" t="s">
        <v>43</v>
      </c>
      <c r="B1" s="60"/>
      <c r="C1" s="60"/>
      <c r="D1" s="60"/>
      <c r="E1" s="61"/>
    </row>
    <row r="2" spans="1:5" ht="13.2" x14ac:dyDescent="0.25">
      <c r="A2" s="14" t="s">
        <v>44</v>
      </c>
      <c r="B2" s="14" t="s">
        <v>45</v>
      </c>
      <c r="C2" s="14" t="s">
        <v>46</v>
      </c>
      <c r="D2" s="14" t="s">
        <v>47</v>
      </c>
      <c r="E2" s="54" t="s">
        <v>48</v>
      </c>
    </row>
    <row r="3" spans="1:5" ht="39.6" x14ac:dyDescent="0.25">
      <c r="A3" s="15" t="s">
        <v>49</v>
      </c>
      <c r="B3" s="16" t="s">
        <v>50</v>
      </c>
      <c r="C3" s="17" t="s">
        <v>51</v>
      </c>
      <c r="D3" s="17" t="str">
        <f t="shared" ref="D3:D9" si="0">"As a "&amp;A3&amp;" I can "&amp;B3&amp;" so that "&amp;C3&amp;"."</f>
        <v>As a CDC Official I can view the number of patients that have reported testing positive so that so that I can analyze the outbreak .</v>
      </c>
      <c r="E3" s="18" t="s">
        <v>52</v>
      </c>
    </row>
    <row r="4" spans="1:5" ht="66" x14ac:dyDescent="0.25">
      <c r="A4" s="19" t="s">
        <v>49</v>
      </c>
      <c r="B4" s="19" t="s">
        <v>53</v>
      </c>
      <c r="C4" s="19" t="s">
        <v>54</v>
      </c>
      <c r="D4" s="19" t="str">
        <f t="shared" si="0"/>
        <v>As a CDC Official I can see a report of the # of test kits that health care companies have created so that that I can send funding.</v>
      </c>
      <c r="E4" s="19" t="s">
        <v>55</v>
      </c>
    </row>
    <row r="5" spans="1:5" ht="66" x14ac:dyDescent="0.25">
      <c r="A5" s="19" t="s">
        <v>56</v>
      </c>
      <c r="B5" s="19" t="s">
        <v>57</v>
      </c>
      <c r="C5" s="19" t="s">
        <v>58</v>
      </c>
      <c r="D5" s="19" t="str">
        <f t="shared" si="0"/>
        <v>As a Doctor I can add the name of patients I have treated  so that I can add treatments .</v>
      </c>
      <c r="E5" s="19" t="s">
        <v>59</v>
      </c>
    </row>
    <row r="6" spans="1:5" ht="26.4" x14ac:dyDescent="0.25">
      <c r="A6" s="19" t="s">
        <v>56</v>
      </c>
      <c r="B6" s="19" t="s">
        <v>60</v>
      </c>
      <c r="C6" s="19" t="s">
        <v>61</v>
      </c>
      <c r="D6" s="19" t="str">
        <f t="shared" si="0"/>
        <v>As a Doctor I can login to the system so that I can enter patient treatment information.</v>
      </c>
      <c r="E6" s="19" t="s">
        <v>62</v>
      </c>
    </row>
    <row r="7" spans="1:5" ht="39.6" x14ac:dyDescent="0.25">
      <c r="A7" s="19" t="s">
        <v>63</v>
      </c>
      <c r="B7" s="19" t="s">
        <v>64</v>
      </c>
      <c r="C7" s="19" t="s">
        <v>65</v>
      </c>
      <c r="D7" s="19" t="str">
        <f t="shared" si="0"/>
        <v>As a Healthcare Company I can add the number of test kits produced so that the CDC can determine where test kits should be sent.</v>
      </c>
      <c r="E7" s="19" t="s">
        <v>66</v>
      </c>
    </row>
    <row r="8" spans="1:5" ht="26.4" x14ac:dyDescent="0.25">
      <c r="A8" s="19" t="s">
        <v>63</v>
      </c>
      <c r="B8" s="19" t="s">
        <v>67</v>
      </c>
      <c r="C8" s="19" t="s">
        <v>68</v>
      </c>
      <c r="D8" s="19" t="str">
        <f t="shared" si="0"/>
        <v>As a Healthcare Company I can reset my password by myself so that that I can login again. .</v>
      </c>
      <c r="E8" s="19" t="s">
        <v>69</v>
      </c>
    </row>
    <row r="9" spans="1:5" ht="39.6" x14ac:dyDescent="0.25">
      <c r="A9" s="19" t="s">
        <v>70</v>
      </c>
      <c r="B9" s="19" t="s">
        <v>71</v>
      </c>
      <c r="C9" s="19" t="s">
        <v>72</v>
      </c>
      <c r="D9" s="19" t="str">
        <f t="shared" si="0"/>
        <v>As a Medical Examiner I can add a person's gender  so that deaths can be tracked by gender  .</v>
      </c>
      <c r="E9" s="19" t="s">
        <v>73</v>
      </c>
    </row>
    <row r="10" spans="1:5" ht="26.4" x14ac:dyDescent="0.25">
      <c r="A10" s="19" t="s">
        <v>70</v>
      </c>
      <c r="B10" s="19" t="s">
        <v>74</v>
      </c>
      <c r="C10" s="19" t="s">
        <v>75</v>
      </c>
      <c r="D10" s="19" t="str">
        <f>"As a "&amp;A10&amp;" I "&amp;B10&amp;" so that "&amp;C10&amp;"."</f>
        <v>As a Medical Examiner I am automatically logged out of the system  so that no one can access my account.</v>
      </c>
      <c r="E10" s="19" t="s">
        <v>76</v>
      </c>
    </row>
    <row r="11" spans="1:5" ht="26.4" x14ac:dyDescent="0.25">
      <c r="A11" s="19" t="s">
        <v>77</v>
      </c>
      <c r="B11" s="19" t="s">
        <v>78</v>
      </c>
      <c r="C11" s="19" t="s">
        <v>79</v>
      </c>
      <c r="D11" s="19" t="str">
        <f t="shared" ref="D11:D39" si="1">"As a "&amp;A11&amp;" I can "&amp;B11&amp;" so that "&amp;C11&amp;"."</f>
        <v>As a Patient I can change my test results  so that the system data is accurate.</v>
      </c>
      <c r="E11" s="19" t="s">
        <v>80</v>
      </c>
    </row>
    <row r="12" spans="1:5" ht="39.6" x14ac:dyDescent="0.25">
      <c r="A12" s="19" t="s">
        <v>77</v>
      </c>
      <c r="B12" s="19" t="s">
        <v>81</v>
      </c>
      <c r="C12" s="19" t="s">
        <v>82</v>
      </c>
      <c r="D12" s="19" t="str">
        <f t="shared" si="1"/>
        <v>As a Patient I can enter any stores that I visited 3 days before testing positive so that others are aware of their potential exposure to the virus.</v>
      </c>
      <c r="E12" s="19" t="s">
        <v>83</v>
      </c>
    </row>
    <row r="13" spans="1:5" ht="39.6" x14ac:dyDescent="0.25">
      <c r="A13" s="19" t="s">
        <v>84</v>
      </c>
      <c r="B13" s="19" t="s">
        <v>85</v>
      </c>
      <c r="C13" s="19" t="s">
        <v>86</v>
      </c>
      <c r="D13" s="19" t="str">
        <f t="shared" si="1"/>
        <v>As a System Administrator I can give access to the system  so that users can access,import, share data..</v>
      </c>
      <c r="E13" s="20" t="s">
        <v>87</v>
      </c>
    </row>
    <row r="14" spans="1:5" ht="52.8" x14ac:dyDescent="0.25">
      <c r="A14" s="19" t="s">
        <v>84</v>
      </c>
      <c r="B14" s="19" t="s">
        <v>88</v>
      </c>
      <c r="C14" s="19" t="s">
        <v>89</v>
      </c>
      <c r="D14" s="19" t="str">
        <f t="shared" si="1"/>
        <v>As a System Administrator I can remove access so that users are not able to access the system.</v>
      </c>
      <c r="E14" s="19" t="s">
        <v>90</v>
      </c>
    </row>
    <row r="15" spans="1:5" ht="26.4" x14ac:dyDescent="0.25">
      <c r="A15" s="19" t="s">
        <v>91</v>
      </c>
      <c r="B15" s="19" t="s">
        <v>92</v>
      </c>
      <c r="C15" s="19" t="s">
        <v>93</v>
      </c>
      <c r="D15" s="19" t="str">
        <f t="shared" si="1"/>
        <v>As a Test Center I can update/change the number of test kits recieved  so that data is accurate.</v>
      </c>
      <c r="E15" s="19" t="s">
        <v>94</v>
      </c>
    </row>
    <row r="16" spans="1:5" ht="39.6" x14ac:dyDescent="0.25">
      <c r="A16" s="19" t="s">
        <v>91</v>
      </c>
      <c r="B16" s="19" t="s">
        <v>95</v>
      </c>
      <c r="C16" s="19" t="s">
        <v>96</v>
      </c>
      <c r="D16" s="19" t="str">
        <f t="shared" si="1"/>
        <v>As a Test Center I can I want to be notified when my stock falls before a certain level,  so that I can proactively order additional testing supplies.</v>
      </c>
      <c r="E16" s="19" t="s">
        <v>97</v>
      </c>
    </row>
    <row r="17" spans="1:5" ht="30.6" customHeight="1" x14ac:dyDescent="0.25">
      <c r="A17" s="19" t="s">
        <v>49</v>
      </c>
      <c r="B17" s="51" t="s">
        <v>133</v>
      </c>
      <c r="C17" s="51" t="s">
        <v>134</v>
      </c>
      <c r="D17" s="19" t="str">
        <f t="shared" si="1"/>
        <v>As a CDC Official I can  see where the disease is most prevalent so that Separating infested areas.</v>
      </c>
      <c r="E17" s="51" t="s">
        <v>137</v>
      </c>
    </row>
    <row r="18" spans="1:5" ht="29.4" customHeight="1" x14ac:dyDescent="0.25">
      <c r="A18" s="19" t="s">
        <v>49</v>
      </c>
      <c r="B18" s="52" t="s">
        <v>135</v>
      </c>
      <c r="C18" s="21" t="s">
        <v>136</v>
      </c>
      <c r="D18" s="19" t="str">
        <f t="shared" si="1"/>
        <v>As a CDC Official I can send funding and test kits specific area so that Help reduce the spread of the virus.</v>
      </c>
      <c r="E18" s="52" t="s">
        <v>138</v>
      </c>
    </row>
    <row r="19" spans="1:5" ht="33.6" customHeight="1" x14ac:dyDescent="0.35">
      <c r="A19" s="19" t="s">
        <v>84</v>
      </c>
      <c r="B19" s="53" t="s">
        <v>139</v>
      </c>
      <c r="C19" s="53" t="s">
        <v>140</v>
      </c>
      <c r="D19" s="19" t="str">
        <f t="shared" si="1"/>
        <v>As a System Administrator I can full control over user roles and access permissions  so that govern the system effectively and troubleshoot any issues that arise with user roles or access levels..</v>
      </c>
      <c r="E19" s="55" t="s">
        <v>143</v>
      </c>
    </row>
    <row r="20" spans="1:5" ht="52.8" x14ac:dyDescent="0.25">
      <c r="A20" s="19" t="s">
        <v>84</v>
      </c>
      <c r="B20" s="58" t="s">
        <v>141</v>
      </c>
      <c r="C20" s="55" t="s">
        <v>142</v>
      </c>
      <c r="D20" s="19" t="str">
        <f t="shared" si="1"/>
        <v>As a System Administrator I can ensure that the product information is accurately published and that the system is performing as intended so that  maintain the integrity and functionality of the system for all users..</v>
      </c>
      <c r="E20" s="55" t="s">
        <v>156</v>
      </c>
    </row>
    <row r="21" spans="1:5" ht="52.8" customHeight="1" x14ac:dyDescent="0.25">
      <c r="A21" s="19" t="s">
        <v>63</v>
      </c>
      <c r="B21" s="55" t="s">
        <v>144</v>
      </c>
      <c r="C21" s="57" t="s">
        <v>145</v>
      </c>
      <c r="D21" s="19" t="str">
        <f t="shared" si="1"/>
        <v>As a Healthcare Company I can report our production of virus test kits so that contribute valuable data to the tracking efforts and ensure that our manufacturing output aligns with the demand for testing resources.</v>
      </c>
      <c r="E21" s="55" t="s">
        <v>154</v>
      </c>
    </row>
    <row r="22" spans="1:5" ht="52.8" x14ac:dyDescent="0.35">
      <c r="A22" s="19" t="s">
        <v>63</v>
      </c>
      <c r="B22" s="53" t="s">
        <v>146</v>
      </c>
      <c r="C22" s="53" t="s">
        <v>147</v>
      </c>
      <c r="D22" s="19" t="str">
        <f t="shared" si="1"/>
        <v>As a Healthcare Company I can utilize the product to track the delivery of virus test kits. so that proactively manage supply levels and coordinate with suppliers to address any shortages or delays.</v>
      </c>
      <c r="E22" s="55" t="s">
        <v>155</v>
      </c>
    </row>
    <row r="23" spans="1:5" ht="39.6" x14ac:dyDescent="0.35">
      <c r="A23" s="55" t="s">
        <v>56</v>
      </c>
      <c r="B23" s="53" t="s">
        <v>148</v>
      </c>
      <c r="C23" s="53" t="s">
        <v>149</v>
      </c>
      <c r="D23" s="19" t="str">
        <f t="shared" si="1"/>
        <v>As a Doctor I can share successful treatment remedies  so that other healthcare professionals can benefit from effective treatment strategies.</v>
      </c>
      <c r="E23" s="55" t="s">
        <v>152</v>
      </c>
    </row>
    <row r="24" spans="1:5" ht="39.6" customHeight="1" x14ac:dyDescent="0.35">
      <c r="A24" s="53" t="s">
        <v>56</v>
      </c>
      <c r="B24" s="19" t="s">
        <v>150</v>
      </c>
      <c r="C24" s="53" t="s">
        <v>151</v>
      </c>
      <c r="D24" s="19" t="str">
        <f t="shared" si="1"/>
        <v>As a Doctor I can access and learn from successful treatment remedies so that enhance my understanding of effective treatment approaches,.</v>
      </c>
      <c r="E24" s="55" t="s">
        <v>153</v>
      </c>
    </row>
    <row r="25" spans="1:5" ht="39.6" x14ac:dyDescent="0.35">
      <c r="A25" s="19" t="s">
        <v>77</v>
      </c>
      <c r="B25" s="53" t="s">
        <v>165</v>
      </c>
      <c r="C25" s="53" t="s">
        <v>157</v>
      </c>
      <c r="D25" s="19" t="str">
        <f t="shared" si="1"/>
        <v>As a Patient I can report cases of the outbreak so that ealth authorities can track and monitor the spread of the virus more effectively.</v>
      </c>
      <c r="E25" s="55" t="s">
        <v>159</v>
      </c>
    </row>
    <row r="26" spans="1:5" ht="39.6" x14ac:dyDescent="0.35">
      <c r="A26" s="19" t="s">
        <v>77</v>
      </c>
      <c r="B26" s="53" t="s">
        <v>166</v>
      </c>
      <c r="C26" s="53" t="s">
        <v>158</v>
      </c>
      <c r="D26" s="19" t="str">
        <f>"As a "&amp;A26&amp;" I can "&amp;B26&amp;" so that "&amp;C26&amp;"."</f>
        <v>As a Patient I can track and monitor cases of the outbreak  so that stay informed about the current situation.</v>
      </c>
      <c r="E26" s="55" t="s">
        <v>160</v>
      </c>
    </row>
    <row r="27" spans="1:5" ht="52.8" x14ac:dyDescent="0.35">
      <c r="A27" s="19" t="s">
        <v>91</v>
      </c>
      <c r="B27" s="53" t="s">
        <v>163</v>
      </c>
      <c r="C27" s="53" t="s">
        <v>162</v>
      </c>
      <c r="D27" s="19" t="str">
        <f t="shared" si="1"/>
        <v>As a Test Center I can log and report the usage of test kits  so that accurate data on test kit utilization is maintained,.</v>
      </c>
      <c r="E27" s="55" t="s">
        <v>168</v>
      </c>
    </row>
    <row r="28" spans="1:5" ht="52.8" x14ac:dyDescent="0.35">
      <c r="A28" s="19" t="s">
        <v>91</v>
      </c>
      <c r="B28" s="53" t="s">
        <v>164</v>
      </c>
      <c r="C28" s="53" t="s">
        <v>167</v>
      </c>
      <c r="D28" s="19" t="str">
        <f t="shared" si="1"/>
        <v>As a Test Center I can track the availability and consumption of test kits so that proactively manage inventory levels, anticipate supply needs.</v>
      </c>
      <c r="E28" s="55" t="s">
        <v>169</v>
      </c>
    </row>
    <row r="29" spans="1:5" ht="39.6" x14ac:dyDescent="0.35">
      <c r="A29" s="55" t="s">
        <v>70</v>
      </c>
      <c r="B29" s="57" t="s">
        <v>170</v>
      </c>
      <c r="C29" s="53" t="s">
        <v>171</v>
      </c>
      <c r="D29" s="19" t="str">
        <f t="shared" si="1"/>
        <v>As a Medical Examiner I can report deaths caused by the outbreak so that accurate and timely data on fatalities is available for public health authorities.</v>
      </c>
      <c r="E29" s="55" t="s">
        <v>174</v>
      </c>
    </row>
    <row r="30" spans="1:5" ht="39.6" x14ac:dyDescent="0.35">
      <c r="A30" s="19" t="s">
        <v>70</v>
      </c>
      <c r="B30" s="53" t="s">
        <v>172</v>
      </c>
      <c r="C30" s="53" t="s">
        <v>173</v>
      </c>
      <c r="D30" s="19" t="str">
        <f t="shared" si="1"/>
        <v>As a Medical Examiner I can access reports of deaths caused by the outbreak  so that analyze mortality trends over time.</v>
      </c>
      <c r="E30" s="53" t="s">
        <v>175</v>
      </c>
    </row>
    <row r="31" spans="1:5" ht="52.8" x14ac:dyDescent="0.35">
      <c r="A31" s="55" t="s">
        <v>161</v>
      </c>
      <c r="B31" s="53" t="s">
        <v>176</v>
      </c>
      <c r="C31" s="53" t="s">
        <v>177</v>
      </c>
      <c r="D31" s="19" t="str">
        <f t="shared" si="1"/>
        <v>As a Pharmaceutical Company I can report test kit production quantities and delivery schedules so that accurate data on test kit availability is provided to healthcare providers and authorities.</v>
      </c>
      <c r="E31" s="55" t="s">
        <v>180</v>
      </c>
    </row>
    <row r="32" spans="1:5" ht="39.6" x14ac:dyDescent="0.35">
      <c r="A32" s="19" t="s">
        <v>161</v>
      </c>
      <c r="B32" s="53" t="s">
        <v>178</v>
      </c>
      <c r="C32" s="53" t="s">
        <v>179</v>
      </c>
      <c r="D32" s="19" t="str">
        <f t="shared" si="1"/>
        <v>As a Pharmaceutical Company I can track the status and location of test kit deliveries  so that ensure timely and reliable delivery of test kits to healthcare facilities.</v>
      </c>
      <c r="E32" s="55" t="s">
        <v>181</v>
      </c>
    </row>
    <row r="33" spans="1:5" ht="13.2" x14ac:dyDescent="0.25">
      <c r="A33" s="19"/>
      <c r="B33" s="19"/>
      <c r="C33" s="19"/>
      <c r="D33" s="19" t="str">
        <f t="shared" si="1"/>
        <v>As a  I can  so that .</v>
      </c>
      <c r="E33" s="19"/>
    </row>
    <row r="34" spans="1:5" ht="13.2" x14ac:dyDescent="0.25">
      <c r="A34" s="19"/>
      <c r="B34" s="19"/>
      <c r="C34" s="19"/>
      <c r="D34" s="19" t="str">
        <f t="shared" si="1"/>
        <v>As a  I can  so that .</v>
      </c>
      <c r="E34" s="19"/>
    </row>
    <row r="35" spans="1:5" ht="13.2" x14ac:dyDescent="0.25">
      <c r="A35" s="19"/>
      <c r="B35" s="19"/>
      <c r="C35" s="19"/>
      <c r="D35" s="19" t="str">
        <f t="shared" si="1"/>
        <v>As a  I can  so that .</v>
      </c>
      <c r="E35" s="19"/>
    </row>
    <row r="36" spans="1:5" ht="13.2" x14ac:dyDescent="0.25">
      <c r="A36" s="19"/>
      <c r="B36" s="19"/>
      <c r="C36" s="19"/>
      <c r="D36" s="19" t="str">
        <f t="shared" si="1"/>
        <v>As a  I can  so that .</v>
      </c>
      <c r="E36" s="19"/>
    </row>
    <row r="37" spans="1:5" ht="13.2" x14ac:dyDescent="0.25">
      <c r="A37" s="19"/>
      <c r="B37" s="19"/>
      <c r="C37" s="19"/>
      <c r="D37" s="19" t="str">
        <f t="shared" si="1"/>
        <v>As a  I can  so that .</v>
      </c>
      <c r="E37" s="19"/>
    </row>
    <row r="38" spans="1:5" ht="13.2" x14ac:dyDescent="0.25">
      <c r="A38" s="19"/>
      <c r="B38" s="19"/>
      <c r="C38" s="19"/>
      <c r="D38" s="19" t="str">
        <f t="shared" si="1"/>
        <v>As a  I can  so that .</v>
      </c>
      <c r="E38" s="19"/>
    </row>
    <row r="39" spans="1:5" ht="13.2" x14ac:dyDescent="0.25">
      <c r="A39" s="19"/>
      <c r="B39" s="19"/>
      <c r="C39" s="19"/>
      <c r="D39" s="19" t="str">
        <f t="shared" si="1"/>
        <v>As a  I can  so that .</v>
      </c>
      <c r="E39" s="19"/>
    </row>
  </sheetData>
  <mergeCells count="1">
    <mergeCell ref="A1:E1"/>
  </mergeCells>
  <dataValidations count="1">
    <dataValidation type="list" allowBlank="1" sqref="A3:A23 A25:A39" xr:uid="{00000000-0002-0000-0200-000000000000}">
      <formula1>"CDC Official,System Administrator,Patient,Test Center,Doctor,Medical Examiner,Healthcare Company,Pharmaceutical Company"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00"/>
    <outlinePr summaryBelow="0" summaryRight="0"/>
  </sheetPr>
  <dimension ref="A1:J39"/>
  <sheetViews>
    <sheetView tabSelected="1" topLeftCell="B1" workbookViewId="0">
      <pane ySplit="2" topLeftCell="A3" activePane="bottomLeft" state="frozen"/>
      <selection pane="bottomLeft" activeCell="B3" sqref="B3"/>
    </sheetView>
  </sheetViews>
  <sheetFormatPr defaultColWidth="14.44140625" defaultRowHeight="15.75" customHeight="1" x14ac:dyDescent="0.25"/>
  <cols>
    <col min="1" max="1" width="23.33203125" customWidth="1"/>
    <col min="2" max="2" width="116.21875" customWidth="1"/>
    <col min="3" max="3" width="85.109375" customWidth="1"/>
    <col min="4" max="4" width="11.109375" customWidth="1"/>
    <col min="5" max="5" width="10.5546875" customWidth="1"/>
    <col min="6" max="6" width="10.88671875" customWidth="1"/>
    <col min="7" max="10" width="19" customWidth="1"/>
  </cols>
  <sheetData>
    <row r="1" spans="1:10" ht="28.2" customHeight="1" x14ac:dyDescent="0.25">
      <c r="A1" s="64" t="s">
        <v>98</v>
      </c>
      <c r="B1" s="65"/>
      <c r="C1" s="65"/>
      <c r="D1" s="65"/>
      <c r="E1" s="65"/>
      <c r="F1" s="66" t="s">
        <v>99</v>
      </c>
      <c r="G1" s="67"/>
      <c r="H1" s="67"/>
      <c r="I1" s="67"/>
      <c r="J1" s="68"/>
    </row>
    <row r="2" spans="1:10" ht="33.6" customHeight="1" x14ac:dyDescent="0.25">
      <c r="A2" s="22" t="s">
        <v>100</v>
      </c>
      <c r="B2" s="22" t="s">
        <v>101</v>
      </c>
      <c r="C2" s="22" t="s">
        <v>102</v>
      </c>
      <c r="D2" s="23" t="s">
        <v>103</v>
      </c>
      <c r="E2" s="24" t="s">
        <v>104</v>
      </c>
      <c r="F2" s="25" t="s">
        <v>104</v>
      </c>
      <c r="G2" s="24" t="s">
        <v>105</v>
      </c>
      <c r="H2" s="24" t="s">
        <v>106</v>
      </c>
      <c r="I2" s="24" t="s">
        <v>107</v>
      </c>
      <c r="J2" s="26" t="s">
        <v>108</v>
      </c>
    </row>
    <row r="3" spans="1:10" ht="60" customHeight="1" x14ac:dyDescent="0.25">
      <c r="A3" s="27" t="str">
        <f>'User Stories'!A3</f>
        <v>CDC Official</v>
      </c>
      <c r="B3" s="28" t="str">
        <f>'User Stories'!D3</f>
        <v>As a CDC Official I can view the number of patients that have reported testing positive so that so that I can analyze the outbreak .</v>
      </c>
      <c r="C3" s="29" t="str">
        <f>'User Stories'!E3</f>
        <v xml:space="preserve">- Patient names are anonymous 
- User can see a summary of the numbers provided
- User must be logged in from a government IP address to view </v>
      </c>
      <c r="D3" s="27" t="s">
        <v>182</v>
      </c>
      <c r="E3" s="30">
        <v>1</v>
      </c>
      <c r="F3" s="31" t="s">
        <v>109</v>
      </c>
      <c r="G3" s="32">
        <f>COUNTIF(E3:E39,"1")</f>
        <v>3</v>
      </c>
      <c r="H3" s="33"/>
      <c r="I3" s="33"/>
      <c r="J3" s="33"/>
    </row>
    <row r="4" spans="1:10" ht="64.8" customHeight="1" x14ac:dyDescent="0.25">
      <c r="A4" s="34" t="str">
        <f>'User Stories'!A4</f>
        <v>CDC Official</v>
      </c>
      <c r="B4" s="35" t="str">
        <f>'User Stories'!D4</f>
        <v>As a CDC Official I can see a report of the # of test kits that health care companies have created so that that I can send funding.</v>
      </c>
      <c r="C4" s="36" t="str">
        <f>'User Stories'!E4</f>
        <v>- User can see a summary of the total number of test kits
- User can see a summary of the number of test kits produced by healthcare company
- User can see the names of the health care company
- User can see amount of funds sent to each health care company</v>
      </c>
      <c r="D4" s="34" t="s">
        <v>130</v>
      </c>
      <c r="E4" s="37">
        <v>6</v>
      </c>
      <c r="F4" s="31" t="s">
        <v>110</v>
      </c>
      <c r="G4" s="32">
        <f>COUNTIF(E3:E39,"2")</f>
        <v>4</v>
      </c>
      <c r="H4" s="33"/>
      <c r="I4" s="33"/>
      <c r="J4" s="33"/>
    </row>
    <row r="5" spans="1:10" ht="78" customHeight="1" x14ac:dyDescent="0.25">
      <c r="A5" s="34" t="str">
        <f>'User Stories'!A5</f>
        <v>Doctor</v>
      </c>
      <c r="B5" s="35" t="str">
        <f>'User Stories'!D5</f>
        <v>As a Doctor I can add the name of patients I have treated  so that I can add treatments .</v>
      </c>
      <c r="C5" s="36" t="str">
        <f>'User Stories'!E5</f>
        <v>- Alpha Numeric characters are allowed
- Patient First and Last Name required
- Patient DOB required
- Patient Location Required
- Patient Gender is optional</v>
      </c>
      <c r="D5" s="34" t="s">
        <v>127</v>
      </c>
      <c r="E5" s="37">
        <v>4</v>
      </c>
      <c r="F5" s="31" t="s">
        <v>111</v>
      </c>
      <c r="G5" s="32">
        <f>COUNTIF(E3:E39,"3")</f>
        <v>3</v>
      </c>
      <c r="H5" s="33"/>
      <c r="I5" s="33"/>
      <c r="J5" s="33"/>
    </row>
    <row r="6" spans="1:10" ht="49.8" customHeight="1" x14ac:dyDescent="0.25">
      <c r="A6" s="34" t="str">
        <f>'User Stories'!A6</f>
        <v>Doctor</v>
      </c>
      <c r="B6" s="35" t="str">
        <f>'User Stories'!D6</f>
        <v>As a Doctor I can login to the system so that I can enter patient treatment information.</v>
      </c>
      <c r="C6" s="36" t="str">
        <f>'User Stories'!E6</f>
        <v>- User name and email address required
- User is locked out after 3 incorrect entries</v>
      </c>
      <c r="D6" s="34" t="s">
        <v>182</v>
      </c>
      <c r="E6" s="37">
        <v>1</v>
      </c>
      <c r="F6" s="31" t="s">
        <v>112</v>
      </c>
      <c r="G6" s="33"/>
      <c r="H6" s="32">
        <f>COUNTIF(E3:E39,"4")</f>
        <v>5</v>
      </c>
      <c r="I6" s="33"/>
      <c r="J6" s="33"/>
    </row>
    <row r="7" spans="1:10" ht="35.4" customHeight="1" x14ac:dyDescent="0.25">
      <c r="A7" s="34" t="str">
        <f>'User Stories'!A7</f>
        <v>Healthcare Company</v>
      </c>
      <c r="B7" s="35" t="str">
        <f>'User Stories'!D7</f>
        <v>As a Healthcare Company I can add the number of test kits produced so that the CDC can determine where test kits should be sent.</v>
      </c>
      <c r="C7" s="36" t="str">
        <f>'User Stories'!E7</f>
        <v>- Only numeric characters allowed
- User can see data that previously entered</v>
      </c>
      <c r="D7" s="34" t="s">
        <v>182</v>
      </c>
      <c r="E7" s="37">
        <v>3</v>
      </c>
      <c r="F7" s="31" t="s">
        <v>113</v>
      </c>
      <c r="G7" s="33"/>
      <c r="H7" s="32">
        <f>COUNTIF(E3:E39,"5")</f>
        <v>5</v>
      </c>
      <c r="I7" s="33"/>
      <c r="J7" s="33"/>
    </row>
    <row r="8" spans="1:10" ht="32.4" customHeight="1" x14ac:dyDescent="0.25">
      <c r="A8" s="34" t="str">
        <f>'User Stories'!A8</f>
        <v>Healthcare Company</v>
      </c>
      <c r="B8" s="35" t="str">
        <f>'User Stories'!D8</f>
        <v>As a Healthcare Company I can reset my password by myself so that that I can login again. .</v>
      </c>
      <c r="C8" s="36" t="str">
        <f>'User Stories'!E8</f>
        <v>- User must verify email address
- User must verify answer security question to reset password</v>
      </c>
      <c r="D8" s="34" t="s">
        <v>127</v>
      </c>
      <c r="E8" s="37">
        <v>5</v>
      </c>
      <c r="F8" s="31" t="s">
        <v>114</v>
      </c>
      <c r="G8" s="33"/>
      <c r="H8" s="33"/>
      <c r="I8" s="32">
        <f>COUNTIF(E3:E39,"6")</f>
        <v>2</v>
      </c>
      <c r="J8" s="33"/>
    </row>
    <row r="9" spans="1:10" ht="45.6" customHeight="1" x14ac:dyDescent="0.25">
      <c r="A9" s="34" t="str">
        <f>'User Stories'!A9</f>
        <v>Medical Examiner</v>
      </c>
      <c r="B9" s="35" t="str">
        <f>'User Stories'!D9</f>
        <v>As a Medical Examiner I can add a person's gender  so that deaths can be tracked by gender  .</v>
      </c>
      <c r="C9" s="36" t="str">
        <f>'User Stories'!E9</f>
        <v>- User can select from list of genders
- User can update gender selection
- Users gender selection is not shared with CDC Officials</v>
      </c>
      <c r="D9" s="34" t="s">
        <v>130</v>
      </c>
      <c r="E9" s="37">
        <v>7</v>
      </c>
      <c r="F9" s="31" t="s">
        <v>115</v>
      </c>
      <c r="G9" s="33"/>
      <c r="H9" s="33"/>
      <c r="I9" s="38">
        <f>COUNTIF(E3:E39,"7")</f>
        <v>3</v>
      </c>
      <c r="J9" s="33"/>
    </row>
    <row r="10" spans="1:10" ht="30.6" customHeight="1" x14ac:dyDescent="0.25">
      <c r="A10" s="34" t="str">
        <f>'User Stories'!A10</f>
        <v>Medical Examiner</v>
      </c>
      <c r="B10" s="35" t="str">
        <f>'User Stories'!D10</f>
        <v>As a Medical Examiner I am automatically logged out of the system  so that no one can access my account.</v>
      </c>
      <c r="C10" s="36" t="str">
        <f>'User Stories'!E10</f>
        <v>- Timeout occurs after 15 mins of inactivity
- After timeout user is returned to login page</v>
      </c>
      <c r="D10" s="34" t="s">
        <v>182</v>
      </c>
      <c r="E10" s="37">
        <v>3</v>
      </c>
      <c r="F10" s="31" t="s">
        <v>116</v>
      </c>
      <c r="G10" s="38">
        <f t="shared" ref="G10:I10" si="0">SUM(G3:G9)</f>
        <v>10</v>
      </c>
      <c r="H10" s="38">
        <f t="shared" si="0"/>
        <v>10</v>
      </c>
      <c r="I10" s="38">
        <f t="shared" si="0"/>
        <v>5</v>
      </c>
      <c r="J10" s="33"/>
    </row>
    <row r="11" spans="1:10" ht="43.2" customHeight="1" x14ac:dyDescent="0.25">
      <c r="A11" s="34" t="str">
        <f>'User Stories'!A11</f>
        <v>Patient</v>
      </c>
      <c r="B11" s="35" t="str">
        <f>'User Stories'!D11</f>
        <v>As a Patient I can change my test results  so that the system data is accurate.</v>
      </c>
      <c r="C11" s="36" t="str">
        <f>'User Stories'!E11</f>
        <v>- User can modify test results twice
- Doctors are notified when a patient changes test results</v>
      </c>
      <c r="D11" s="34" t="s">
        <v>127</v>
      </c>
      <c r="E11" s="37">
        <v>5</v>
      </c>
      <c r="F11" s="31" t="s">
        <v>117</v>
      </c>
      <c r="G11" s="39">
        <f>COUNTIF(D3:D39,"Release 1 (MVP)")</f>
        <v>10</v>
      </c>
      <c r="H11" s="39">
        <f>COUNTIF(D3:D39,"release 2")</f>
        <v>10</v>
      </c>
      <c r="I11" s="39">
        <f>COUNTIF(D3:D39,"release 3")</f>
        <v>5</v>
      </c>
      <c r="J11" s="39">
        <f>COUNTIF(D3:D39,"backlog for future release")</f>
        <v>5</v>
      </c>
    </row>
    <row r="12" spans="1:10" ht="42.6" customHeight="1" x14ac:dyDescent="0.25">
      <c r="A12" s="34" t="str">
        <f>'User Stories'!A12</f>
        <v>Patient</v>
      </c>
      <c r="B12" s="35" t="str">
        <f>'User Stories'!D12</f>
        <v>As a Patient I can enter any stores that I visited 3 days before testing positive so that others are aware of their potential exposure to the virus.</v>
      </c>
      <c r="C12" s="36" t="str">
        <f>'User Stories'!E12</f>
        <v>- Option only visible for patients that report positve test
- Can specify store name, date entered, city, and state</v>
      </c>
      <c r="D12" s="34" t="s">
        <v>182</v>
      </c>
      <c r="E12" s="37">
        <v>2</v>
      </c>
      <c r="F12" s="31" t="s">
        <v>118</v>
      </c>
      <c r="G12" s="40" t="e">
        <f t="shared" ref="G12:I12" ca="1" si="1">eq(G10,G11)</f>
        <v>#NAME?</v>
      </c>
      <c r="H12" s="41" t="e">
        <f t="shared" ca="1" si="1"/>
        <v>#NAME?</v>
      </c>
      <c r="I12" s="41" t="e">
        <f t="shared" ca="1" si="1"/>
        <v>#NAME?</v>
      </c>
      <c r="J12" s="42"/>
    </row>
    <row r="13" spans="1:10" ht="45" customHeight="1" x14ac:dyDescent="0.25">
      <c r="A13" s="34" t="str">
        <f>'User Stories'!A13</f>
        <v>System Administrator</v>
      </c>
      <c r="B13" s="35" t="str">
        <f>'User Stories'!D13</f>
        <v>As a System Administrator I can give access to the system  so that users can access,import, share data..</v>
      </c>
      <c r="C13" s="36" t="str">
        <f>'User Stories'!E13</f>
        <v>- First and Last Name required
- Enter email addresses 
- Gmail email address are not allowed access</v>
      </c>
      <c r="D13" s="34" t="s">
        <v>182</v>
      </c>
      <c r="E13" s="37">
        <v>2</v>
      </c>
      <c r="F13" s="42"/>
      <c r="G13" s="42"/>
      <c r="H13" s="42"/>
      <c r="I13" s="42"/>
      <c r="J13" s="42"/>
    </row>
    <row r="14" spans="1:10" ht="45.6" customHeight="1" x14ac:dyDescent="0.25">
      <c r="A14" s="34" t="str">
        <f>'User Stories'!A14</f>
        <v>System Administrator</v>
      </c>
      <c r="B14" s="35" t="str">
        <f>'User Stories'!D14</f>
        <v>As a System Administrator I can remove access so that users are not able to access the system.</v>
      </c>
      <c r="C14" s="36" t="str">
        <f>'User Stories'!E14</f>
        <v>- Removed user recieves email confirmation of removal
- Removed user can't login once removed
- System administrator must confirm the user that they are removing before leaving the page</v>
      </c>
      <c r="D14" s="34" t="s">
        <v>127</v>
      </c>
      <c r="E14" s="37">
        <v>5</v>
      </c>
      <c r="F14" s="43"/>
      <c r="G14" s="42"/>
      <c r="H14" s="42"/>
      <c r="I14" s="42"/>
      <c r="J14" s="42"/>
    </row>
    <row r="15" spans="1:10" ht="28.8" customHeight="1" x14ac:dyDescent="0.25">
      <c r="A15" s="34" t="str">
        <f>'User Stories'!A15</f>
        <v>Test Center</v>
      </c>
      <c r="B15" s="35" t="str">
        <f>'User Stories'!D15</f>
        <v>As a Test Center I can update/change the number of test kits recieved  so that data is accurate.</v>
      </c>
      <c r="C15" s="36" t="str">
        <f>'User Stories'!E15</f>
        <v>- Only allow update one time
- Make user confirm change before leaving the page</v>
      </c>
      <c r="D15" s="34" t="s">
        <v>182</v>
      </c>
      <c r="E15" s="37">
        <v>2</v>
      </c>
      <c r="F15" s="43"/>
      <c r="G15" s="42"/>
      <c r="H15" s="42"/>
      <c r="I15" s="42"/>
      <c r="J15" s="42"/>
    </row>
    <row r="16" spans="1:10" ht="42.6" customHeight="1" x14ac:dyDescent="0.25">
      <c r="A16" s="34" t="str">
        <f>'User Stories'!A16</f>
        <v>Test Center</v>
      </c>
      <c r="B16" s="35" t="str">
        <f>'User Stories'!D16</f>
        <v>As a Test Center I can I want to be notified when my stock falls before a certain level,  so that I can proactively order additional testing supplies.</v>
      </c>
      <c r="C16" s="36" t="str">
        <f>'User Stories'!E16</f>
        <v xml:space="preserve">- System notifies user by email
- User can set number that stock must reach for email to be sent
- System notifies user upon login that stock is low </v>
      </c>
      <c r="D16" s="34" t="s">
        <v>130</v>
      </c>
      <c r="E16" s="37">
        <v>7</v>
      </c>
      <c r="F16" s="43"/>
      <c r="G16" s="42"/>
      <c r="H16" s="42"/>
      <c r="I16" s="42"/>
      <c r="J16" s="42"/>
    </row>
    <row r="17" spans="1:10" ht="26.4" x14ac:dyDescent="0.25">
      <c r="A17" s="34" t="str">
        <f>'User Stories'!A17</f>
        <v>CDC Official</v>
      </c>
      <c r="B17" s="35" t="str">
        <f>'User Stories'!D17</f>
        <v>As a CDC Official I can  see where the disease is most prevalent so that Separating infested areas.</v>
      </c>
      <c r="C17" s="36" t="str">
        <f>'User Stories'!E17</f>
        <v xml:space="preserve"> 1- user can use search area,system will give a result on the /2- system gives full details(Coordinates)</v>
      </c>
      <c r="D17" s="34" t="s">
        <v>182</v>
      </c>
      <c r="E17" s="37">
        <v>1</v>
      </c>
      <c r="F17" s="43"/>
      <c r="G17" s="42"/>
      <c r="H17" s="42"/>
      <c r="I17" s="42"/>
      <c r="J17" s="42"/>
    </row>
    <row r="18" spans="1:10" ht="26.4" x14ac:dyDescent="0.25">
      <c r="A18" s="34" t="str">
        <f>'User Stories'!A18</f>
        <v>CDC Official</v>
      </c>
      <c r="B18" s="35" t="str">
        <f>'User Stories'!D18</f>
        <v>As a CDC Official I can send funding and test kits specific area so that Help reduce the spread of the virus.</v>
      </c>
      <c r="C18" s="36" t="str">
        <f>'User Stories'!E18</f>
        <v>1. Users can initiate the fund sending process directly from the heat maps report.2.Users have access to a dedicated report page displaying all previously sent funds.</v>
      </c>
      <c r="D18" s="34" t="s">
        <v>130</v>
      </c>
      <c r="E18" s="37">
        <v>6</v>
      </c>
      <c r="F18" s="43"/>
      <c r="G18" s="42"/>
      <c r="H18" s="42"/>
      <c r="I18" s="42"/>
      <c r="J18" s="42"/>
    </row>
    <row r="19" spans="1:10" ht="27.6" customHeight="1" x14ac:dyDescent="0.25">
      <c r="A19" s="34" t="str">
        <f>'User Stories'!A19</f>
        <v>System Administrator</v>
      </c>
      <c r="B19" s="35" t="str">
        <f>'User Stories'!D19</f>
        <v>As a System Administrator I can full control over user roles and access permissions  so that govern the system effectively and troubleshoot any issues that arise with user roles or access levels..</v>
      </c>
      <c r="C19" s="36" t="str">
        <f>'User Stories'!E19</f>
        <v>1.When accessing the system, the System Administrator should be able to view and modify user roles and access permissions.
2. The System Administrator should have the ability to troubleshoot and resolve any issues related to user roles or access.</v>
      </c>
      <c r="D19" s="34" t="s">
        <v>182</v>
      </c>
      <c r="E19" s="37">
        <v>3</v>
      </c>
      <c r="F19" s="43"/>
      <c r="G19" s="42"/>
      <c r="H19" s="42"/>
      <c r="I19" s="42"/>
      <c r="J19" s="42"/>
    </row>
    <row r="20" spans="1:10" ht="25.2" customHeight="1" x14ac:dyDescent="0.25">
      <c r="A20" s="34" t="str">
        <f>'User Stories'!A20</f>
        <v>System Administrator</v>
      </c>
      <c r="B20" s="35" t="str">
        <f>'User Stories'!D20</f>
        <v>As a System Administrator I can ensure that the product information is accurately published and that the system is performing as intended so that  maintain the integrity and functionality of the system for all users..</v>
      </c>
      <c r="C20" s="36" t="str">
        <f>'User Stories'!E20</f>
        <v>1.Enable publishing and management of product information within the system.2.Provide monitoring tools and dashboards for tracking key performance metrics, including uptime, response times, and system usage.</v>
      </c>
      <c r="D20" s="34" t="s">
        <v>127</v>
      </c>
      <c r="E20" s="37">
        <v>5</v>
      </c>
      <c r="F20" s="43"/>
      <c r="G20" s="42"/>
      <c r="H20" s="42"/>
      <c r="I20" s="42"/>
      <c r="J20" s="42"/>
    </row>
    <row r="21" spans="1:10" ht="36.6" customHeight="1" x14ac:dyDescent="0.25">
      <c r="A21" s="34" t="str">
        <f>'User Stories'!A21</f>
        <v>Healthcare Company</v>
      </c>
      <c r="B21" s="35" t="str">
        <f>'User Stories'!D21</f>
        <v>As a Healthcare Company I can report our production of virus test kits so that contribute valuable data to the tracking efforts and ensure that our manufacturing output aligns with the demand for testing resources.</v>
      </c>
      <c r="C21" s="36" t="str">
        <f>'User Stories'!E21</f>
        <v>1.Verify entered production quantity within reasonable bounds and expected format.2.Display confirmation message with timestamp upon receipt of information.</v>
      </c>
      <c r="D21" s="34" t="s">
        <v>182</v>
      </c>
      <c r="E21" s="37">
        <v>2</v>
      </c>
      <c r="F21" s="43"/>
      <c r="G21" s="42"/>
      <c r="H21" s="42"/>
      <c r="I21" s="42"/>
      <c r="J21" s="42"/>
    </row>
    <row r="22" spans="1:10" ht="24.6" customHeight="1" x14ac:dyDescent="0.25">
      <c r="A22" s="34" t="str">
        <f>'User Stories'!A22</f>
        <v>Healthcare Company</v>
      </c>
      <c r="B22" s="35" t="str">
        <f>'User Stories'!D22</f>
        <v>As a Healthcare Company I can utilize the product to track the delivery of virus test kits. so that proactively manage supply levels and coordinate with suppliers to address any shortages or delays.</v>
      </c>
      <c r="C22" s="36" t="str">
        <f>'User Stories'!E22</f>
        <v>1.Enable users to promptly view shipment status and estimated arrival time.2.Implement email or in-app alerts for timely updates on delivery status changes.</v>
      </c>
      <c r="D22" s="34" t="s">
        <v>127</v>
      </c>
      <c r="E22" s="37">
        <v>5</v>
      </c>
      <c r="F22" s="43"/>
      <c r="G22" s="42"/>
      <c r="H22" s="42"/>
      <c r="I22" s="42"/>
      <c r="J22" s="42"/>
    </row>
    <row r="23" spans="1:10" ht="39.6" x14ac:dyDescent="0.25">
      <c r="A23" s="34" t="str">
        <f>'User Stories'!A23</f>
        <v>Doctor</v>
      </c>
      <c r="B23" s="35" t="str">
        <f>'User Stories'!D23</f>
        <v>As a Doctor I can share successful treatment remedies  so that other healthcare professionals can benefit from effective treatment strategies.</v>
      </c>
      <c r="C23" s="36" t="str">
        <f>'User Stories'!E23</f>
        <v>1.Ensure mandatory fields completion for treatment remedy submissions.2.Verify submitted remedies for accuracy before acceptance</v>
      </c>
      <c r="D23" s="34" t="s">
        <v>108</v>
      </c>
      <c r="E23" s="37"/>
      <c r="F23" s="43"/>
      <c r="G23" s="42"/>
      <c r="H23" s="42"/>
      <c r="I23" s="42"/>
      <c r="J23" s="42"/>
    </row>
    <row r="24" spans="1:10" ht="39.6" x14ac:dyDescent="0.25">
      <c r="A24" s="34" t="str">
        <f>'User Stories'!A24</f>
        <v>Doctor</v>
      </c>
      <c r="B24" s="35" t="str">
        <f>'User Stories'!D24</f>
        <v>As a Doctor I can access and learn from successful treatment remedies so that enhance my understanding of effective treatment approaches,.</v>
      </c>
      <c r="C24" s="36" t="str">
        <f>'User Stories'!E24</f>
        <v>1.Organize treatment remedies for user-friendly browsing.2.Allow user ratings and comments for feedback and engagement.</v>
      </c>
      <c r="D24" s="34" t="s">
        <v>108</v>
      </c>
      <c r="E24" s="37"/>
      <c r="F24" s="43"/>
      <c r="G24" s="42"/>
      <c r="H24" s="42"/>
      <c r="I24" s="42"/>
      <c r="J24" s="42"/>
    </row>
    <row r="25" spans="1:10" ht="26.4" x14ac:dyDescent="0.25">
      <c r="A25" s="34" t="str">
        <f>'User Stories'!A25</f>
        <v>Patient</v>
      </c>
      <c r="B25" s="35" t="str">
        <f>'User Stories'!D25</f>
        <v>As a Patient I can report cases of the outbreak so that ealth authorities can track and monitor the spread of the virus more effectively.</v>
      </c>
      <c r="C25" s="36" t="str">
        <f>'User Stories'!E25</f>
        <v>1.Validate the information provided by patients to ensure accuracy and relevance.2.Enable patients to submit outbreak cases in real-time without delays.</v>
      </c>
      <c r="D25" s="34" t="s">
        <v>127</v>
      </c>
      <c r="E25" s="37">
        <v>4</v>
      </c>
      <c r="F25" s="43"/>
      <c r="G25" s="42"/>
      <c r="H25" s="42"/>
      <c r="I25" s="42"/>
      <c r="J25" s="42"/>
    </row>
    <row r="26" spans="1:10" ht="39.6" x14ac:dyDescent="0.25">
      <c r="A26" s="34" t="str">
        <f>'User Stories'!A26</f>
        <v>Patient</v>
      </c>
      <c r="B26" s="35" t="str">
        <f>'User Stories'!D26</f>
        <v>As a Patient I can track and monitor cases of the outbreak  so that stay informed about the current situation.</v>
      </c>
      <c r="C26" s="36" t="str">
        <f>'User Stories'!E26</f>
        <v>1.Provide a user-friendly interface for patients to track outbreak cases.2Ensure that the tracking feature is accessible from various devices and platforms.</v>
      </c>
      <c r="D26" s="34" t="s">
        <v>108</v>
      </c>
      <c r="E26" s="37"/>
      <c r="F26" s="43"/>
      <c r="G26" s="42"/>
      <c r="H26" s="42"/>
      <c r="I26" s="42"/>
      <c r="J26" s="42"/>
    </row>
    <row r="27" spans="1:10" ht="39.6" x14ac:dyDescent="0.25">
      <c r="A27" s="34" t="str">
        <f>'User Stories'!A27</f>
        <v>Test Center</v>
      </c>
      <c r="B27" s="35" t="str">
        <f>'User Stories'!D27</f>
        <v>As a Test Center I can log and report the usage of test kits  so that accurate data on test kit utilization is maintained,.</v>
      </c>
      <c r="C27" s="36" t="str">
        <f>'User Stories'!E27</f>
        <v>1.system allows test centers to log test kit usage accurately and efficiently.2.Verify that reported test kit usage aligns with actual consumption to maintain data integrity and inform resource allocation decisions.</v>
      </c>
      <c r="D27" s="34" t="s">
        <v>127</v>
      </c>
      <c r="E27" s="37">
        <v>4</v>
      </c>
      <c r="F27" s="43"/>
      <c r="G27" s="42"/>
      <c r="H27" s="42"/>
      <c r="I27" s="42"/>
      <c r="J27" s="42"/>
    </row>
    <row r="28" spans="1:10" ht="39.6" x14ac:dyDescent="0.25">
      <c r="A28" s="34" t="str">
        <f>'User Stories'!A28</f>
        <v>Test Center</v>
      </c>
      <c r="B28" s="35" t="str">
        <f>'User Stories'!D28</f>
        <v>As a Test Center I can track the availability and consumption of test kits so that proactively manage inventory levels, anticipate supply needs.</v>
      </c>
      <c r="C28" s="36" t="str">
        <f>'User Stories'!E28</f>
        <v>1.Implement real-time tracking of test kit inventory to provide up-to-date information on availability and consumption.2.Set up alerts within the system to notify test centers when test kit inventory falls below predefined thresholds, enabling proactive replenishment planning.</v>
      </c>
      <c r="D28" s="34" t="s">
        <v>130</v>
      </c>
      <c r="E28" s="37">
        <v>7</v>
      </c>
      <c r="F28" s="43"/>
      <c r="G28" s="42"/>
      <c r="H28" s="42"/>
      <c r="I28" s="42"/>
      <c r="J28" s="42"/>
    </row>
    <row r="29" spans="1:10" ht="36" customHeight="1" x14ac:dyDescent="0.25">
      <c r="A29" s="34" t="str">
        <f>'User Stories'!A29</f>
        <v>Medical Examiner</v>
      </c>
      <c r="B29" s="35" t="str">
        <f>'User Stories'!D29</f>
        <v>As a Medical Examiner I can report deaths caused by the outbreak so that accurate and timely data on fatalities is available for public health authorities.</v>
      </c>
      <c r="C29" s="36" t="str">
        <f>'User Stories'!E29</f>
        <v>1.Ensure mandatory fields completion for death reports.2.Validate submitted data to match required format and avoid errors.</v>
      </c>
      <c r="D29" s="34" t="s">
        <v>127</v>
      </c>
      <c r="E29" s="37">
        <v>4</v>
      </c>
      <c r="F29" s="43"/>
      <c r="G29" s="42"/>
      <c r="H29" s="42"/>
      <c r="I29" s="42"/>
      <c r="J29" s="42"/>
    </row>
    <row r="30" spans="1:10" ht="26.4" x14ac:dyDescent="0.25">
      <c r="A30" s="34" t="str">
        <f>'User Stories'!A30</f>
        <v>Medical Examiner</v>
      </c>
      <c r="B30" s="35" t="str">
        <f>'User Stories'!D30</f>
        <v>As a Medical Examiner I can access reports of deaths caused by the outbreak  so that analyze mortality trends over time.</v>
      </c>
      <c r="C30" s="36" t="str">
        <f>'User Stories'!E30</f>
        <v>1.access reports of virus-related deaths .2.Provide tools and dashboards for analyzing mortality trends over time.</v>
      </c>
      <c r="D30" s="34" t="s">
        <v>127</v>
      </c>
      <c r="E30" s="37">
        <v>4</v>
      </c>
      <c r="F30" s="43"/>
      <c r="G30" s="42"/>
      <c r="H30" s="42"/>
      <c r="I30" s="42"/>
      <c r="J30" s="42"/>
    </row>
    <row r="31" spans="1:10" ht="39.6" x14ac:dyDescent="0.25">
      <c r="A31" s="34" t="str">
        <f>'User Stories'!A31</f>
        <v>Pharmaceutical Company</v>
      </c>
      <c r="B31" s="35" t="str">
        <f>'User Stories'!D31</f>
        <v>As a Pharmaceutical Company I can report test kit production quantities and delivery schedules so that accurate data on test kit availability is provided to healthcare providers and authorities.</v>
      </c>
      <c r="C31" s="36" t="str">
        <f>'User Stories'!E31</f>
        <v>1.Validate input for production quantities and delivery schedules.2.Ensure accurate data on test kit availability for resource allocation.</v>
      </c>
      <c r="D31" s="34" t="s">
        <v>108</v>
      </c>
      <c r="E31" s="37"/>
      <c r="F31" s="43"/>
      <c r="G31" s="42"/>
      <c r="H31" s="42"/>
      <c r="I31" s="42"/>
      <c r="J31" s="42"/>
    </row>
    <row r="32" spans="1:10" ht="39.6" x14ac:dyDescent="0.25">
      <c r="A32" s="34" t="str">
        <f>'User Stories'!A32</f>
        <v>Pharmaceutical Company</v>
      </c>
      <c r="B32" s="35" t="str">
        <f>'User Stories'!D32</f>
        <v>As a Pharmaceutical Company I can track the status and location of test kit deliveries  so that ensure timely and reliable delivery of test kits to healthcare facilities.</v>
      </c>
      <c r="C32" s="36" t="str">
        <f>'User Stories'!E32</f>
        <v>1. Provide real-time updates on delivery status and location.2.Enable pharmaceutical companies to ensure timely delivery to healthcare facilities.</v>
      </c>
      <c r="D32" s="34" t="s">
        <v>108</v>
      </c>
      <c r="E32" s="37"/>
      <c r="F32" s="43"/>
      <c r="G32" s="42"/>
      <c r="H32" s="42"/>
      <c r="I32" s="42"/>
      <c r="J32" s="42"/>
    </row>
    <row r="33" spans="1:10" ht="13.2" x14ac:dyDescent="0.25">
      <c r="A33" s="34">
        <f>'User Stories'!A33</f>
        <v>0</v>
      </c>
      <c r="B33" s="35" t="str">
        <f>'User Stories'!D33</f>
        <v>As a  I can  so that .</v>
      </c>
      <c r="C33" s="36">
        <f>'User Stories'!E33</f>
        <v>0</v>
      </c>
      <c r="D33" s="34"/>
      <c r="E33" s="37"/>
      <c r="F33" s="43"/>
      <c r="G33" s="42"/>
      <c r="H33" s="42"/>
      <c r="I33" s="42"/>
      <c r="J33" s="42"/>
    </row>
    <row r="34" spans="1:10" ht="13.2" x14ac:dyDescent="0.25">
      <c r="A34" s="34">
        <f>'User Stories'!A34</f>
        <v>0</v>
      </c>
      <c r="B34" s="35" t="str">
        <f>'User Stories'!D34</f>
        <v>As a  I can  so that .</v>
      </c>
      <c r="C34" s="36">
        <f>'User Stories'!E34</f>
        <v>0</v>
      </c>
      <c r="D34" s="34"/>
      <c r="E34" s="37"/>
      <c r="F34" s="43"/>
      <c r="G34" s="42"/>
      <c r="H34" s="42"/>
      <c r="I34" s="42"/>
      <c r="J34" s="42"/>
    </row>
    <row r="35" spans="1:10" ht="13.2" x14ac:dyDescent="0.25">
      <c r="A35" s="34">
        <f>'User Stories'!A35</f>
        <v>0</v>
      </c>
      <c r="B35" s="35" t="str">
        <f>'User Stories'!D35</f>
        <v>As a  I can  so that .</v>
      </c>
      <c r="C35" s="36">
        <f>'User Stories'!E35</f>
        <v>0</v>
      </c>
      <c r="D35" s="34"/>
      <c r="E35" s="37"/>
      <c r="F35" s="43"/>
      <c r="G35" s="42"/>
      <c r="H35" s="42"/>
      <c r="I35" s="42"/>
      <c r="J35" s="42"/>
    </row>
    <row r="36" spans="1:10" ht="13.2" x14ac:dyDescent="0.25">
      <c r="A36" s="34">
        <f>'User Stories'!A36</f>
        <v>0</v>
      </c>
      <c r="B36" s="35" t="str">
        <f>'User Stories'!D36</f>
        <v>As a  I can  so that .</v>
      </c>
      <c r="C36" s="36">
        <f>'User Stories'!E36</f>
        <v>0</v>
      </c>
      <c r="D36" s="34"/>
      <c r="E36" s="37"/>
      <c r="F36" s="43"/>
      <c r="G36" s="42"/>
      <c r="H36" s="42"/>
      <c r="I36" s="42"/>
      <c r="J36" s="42"/>
    </row>
    <row r="37" spans="1:10" ht="13.2" x14ac:dyDescent="0.25">
      <c r="A37" s="34">
        <f>'User Stories'!A37</f>
        <v>0</v>
      </c>
      <c r="B37" s="35" t="str">
        <f>'User Stories'!D37</f>
        <v>As a  I can  so that .</v>
      </c>
      <c r="C37" s="36">
        <f>'User Stories'!E37</f>
        <v>0</v>
      </c>
      <c r="D37" s="34"/>
      <c r="E37" s="37"/>
      <c r="F37" s="43"/>
      <c r="G37" s="42"/>
      <c r="H37" s="42"/>
      <c r="I37" s="42"/>
      <c r="J37" s="42"/>
    </row>
    <row r="38" spans="1:10" ht="13.2" x14ac:dyDescent="0.25">
      <c r="A38" s="34">
        <f>'User Stories'!A37</f>
        <v>0</v>
      </c>
      <c r="B38" s="35" t="str">
        <f>'User Stories'!D37</f>
        <v>As a  I can  so that .</v>
      </c>
      <c r="C38" s="36">
        <f>'User Stories'!E37</f>
        <v>0</v>
      </c>
      <c r="D38" s="34"/>
      <c r="E38" s="37"/>
      <c r="F38" s="43"/>
      <c r="G38" s="42"/>
      <c r="H38" s="42"/>
      <c r="I38" s="42"/>
      <c r="J38" s="42"/>
    </row>
    <row r="39" spans="1:10" ht="13.2" x14ac:dyDescent="0.25">
      <c r="A39" s="34">
        <f>'User Stories'!A38</f>
        <v>0</v>
      </c>
      <c r="B39" s="35" t="str">
        <f>'User Stories'!D38</f>
        <v>As a  I can  so that .</v>
      </c>
      <c r="C39" s="36">
        <f>'User Stories'!E38</f>
        <v>0</v>
      </c>
      <c r="D39" s="34"/>
      <c r="E39" s="37"/>
      <c r="F39" s="43"/>
      <c r="G39" s="42"/>
      <c r="H39" s="42"/>
      <c r="I39" s="42"/>
      <c r="J39" s="42"/>
    </row>
  </sheetData>
  <autoFilter ref="A2:J39" xr:uid="{00000000-0009-0000-0000-000003000000}"/>
  <mergeCells count="2">
    <mergeCell ref="A1:E1"/>
    <mergeCell ref="F1:J1"/>
  </mergeCells>
  <conditionalFormatting sqref="G3 G5 I9">
    <cfRule type="cellIs" dxfId="7" priority="5" operator="greaterThan">
      <formula>3</formula>
    </cfRule>
    <cfRule type="colorScale" priority="6">
      <colorScale>
        <cfvo type="formula" val="0"/>
        <cfvo type="formula" val="3"/>
        <color rgb="FFFFFFFF"/>
        <color rgb="FF57BB8A"/>
      </colorScale>
    </cfRule>
  </conditionalFormatting>
  <conditionalFormatting sqref="G4">
    <cfRule type="colorScale" priority="7">
      <colorScale>
        <cfvo type="formula" val="0"/>
        <cfvo type="formula" val="0"/>
        <cfvo type="formula" val="4"/>
        <color rgb="FFFFFFFF"/>
        <color rgb="FFABDDC5"/>
        <color rgb="FF57BB8A"/>
      </colorScale>
    </cfRule>
    <cfRule type="cellIs" dxfId="6" priority="8" operator="greaterThan">
      <formula>4</formula>
    </cfRule>
  </conditionalFormatting>
  <conditionalFormatting sqref="G10:H11">
    <cfRule type="cellIs" dxfId="5" priority="1" operator="greaterThan">
      <formula>10</formula>
    </cfRule>
    <cfRule type="colorScale" priority="2">
      <colorScale>
        <cfvo type="formula" val="0"/>
        <cfvo type="formula" val="10"/>
        <color rgb="FFFFFFFF"/>
        <color rgb="FF57BB8A"/>
      </colorScale>
    </cfRule>
  </conditionalFormatting>
  <conditionalFormatting sqref="G12:I12">
    <cfRule type="cellIs" dxfId="4" priority="13" operator="equal">
      <formula>"TRUE"</formula>
    </cfRule>
    <cfRule type="cellIs" dxfId="3" priority="14" operator="notEqual">
      <formula>"TRUE"</formula>
    </cfRule>
  </conditionalFormatting>
  <conditionalFormatting sqref="H6:H7">
    <cfRule type="cellIs" dxfId="2" priority="9" operator="greaterThan">
      <formula>5</formula>
    </cfRule>
    <cfRule type="colorScale" priority="10">
      <colorScale>
        <cfvo type="formula" val="0"/>
        <cfvo type="formula" val="5"/>
        <color rgb="FFFFFFFF"/>
        <color rgb="FF57BB8A"/>
      </colorScale>
    </cfRule>
  </conditionalFormatting>
  <conditionalFormatting sqref="I8">
    <cfRule type="cellIs" dxfId="1" priority="11" operator="greaterThan">
      <formula>2</formula>
    </cfRule>
    <cfRule type="colorScale" priority="12">
      <colorScale>
        <cfvo type="formula" val="0"/>
        <cfvo type="formula" val="2"/>
        <color rgb="FFFFFFFF"/>
        <color rgb="FF57BB8A"/>
      </colorScale>
    </cfRule>
  </conditionalFormatting>
  <conditionalFormatting sqref="I10:I11">
    <cfRule type="cellIs" dxfId="0" priority="3" operator="greaterThan">
      <formula>5</formula>
    </cfRule>
    <cfRule type="colorScale" priority="4">
      <colorScale>
        <cfvo type="formula" val="0"/>
        <cfvo type="formula" val="5"/>
        <color rgb="FFFFFFFF"/>
        <color rgb="FF57BB8A"/>
      </colorScale>
    </cfRule>
  </conditionalFormatting>
  <dataValidations count="2">
    <dataValidation type="list" allowBlank="1" sqref="D3:D39" xr:uid="{00000000-0002-0000-0300-000000000000}">
      <formula1>"Release 1 (MVP),Release 2,Release 3,Backlog for Future Release"</formula1>
    </dataValidation>
    <dataValidation type="list" allowBlank="1" sqref="E3:E39" xr:uid="{00000000-0002-0000-0300-000001000000}">
      <formula1>"1,2,3,4,5,6,7"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900FF"/>
    <outlinePr summaryBelow="0" summaryRight="0"/>
  </sheetPr>
  <dimension ref="A1:D27"/>
  <sheetViews>
    <sheetView workbookViewId="0">
      <pane ySplit="2" topLeftCell="A3" activePane="bottomLeft" state="frozen"/>
      <selection pane="bottomLeft" activeCell="C27" sqref="C27"/>
    </sheetView>
  </sheetViews>
  <sheetFormatPr defaultColWidth="14.44140625" defaultRowHeight="15.75" customHeight="1" x14ac:dyDescent="0.25"/>
  <cols>
    <col min="2" max="2" width="10.33203125" customWidth="1"/>
    <col min="3" max="3" width="77.109375" customWidth="1"/>
    <col min="4" max="4" width="12.88671875" customWidth="1"/>
  </cols>
  <sheetData>
    <row r="1" spans="1:4" x14ac:dyDescent="0.25">
      <c r="A1" s="63" t="s">
        <v>119</v>
      </c>
      <c r="B1" s="60"/>
      <c r="C1" s="60"/>
      <c r="D1" s="61"/>
    </row>
    <row r="2" spans="1:4" x14ac:dyDescent="0.25">
      <c r="A2" s="44" t="s">
        <v>120</v>
      </c>
      <c r="B2" s="44" t="s">
        <v>121</v>
      </c>
      <c r="C2" s="44" t="s">
        <v>101</v>
      </c>
      <c r="D2" s="44" t="s">
        <v>122</v>
      </c>
    </row>
    <row r="3" spans="1:4" x14ac:dyDescent="0.25">
      <c r="A3" s="74" t="s">
        <v>123</v>
      </c>
      <c r="B3" s="73" t="s">
        <v>124</v>
      </c>
      <c r="C3" s="28" t="str">
        <f>'User Stories'!D3</f>
        <v>As a CDC Official I can view the number of patients that have reported testing positive so that so that I can analyze the outbreak .</v>
      </c>
      <c r="D3" s="45">
        <v>2</v>
      </c>
    </row>
    <row r="4" spans="1:4" x14ac:dyDescent="0.25">
      <c r="A4" s="70"/>
      <c r="B4" s="70"/>
      <c r="C4" s="19" t="str">
        <f>'User Stories'!D6</f>
        <v>As a Doctor I can login to the system so that I can enter patient treatment information.</v>
      </c>
      <c r="D4" s="45">
        <v>3</v>
      </c>
    </row>
    <row r="5" spans="1:4" x14ac:dyDescent="0.25">
      <c r="A5" s="70"/>
      <c r="B5" s="71"/>
      <c r="C5" s="19" t="str">
        <f>'User Stories'!D17</f>
        <v>As a CDC Official I can  see where the disease is most prevalent so that Separating infested areas.</v>
      </c>
      <c r="D5" s="45">
        <v>3</v>
      </c>
    </row>
    <row r="6" spans="1:4" x14ac:dyDescent="0.25">
      <c r="A6" s="70"/>
      <c r="B6" s="73" t="s">
        <v>125</v>
      </c>
      <c r="C6" s="19" t="str">
        <f>'User Stories'!D13</f>
        <v>As a System Administrator I can give access to the system  so that users can access,import, share data..</v>
      </c>
      <c r="D6" s="45">
        <v>5</v>
      </c>
    </row>
    <row r="7" spans="1:4" x14ac:dyDescent="0.25">
      <c r="A7" s="70"/>
      <c r="B7" s="70"/>
      <c r="C7" s="19" t="str">
        <f>'User Stories'!D21</f>
        <v>As a Healthcare Company I can report our production of virus test kits so that contribute valuable data to the tracking efforts and ensure that our manufacturing output aligns with the demand for testing resources.</v>
      </c>
      <c r="D7" s="45">
        <v>0.5</v>
      </c>
    </row>
    <row r="8" spans="1:4" x14ac:dyDescent="0.25">
      <c r="A8" s="70"/>
      <c r="B8" s="70"/>
      <c r="C8" s="19" t="str">
        <f>'User Stories'!D12</f>
        <v>As a Patient I can enter any stores that I visited 3 days before testing positive so that others are aware of their potential exposure to the virus.</v>
      </c>
      <c r="D8" s="45">
        <v>2</v>
      </c>
    </row>
    <row r="9" spans="1:4" x14ac:dyDescent="0.25">
      <c r="A9" s="70"/>
      <c r="B9" s="71"/>
      <c r="C9" s="19" t="str">
        <f>'User Stories'!D16</f>
        <v>As a Test Center I can I want to be notified when my stock falls before a certain level,  so that I can proactively order additional testing supplies.</v>
      </c>
      <c r="D9" s="45">
        <v>0.5</v>
      </c>
    </row>
    <row r="10" spans="1:4" x14ac:dyDescent="0.25">
      <c r="A10" s="70"/>
      <c r="B10" s="73" t="s">
        <v>126</v>
      </c>
      <c r="C10" s="19" t="str">
        <f>'User Stories'!D19</f>
        <v>As a System Administrator I can full control over user roles and access permissions  so that govern the system effectively and troubleshoot any issues that arise with user roles or access levels..</v>
      </c>
      <c r="D10" s="45">
        <v>5</v>
      </c>
    </row>
    <row r="11" spans="1:4" x14ac:dyDescent="0.25">
      <c r="A11" s="70"/>
      <c r="B11" s="70"/>
      <c r="C11" s="19" t="str">
        <f>'User Stories'!D7</f>
        <v>As a Healthcare Company I can add the number of test kits produced so that the CDC can determine where test kits should be sent.</v>
      </c>
      <c r="D11" s="45">
        <v>2</v>
      </c>
    </row>
    <row r="12" spans="1:4" x14ac:dyDescent="0.25">
      <c r="A12" s="71"/>
      <c r="B12" s="71"/>
      <c r="C12" s="19" t="str">
        <f>'User Stories'!D10</f>
        <v>As a Medical Examiner I am automatically logged out of the system  so that no one can access my account.</v>
      </c>
      <c r="D12" s="45">
        <v>1</v>
      </c>
    </row>
    <row r="13" spans="1:4" x14ac:dyDescent="0.25">
      <c r="A13" s="69" t="s">
        <v>127</v>
      </c>
      <c r="B13" s="73" t="s">
        <v>128</v>
      </c>
      <c r="C13" s="19" t="str">
        <f>'User Stories'!D30</f>
        <v>As a Medical Examiner I can access reports of deaths caused by the outbreak  so that analyze mortality trends over time.</v>
      </c>
      <c r="D13" s="45">
        <v>5</v>
      </c>
    </row>
    <row r="14" spans="1:4" x14ac:dyDescent="0.25">
      <c r="A14" s="70"/>
      <c r="B14" s="70"/>
      <c r="C14" s="19" t="str">
        <f>'User Stories'!D5</f>
        <v>As a Doctor I can add the name of patients I have treated  so that I can add treatments .</v>
      </c>
      <c r="D14" s="45">
        <v>0.5</v>
      </c>
    </row>
    <row r="15" spans="1:4" x14ac:dyDescent="0.25">
      <c r="A15" s="70"/>
      <c r="B15" s="70"/>
      <c r="C15" s="19" t="str">
        <f>'User Stories'!D25</f>
        <v>As a Patient I can report cases of the outbreak so that ealth authorities can track and monitor the spread of the virus more effectively.</v>
      </c>
      <c r="D15" s="45">
        <v>1</v>
      </c>
    </row>
    <row r="16" spans="1:4" x14ac:dyDescent="0.25">
      <c r="A16" s="70"/>
      <c r="B16" s="70"/>
      <c r="C16" s="19" t="str">
        <f>'User Stories'!D27</f>
        <v>As a Test Center I can log and report the usage of test kits  so that accurate data on test kit utilization is maintained,.</v>
      </c>
      <c r="D16" s="45">
        <v>1</v>
      </c>
    </row>
    <row r="17" spans="1:4" x14ac:dyDescent="0.25">
      <c r="A17" s="70"/>
      <c r="B17" s="71"/>
      <c r="C17" s="19" t="str">
        <f>'User Stories'!D29</f>
        <v>As a Medical Examiner I can report deaths caused by the outbreak so that accurate and timely data on fatalities is available for public health authorities.</v>
      </c>
      <c r="D17" s="45">
        <v>0.5</v>
      </c>
    </row>
    <row r="18" spans="1:4" x14ac:dyDescent="0.25">
      <c r="A18" s="70"/>
      <c r="B18" s="73" t="s">
        <v>129</v>
      </c>
      <c r="C18" s="19" t="str">
        <f>'User Stories'!D22</f>
        <v>As a Healthcare Company I can utilize the product to track the delivery of virus test kits. so that proactively manage supply levels and coordinate with suppliers to address any shortages or delays.</v>
      </c>
      <c r="D18" s="45">
        <v>1</v>
      </c>
    </row>
    <row r="19" spans="1:4" x14ac:dyDescent="0.25">
      <c r="A19" s="70"/>
      <c r="B19" s="70"/>
      <c r="C19" s="19" t="str">
        <f>'User Stories'!D8</f>
        <v>As a Healthcare Company I can reset my password by myself so that that I can login again. .</v>
      </c>
      <c r="D19" s="45">
        <v>2</v>
      </c>
    </row>
    <row r="20" spans="1:4" x14ac:dyDescent="0.25">
      <c r="A20" s="70"/>
      <c r="B20" s="70"/>
      <c r="C20" s="19" t="str">
        <f>'User Stories'!D11</f>
        <v>As a Patient I can change my test results  so that the system data is accurate.</v>
      </c>
      <c r="D20" s="45">
        <v>2</v>
      </c>
    </row>
    <row r="21" spans="1:4" x14ac:dyDescent="0.25">
      <c r="A21" s="70"/>
      <c r="B21" s="70"/>
      <c r="C21" s="19" t="str">
        <f>'User Stories'!D22</f>
        <v>As a Healthcare Company I can utilize the product to track the delivery of virus test kits. so that proactively manage supply levels and coordinate with suppliers to address any shortages or delays.</v>
      </c>
      <c r="D21" s="45">
        <v>1</v>
      </c>
    </row>
    <row r="22" spans="1:4" x14ac:dyDescent="0.25">
      <c r="A22" s="71"/>
      <c r="B22" s="71"/>
      <c r="C22" s="19" t="str">
        <f>'User Stories'!D14</f>
        <v>As a System Administrator I can remove access so that users are not able to access the system.</v>
      </c>
      <c r="D22" s="45">
        <v>3</v>
      </c>
    </row>
    <row r="23" spans="1:4" x14ac:dyDescent="0.25">
      <c r="A23" s="72" t="s">
        <v>130</v>
      </c>
      <c r="B23" s="73" t="s">
        <v>131</v>
      </c>
      <c r="C23" s="19" t="str">
        <f>'User Stories'!D4</f>
        <v>As a CDC Official I can see a report of the # of test kits that health care companies have created so that that I can send funding.</v>
      </c>
      <c r="D23" s="45">
        <v>3</v>
      </c>
    </row>
    <row r="24" spans="1:4" x14ac:dyDescent="0.25">
      <c r="A24" s="70"/>
      <c r="B24" s="71"/>
      <c r="C24" s="19" t="str">
        <f>'User Stories'!D18</f>
        <v>As a CDC Official I can send funding and test kits specific area so that Help reduce the spread of the virus.</v>
      </c>
      <c r="D24" s="45">
        <v>5</v>
      </c>
    </row>
    <row r="25" spans="1:4" x14ac:dyDescent="0.25">
      <c r="A25" s="70"/>
      <c r="B25" s="73" t="s">
        <v>132</v>
      </c>
      <c r="C25" s="19" t="str">
        <f>'User Stories'!D16</f>
        <v>As a Test Center I can I want to be notified when my stock falls before a certain level,  so that I can proactively order additional testing supplies.</v>
      </c>
      <c r="D25" s="45">
        <v>2</v>
      </c>
    </row>
    <row r="26" spans="1:4" x14ac:dyDescent="0.25">
      <c r="A26" s="70"/>
      <c r="B26" s="70"/>
      <c r="C26" s="19" t="str">
        <f>'User Stories'!D28</f>
        <v>As a Test Center I can track the availability and consumption of test kits so that proactively manage inventory levels, anticipate supply needs.</v>
      </c>
      <c r="D26" s="45">
        <v>0.5</v>
      </c>
    </row>
    <row r="27" spans="1:4" x14ac:dyDescent="0.25">
      <c r="A27" s="71"/>
      <c r="B27" s="71"/>
      <c r="C27" s="19" t="str">
        <f>'User Stories'!D9</f>
        <v>As a Medical Examiner I can add a person's gender  so that deaths can be tracked by gender  .</v>
      </c>
      <c r="D27" s="45">
        <v>5</v>
      </c>
    </row>
  </sheetData>
  <mergeCells count="11">
    <mergeCell ref="A13:A22"/>
    <mergeCell ref="A23:A27"/>
    <mergeCell ref="B23:B24"/>
    <mergeCell ref="B25:B27"/>
    <mergeCell ref="A1:D1"/>
    <mergeCell ref="A3:A12"/>
    <mergeCell ref="B3:B5"/>
    <mergeCell ref="B6:B9"/>
    <mergeCell ref="B10:B12"/>
    <mergeCell ref="B13:B17"/>
    <mergeCell ref="B18:B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 Roadmap</vt:lpstr>
      <vt:lpstr>User Roles</vt:lpstr>
      <vt:lpstr>User Stories</vt:lpstr>
      <vt:lpstr>Priority</vt:lpstr>
      <vt:lpstr>Release Plan &amp; MVP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mohammad khallaf</cp:lastModifiedBy>
  <dcterms:modified xsi:type="dcterms:W3CDTF">2024-03-17T13:36:04Z</dcterms:modified>
</cp:coreProperties>
</file>