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ll\Desktop\CNF TSI paper\"/>
    </mc:Choice>
  </mc:AlternateContent>
  <xr:revisionPtr revIDLastSave="0" documentId="8_{0E05B6DB-8AC2-4E2F-8EAC-33ED3F52C53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73" i="1" l="1"/>
  <c r="AD97" i="1"/>
  <c r="AD99" i="1"/>
  <c r="AD106" i="1"/>
  <c r="AD114" i="1"/>
  <c r="AD117" i="1"/>
  <c r="AD122" i="1"/>
  <c r="AD123" i="1"/>
  <c r="AD131" i="1"/>
  <c r="AD134" i="1"/>
  <c r="AD141" i="1"/>
  <c r="AD142" i="1"/>
  <c r="AD149" i="1"/>
  <c r="AD150" i="1"/>
  <c r="AD152" i="1"/>
  <c r="AD157" i="1"/>
  <c r="AD158" i="1"/>
  <c r="AD167" i="1"/>
  <c r="AD168" i="1"/>
  <c r="AC100" i="1"/>
  <c r="AC106" i="1"/>
  <c r="AC108" i="1"/>
  <c r="AC114" i="1"/>
  <c r="AC115" i="1"/>
  <c r="AC118" i="1"/>
  <c r="AC122" i="1"/>
  <c r="AC123" i="1"/>
  <c r="AC126" i="1"/>
  <c r="AC131" i="1"/>
  <c r="AC132" i="1"/>
  <c r="AC135" i="1"/>
  <c r="AC141" i="1"/>
  <c r="AC142" i="1"/>
  <c r="AC144" i="1"/>
  <c r="AC149" i="1"/>
  <c r="AC150" i="1"/>
  <c r="AC157" i="1"/>
  <c r="AC158" i="1"/>
  <c r="AC161" i="1"/>
  <c r="AC167" i="1"/>
  <c r="AC168" i="1"/>
  <c r="AC171" i="1"/>
  <c r="S93" i="1"/>
  <c r="AD93" i="1" s="1"/>
  <c r="S94" i="1"/>
  <c r="AD94" i="1" s="1"/>
  <c r="S95" i="1"/>
  <c r="AD95" i="1" s="1"/>
  <c r="S96" i="1"/>
  <c r="AD96" i="1" s="1"/>
  <c r="S97" i="1"/>
  <c r="AC97" i="1" s="1"/>
  <c r="S98" i="1"/>
  <c r="AD98" i="1" s="1"/>
  <c r="S99" i="1"/>
  <c r="AC99" i="1" s="1"/>
  <c r="S100" i="1"/>
  <c r="AD100" i="1" s="1"/>
  <c r="S101" i="1"/>
  <c r="AC101" i="1" s="1"/>
  <c r="S102" i="1"/>
  <c r="AC102" i="1" s="1"/>
  <c r="S103" i="1"/>
  <c r="AC103" i="1" s="1"/>
  <c r="S104" i="1"/>
  <c r="S105" i="1"/>
  <c r="AC105" i="1" s="1"/>
  <c r="S106" i="1"/>
  <c r="S107" i="1"/>
  <c r="AC107" i="1" s="1"/>
  <c r="S108" i="1"/>
  <c r="AD108" i="1" s="1"/>
  <c r="S109" i="1"/>
  <c r="AD109" i="1" s="1"/>
  <c r="S110" i="1"/>
  <c r="AD110" i="1" s="1"/>
  <c r="S111" i="1"/>
  <c r="AD111" i="1" s="1"/>
  <c r="S112" i="1"/>
  <c r="AD112" i="1" s="1"/>
  <c r="S113" i="1"/>
  <c r="AD113" i="1" s="1"/>
  <c r="S114" i="1"/>
  <c r="S115" i="1"/>
  <c r="AD115" i="1" s="1"/>
  <c r="S116" i="1"/>
  <c r="AD116" i="1" s="1"/>
  <c r="S117" i="1"/>
  <c r="AC117" i="1" s="1"/>
  <c r="S118" i="1"/>
  <c r="AD118" i="1" s="1"/>
  <c r="S119" i="1"/>
  <c r="AC119" i="1" s="1"/>
  <c r="S120" i="1"/>
  <c r="AC120" i="1" s="1"/>
  <c r="S121" i="1"/>
  <c r="AC121" i="1" s="1"/>
  <c r="S122" i="1"/>
  <c r="S123" i="1"/>
  <c r="S125" i="1"/>
  <c r="AC125" i="1" s="1"/>
  <c r="S126" i="1"/>
  <c r="AD126" i="1" s="1"/>
  <c r="S127" i="1"/>
  <c r="AD127" i="1" s="1"/>
  <c r="S128" i="1"/>
  <c r="AD128" i="1" s="1"/>
  <c r="S129" i="1"/>
  <c r="AD129" i="1" s="1"/>
  <c r="S130" i="1"/>
  <c r="AD130" i="1" s="1"/>
  <c r="S131" i="1"/>
  <c r="S132" i="1"/>
  <c r="AD132" i="1" s="1"/>
  <c r="S133" i="1"/>
  <c r="AD133" i="1" s="1"/>
  <c r="S134" i="1"/>
  <c r="AC134" i="1" s="1"/>
  <c r="S135" i="1"/>
  <c r="AD135" i="1" s="1"/>
  <c r="S136" i="1"/>
  <c r="AC136" i="1" s="1"/>
  <c r="S137" i="1"/>
  <c r="AC137" i="1" s="1"/>
  <c r="S138" i="1"/>
  <c r="AD138" i="1" s="1"/>
  <c r="S139" i="1"/>
  <c r="AC139" i="1" s="1"/>
  <c r="S140" i="1"/>
  <c r="AC140" i="1" s="1"/>
  <c r="S141" i="1"/>
  <c r="S142" i="1"/>
  <c r="S143" i="1"/>
  <c r="AC143" i="1" s="1"/>
  <c r="S144" i="1"/>
  <c r="AD144" i="1" s="1"/>
  <c r="S145" i="1"/>
  <c r="AD145" i="1" s="1"/>
  <c r="S146" i="1"/>
  <c r="AD146" i="1" s="1"/>
  <c r="S147" i="1"/>
  <c r="AD147" i="1" s="1"/>
  <c r="S148" i="1"/>
  <c r="AD148" i="1" s="1"/>
  <c r="S149" i="1"/>
  <c r="S150" i="1"/>
  <c r="S151" i="1"/>
  <c r="AD151" i="1" s="1"/>
  <c r="S152" i="1"/>
  <c r="AC152" i="1" s="1"/>
  <c r="S153" i="1"/>
  <c r="AC153" i="1" s="1"/>
  <c r="S154" i="1"/>
  <c r="AC154" i="1" s="1"/>
  <c r="S155" i="1"/>
  <c r="AC155" i="1" s="1"/>
  <c r="S156" i="1"/>
  <c r="AC156" i="1" s="1"/>
  <c r="S157" i="1"/>
  <c r="S158" i="1"/>
  <c r="S159" i="1"/>
  <c r="AC159" i="1" s="1"/>
  <c r="S160" i="1"/>
  <c r="AD160" i="1" s="1"/>
  <c r="S161" i="1"/>
  <c r="AD161" i="1" s="1"/>
  <c r="S162" i="1"/>
  <c r="AD162" i="1" s="1"/>
  <c r="S163" i="1"/>
  <c r="AD163" i="1" s="1"/>
  <c r="S164" i="1"/>
  <c r="AD164" i="1" s="1"/>
  <c r="S165" i="1"/>
  <c r="AD165" i="1" s="1"/>
  <c r="S166" i="1"/>
  <c r="AD166" i="1" s="1"/>
  <c r="S167" i="1"/>
  <c r="S168" i="1"/>
  <c r="S169" i="1"/>
  <c r="AD169" i="1" s="1"/>
  <c r="S170" i="1"/>
  <c r="AD170" i="1" s="1"/>
  <c r="S171" i="1"/>
  <c r="AD171" i="1" s="1"/>
  <c r="S172" i="1"/>
  <c r="AC172" i="1" s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B84" i="1"/>
  <c r="AC170" i="1" l="1"/>
  <c r="AC169" i="1"/>
  <c r="AC151" i="1"/>
  <c r="AC133" i="1"/>
  <c r="AC116" i="1"/>
  <c r="AC98" i="1"/>
  <c r="AD159" i="1"/>
  <c r="AD143" i="1"/>
  <c r="AD125" i="1"/>
  <c r="AD107" i="1"/>
  <c r="AC96" i="1"/>
  <c r="AC166" i="1"/>
  <c r="AC148" i="1"/>
  <c r="AC130" i="1"/>
  <c r="AC113" i="1"/>
  <c r="AC95" i="1"/>
  <c r="AD156" i="1"/>
  <c r="AD140" i="1"/>
  <c r="AD121" i="1"/>
  <c r="AD103" i="1"/>
  <c r="AD105" i="1"/>
  <c r="AC164" i="1"/>
  <c r="AC147" i="1"/>
  <c r="AC129" i="1"/>
  <c r="AC112" i="1"/>
  <c r="AC94" i="1"/>
  <c r="AD155" i="1"/>
  <c r="AD139" i="1"/>
  <c r="AD120" i="1"/>
  <c r="AD102" i="1"/>
  <c r="AC163" i="1"/>
  <c r="AC146" i="1"/>
  <c r="AC128" i="1"/>
  <c r="AC110" i="1"/>
  <c r="AC93" i="1"/>
  <c r="AD154" i="1"/>
  <c r="AD136" i="1"/>
  <c r="AD119" i="1"/>
  <c r="AD101" i="1"/>
  <c r="AC162" i="1"/>
  <c r="AC145" i="1"/>
  <c r="AC127" i="1"/>
  <c r="AC109" i="1"/>
  <c r="AD153" i="1"/>
  <c r="AD172" i="1"/>
  <c r="AC138" i="1"/>
  <c r="AD137" i="1"/>
  <c r="AC165" i="1"/>
  <c r="AC160" i="1"/>
  <c r="AC111" i="1"/>
  <c r="AD104" i="1"/>
  <c r="AC104" i="1"/>
  <c r="P36" i="1" l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S92" i="1" l="1"/>
  <c r="AC92" i="1" s="1"/>
  <c r="P92" i="1"/>
  <c r="P3" i="1"/>
  <c r="P84" i="1" s="1"/>
  <c r="S124" i="1" l="1"/>
  <c r="S173" i="1" s="1"/>
  <c r="P124" i="1"/>
  <c r="Q6" i="1"/>
  <c r="Q10" i="1"/>
  <c r="Q14" i="1"/>
  <c r="Q22" i="1"/>
  <c r="Q34" i="1"/>
  <c r="Q42" i="1"/>
  <c r="Q54" i="1"/>
  <c r="Q66" i="1"/>
  <c r="Q82" i="1"/>
  <c r="Q7" i="1"/>
  <c r="Q11" i="1"/>
  <c r="Q15" i="1"/>
  <c r="Q19" i="1"/>
  <c r="Q23" i="1"/>
  <c r="Q27" i="1"/>
  <c r="Q31" i="1"/>
  <c r="Q35" i="1"/>
  <c r="Q39" i="1"/>
  <c r="Q43" i="1"/>
  <c r="Q47" i="1"/>
  <c r="Q51" i="1"/>
  <c r="Q55" i="1"/>
  <c r="Q59" i="1"/>
  <c r="Q63" i="1"/>
  <c r="Q67" i="1"/>
  <c r="Q71" i="1"/>
  <c r="Q75" i="1"/>
  <c r="Q79" i="1"/>
  <c r="Q44" i="1"/>
  <c r="Q56" i="1"/>
  <c r="Q64" i="1"/>
  <c r="Q72" i="1"/>
  <c r="Q80" i="1"/>
  <c r="Q58" i="1"/>
  <c r="Q70" i="1"/>
  <c r="Q4" i="1"/>
  <c r="Q8" i="1"/>
  <c r="Q12" i="1"/>
  <c r="Q16" i="1"/>
  <c r="Q20" i="1"/>
  <c r="Q24" i="1"/>
  <c r="Q28" i="1"/>
  <c r="Q32" i="1"/>
  <c r="Q36" i="1"/>
  <c r="Q40" i="1"/>
  <c r="Q48" i="1"/>
  <c r="Q52" i="1"/>
  <c r="Q60" i="1"/>
  <c r="Q68" i="1"/>
  <c r="Q76" i="1"/>
  <c r="Q3" i="1"/>
  <c r="AB3" i="1" s="1"/>
  <c r="Q78" i="1"/>
  <c r="Q5" i="1"/>
  <c r="Q9" i="1"/>
  <c r="Q13" i="1"/>
  <c r="Q17" i="1"/>
  <c r="Q21" i="1"/>
  <c r="Q25" i="1"/>
  <c r="Q29" i="1"/>
  <c r="Q33" i="1"/>
  <c r="Q37" i="1"/>
  <c r="Q41" i="1"/>
  <c r="Q45" i="1"/>
  <c r="Q49" i="1"/>
  <c r="Q53" i="1"/>
  <c r="Q57" i="1"/>
  <c r="Q61" i="1"/>
  <c r="Q65" i="1"/>
  <c r="Q69" i="1"/>
  <c r="Q73" i="1"/>
  <c r="Q77" i="1"/>
  <c r="Q81" i="1"/>
  <c r="Q18" i="1"/>
  <c r="Q26" i="1"/>
  <c r="Q30" i="1"/>
  <c r="Q38" i="1"/>
  <c r="Q46" i="1"/>
  <c r="Q50" i="1"/>
  <c r="Q62" i="1"/>
  <c r="Q74" i="1"/>
  <c r="Q83" i="1"/>
  <c r="AD92" i="1"/>
  <c r="P173" i="1" l="1"/>
  <c r="AD124" i="1"/>
  <c r="AD173" i="1" s="1"/>
  <c r="AC124" i="1"/>
  <c r="AC173" i="1" s="1"/>
  <c r="AB74" i="1"/>
  <c r="AA74" i="1"/>
  <c r="Z74" i="1"/>
  <c r="Y74" i="1"/>
  <c r="X74" i="1"/>
  <c r="W74" i="1"/>
  <c r="V74" i="1"/>
  <c r="U74" i="1"/>
  <c r="R74" i="1"/>
  <c r="AB38" i="1"/>
  <c r="AA38" i="1"/>
  <c r="Z38" i="1"/>
  <c r="Y38" i="1"/>
  <c r="X38" i="1"/>
  <c r="W38" i="1"/>
  <c r="V38" i="1"/>
  <c r="U38" i="1"/>
  <c r="R38" i="1"/>
  <c r="AA81" i="1"/>
  <c r="Z81" i="1"/>
  <c r="AB81" i="1"/>
  <c r="Y81" i="1"/>
  <c r="X81" i="1"/>
  <c r="W81" i="1"/>
  <c r="V81" i="1"/>
  <c r="U81" i="1"/>
  <c r="R81" i="1"/>
  <c r="AA65" i="1"/>
  <c r="Z65" i="1"/>
  <c r="AB65" i="1"/>
  <c r="Y65" i="1"/>
  <c r="X65" i="1"/>
  <c r="W65" i="1"/>
  <c r="V65" i="1"/>
  <c r="U65" i="1"/>
  <c r="R65" i="1"/>
  <c r="AA49" i="1"/>
  <c r="Z49" i="1"/>
  <c r="AB49" i="1"/>
  <c r="Y49" i="1"/>
  <c r="X49" i="1"/>
  <c r="W49" i="1"/>
  <c r="V49" i="1"/>
  <c r="U49" i="1"/>
  <c r="R49" i="1"/>
  <c r="AA33" i="1"/>
  <c r="Z33" i="1"/>
  <c r="Y33" i="1"/>
  <c r="AB33" i="1"/>
  <c r="X33" i="1"/>
  <c r="W33" i="1"/>
  <c r="V33" i="1"/>
  <c r="U33" i="1"/>
  <c r="R33" i="1"/>
  <c r="AA17" i="1"/>
  <c r="Z17" i="1"/>
  <c r="Y17" i="1"/>
  <c r="AB17" i="1"/>
  <c r="X17" i="1"/>
  <c r="W17" i="1"/>
  <c r="V17" i="1"/>
  <c r="U17" i="1"/>
  <c r="R17" i="1"/>
  <c r="AB78" i="1"/>
  <c r="AA78" i="1"/>
  <c r="Z78" i="1"/>
  <c r="Y78" i="1"/>
  <c r="X78" i="1"/>
  <c r="W78" i="1"/>
  <c r="V78" i="1"/>
  <c r="U78" i="1"/>
  <c r="R78" i="1"/>
  <c r="AB60" i="1"/>
  <c r="AA60" i="1"/>
  <c r="Z60" i="1"/>
  <c r="Y60" i="1"/>
  <c r="X60" i="1"/>
  <c r="W60" i="1"/>
  <c r="V60" i="1"/>
  <c r="U60" i="1"/>
  <c r="R60" i="1"/>
  <c r="AB36" i="1"/>
  <c r="AA36" i="1"/>
  <c r="Z36" i="1"/>
  <c r="Y36" i="1"/>
  <c r="X36" i="1"/>
  <c r="W36" i="1"/>
  <c r="V36" i="1"/>
  <c r="U36" i="1"/>
  <c r="R36" i="1"/>
  <c r="AB20" i="1"/>
  <c r="AA20" i="1"/>
  <c r="Z20" i="1"/>
  <c r="Y20" i="1"/>
  <c r="X20" i="1"/>
  <c r="W20" i="1"/>
  <c r="V20" i="1"/>
  <c r="U20" i="1"/>
  <c r="R20" i="1"/>
  <c r="AB4" i="1"/>
  <c r="AA4" i="1"/>
  <c r="Z4" i="1"/>
  <c r="Y4" i="1"/>
  <c r="X4" i="1"/>
  <c r="W4" i="1"/>
  <c r="V4" i="1"/>
  <c r="U4" i="1"/>
  <c r="R4" i="1"/>
  <c r="AB72" i="1"/>
  <c r="AA72" i="1"/>
  <c r="Z72" i="1"/>
  <c r="Y72" i="1"/>
  <c r="X72" i="1"/>
  <c r="W72" i="1"/>
  <c r="V72" i="1"/>
  <c r="U72" i="1"/>
  <c r="R72" i="1"/>
  <c r="AB79" i="1"/>
  <c r="AA79" i="1"/>
  <c r="Z79" i="1"/>
  <c r="Y79" i="1"/>
  <c r="V79" i="1"/>
  <c r="U79" i="1"/>
  <c r="X79" i="1"/>
  <c r="W79" i="1"/>
  <c r="R79" i="1"/>
  <c r="AB63" i="1"/>
  <c r="AA63" i="1"/>
  <c r="Z63" i="1"/>
  <c r="Y63" i="1"/>
  <c r="U63" i="1"/>
  <c r="X63" i="1"/>
  <c r="W63" i="1"/>
  <c r="V63" i="1"/>
  <c r="R63" i="1"/>
  <c r="AB47" i="1"/>
  <c r="AA47" i="1"/>
  <c r="Z47" i="1"/>
  <c r="Y47" i="1"/>
  <c r="R47" i="1"/>
  <c r="V47" i="1"/>
  <c r="X47" i="1"/>
  <c r="W47" i="1"/>
  <c r="U47" i="1"/>
  <c r="AB31" i="1"/>
  <c r="AA31" i="1"/>
  <c r="Z31" i="1"/>
  <c r="Y31" i="1"/>
  <c r="X31" i="1"/>
  <c r="W31" i="1"/>
  <c r="V31" i="1"/>
  <c r="U31" i="1"/>
  <c r="R31" i="1"/>
  <c r="AB15" i="1"/>
  <c r="AA15" i="1"/>
  <c r="Z15" i="1"/>
  <c r="Y15" i="1"/>
  <c r="X15" i="1"/>
  <c r="U15" i="1"/>
  <c r="W15" i="1"/>
  <c r="V15" i="1"/>
  <c r="R15" i="1"/>
  <c r="AB66" i="1"/>
  <c r="AA66" i="1"/>
  <c r="Z66" i="1"/>
  <c r="Y66" i="1"/>
  <c r="X66" i="1"/>
  <c r="W66" i="1"/>
  <c r="V66" i="1"/>
  <c r="U66" i="1"/>
  <c r="R66" i="1"/>
  <c r="AB22" i="1"/>
  <c r="AA22" i="1"/>
  <c r="Z22" i="1"/>
  <c r="Y22" i="1"/>
  <c r="X22" i="1"/>
  <c r="W22" i="1"/>
  <c r="V22" i="1"/>
  <c r="U22" i="1"/>
  <c r="R22" i="1"/>
  <c r="AB62" i="1"/>
  <c r="AA62" i="1"/>
  <c r="Z62" i="1"/>
  <c r="Y62" i="1"/>
  <c r="X62" i="1"/>
  <c r="W62" i="1"/>
  <c r="V62" i="1"/>
  <c r="U62" i="1"/>
  <c r="R62" i="1"/>
  <c r="AB30" i="1"/>
  <c r="AA30" i="1"/>
  <c r="Z30" i="1"/>
  <c r="Y30" i="1"/>
  <c r="X30" i="1"/>
  <c r="W30" i="1"/>
  <c r="V30" i="1"/>
  <c r="U30" i="1"/>
  <c r="R30" i="1"/>
  <c r="AA77" i="1"/>
  <c r="Z77" i="1"/>
  <c r="AB77" i="1"/>
  <c r="Y77" i="1"/>
  <c r="V77" i="1"/>
  <c r="U77" i="1"/>
  <c r="R77" i="1"/>
  <c r="X77" i="1"/>
  <c r="W77" i="1"/>
  <c r="AA61" i="1"/>
  <c r="Z61" i="1"/>
  <c r="AB61" i="1"/>
  <c r="Y61" i="1"/>
  <c r="R61" i="1"/>
  <c r="X61" i="1"/>
  <c r="W61" i="1"/>
  <c r="V61" i="1"/>
  <c r="U61" i="1"/>
  <c r="AA45" i="1"/>
  <c r="Z45" i="1"/>
  <c r="AB45" i="1"/>
  <c r="Y45" i="1"/>
  <c r="R45" i="1"/>
  <c r="X45" i="1"/>
  <c r="W45" i="1"/>
  <c r="V45" i="1"/>
  <c r="U45" i="1"/>
  <c r="AA29" i="1"/>
  <c r="Z29" i="1"/>
  <c r="Y29" i="1"/>
  <c r="AB29" i="1"/>
  <c r="X29" i="1"/>
  <c r="R29" i="1"/>
  <c r="W29" i="1"/>
  <c r="V29" i="1"/>
  <c r="U29" i="1"/>
  <c r="AA13" i="1"/>
  <c r="Z13" i="1"/>
  <c r="Y13" i="1"/>
  <c r="AB13" i="1"/>
  <c r="X13" i="1"/>
  <c r="R13" i="1"/>
  <c r="W13" i="1"/>
  <c r="V13" i="1"/>
  <c r="U13" i="1"/>
  <c r="AB52" i="1"/>
  <c r="AA52" i="1"/>
  <c r="Z52" i="1"/>
  <c r="Y52" i="1"/>
  <c r="X52" i="1"/>
  <c r="W52" i="1"/>
  <c r="V52" i="1"/>
  <c r="U52" i="1"/>
  <c r="R52" i="1"/>
  <c r="AB32" i="1"/>
  <c r="AA32" i="1"/>
  <c r="Z32" i="1"/>
  <c r="Y32" i="1"/>
  <c r="X32" i="1"/>
  <c r="W32" i="1"/>
  <c r="V32" i="1"/>
  <c r="U32" i="1"/>
  <c r="R32" i="1"/>
  <c r="AB16" i="1"/>
  <c r="AA16" i="1"/>
  <c r="Z16" i="1"/>
  <c r="Y16" i="1"/>
  <c r="X16" i="1"/>
  <c r="W16" i="1"/>
  <c r="V16" i="1"/>
  <c r="U16" i="1"/>
  <c r="R16" i="1"/>
  <c r="AB70" i="1"/>
  <c r="AA70" i="1"/>
  <c r="Z70" i="1"/>
  <c r="Y70" i="1"/>
  <c r="X70" i="1"/>
  <c r="W70" i="1"/>
  <c r="V70" i="1"/>
  <c r="U70" i="1"/>
  <c r="R70" i="1"/>
  <c r="AB64" i="1"/>
  <c r="AA64" i="1"/>
  <c r="Z64" i="1"/>
  <c r="Y64" i="1"/>
  <c r="X64" i="1"/>
  <c r="W64" i="1"/>
  <c r="V64" i="1"/>
  <c r="U64" i="1"/>
  <c r="R64" i="1"/>
  <c r="AB75" i="1"/>
  <c r="AA75" i="1"/>
  <c r="Z75" i="1"/>
  <c r="Y75" i="1"/>
  <c r="X75" i="1"/>
  <c r="W75" i="1"/>
  <c r="V75" i="1"/>
  <c r="U75" i="1"/>
  <c r="R75" i="1"/>
  <c r="AB59" i="1"/>
  <c r="AA59" i="1"/>
  <c r="Z59" i="1"/>
  <c r="Y59" i="1"/>
  <c r="R59" i="1"/>
  <c r="X59" i="1"/>
  <c r="W59" i="1"/>
  <c r="V59" i="1"/>
  <c r="U59" i="1"/>
  <c r="AB43" i="1"/>
  <c r="AA43" i="1"/>
  <c r="Z43" i="1"/>
  <c r="Y43" i="1"/>
  <c r="X43" i="1"/>
  <c r="W43" i="1"/>
  <c r="V43" i="1"/>
  <c r="U43" i="1"/>
  <c r="R43" i="1"/>
  <c r="AB27" i="1"/>
  <c r="AA27" i="1"/>
  <c r="Z27" i="1"/>
  <c r="Y27" i="1"/>
  <c r="X27" i="1"/>
  <c r="W27" i="1"/>
  <c r="V27" i="1"/>
  <c r="U27" i="1"/>
  <c r="R27" i="1"/>
  <c r="AB11" i="1"/>
  <c r="AA11" i="1"/>
  <c r="Z11" i="1"/>
  <c r="Y11" i="1"/>
  <c r="X11" i="1"/>
  <c r="W11" i="1"/>
  <c r="V11" i="1"/>
  <c r="U11" i="1"/>
  <c r="R11" i="1"/>
  <c r="AB54" i="1"/>
  <c r="AA54" i="1"/>
  <c r="Z54" i="1"/>
  <c r="Y54" i="1"/>
  <c r="X54" i="1"/>
  <c r="W54" i="1"/>
  <c r="V54" i="1"/>
  <c r="U54" i="1"/>
  <c r="R54" i="1"/>
  <c r="AB14" i="1"/>
  <c r="AA14" i="1"/>
  <c r="Z14" i="1"/>
  <c r="Y14" i="1"/>
  <c r="X14" i="1"/>
  <c r="W14" i="1"/>
  <c r="V14" i="1"/>
  <c r="U14" i="1"/>
  <c r="R14" i="1"/>
  <c r="AB50" i="1"/>
  <c r="AA50" i="1"/>
  <c r="Z50" i="1"/>
  <c r="Y50" i="1"/>
  <c r="X50" i="1"/>
  <c r="W50" i="1"/>
  <c r="V50" i="1"/>
  <c r="U50" i="1"/>
  <c r="R50" i="1"/>
  <c r="AB26" i="1"/>
  <c r="AA26" i="1"/>
  <c r="Z26" i="1"/>
  <c r="Y26" i="1"/>
  <c r="X26" i="1"/>
  <c r="W26" i="1"/>
  <c r="V26" i="1"/>
  <c r="U26" i="1"/>
  <c r="R26" i="1"/>
  <c r="AA73" i="1"/>
  <c r="Z73" i="1"/>
  <c r="AB73" i="1"/>
  <c r="Y73" i="1"/>
  <c r="X73" i="1"/>
  <c r="W73" i="1"/>
  <c r="V73" i="1"/>
  <c r="U73" i="1"/>
  <c r="R73" i="1"/>
  <c r="AA57" i="1"/>
  <c r="Z57" i="1"/>
  <c r="AB57" i="1"/>
  <c r="Y57" i="1"/>
  <c r="X57" i="1"/>
  <c r="W57" i="1"/>
  <c r="V57" i="1"/>
  <c r="U57" i="1"/>
  <c r="R57" i="1"/>
  <c r="AA41" i="1"/>
  <c r="Z41" i="1"/>
  <c r="Y41" i="1"/>
  <c r="AB41" i="1"/>
  <c r="X41" i="1"/>
  <c r="W41" i="1"/>
  <c r="V41" i="1"/>
  <c r="U41" i="1"/>
  <c r="R41" i="1"/>
  <c r="AA25" i="1"/>
  <c r="Z25" i="1"/>
  <c r="Y25" i="1"/>
  <c r="AB25" i="1"/>
  <c r="X25" i="1"/>
  <c r="W25" i="1"/>
  <c r="V25" i="1"/>
  <c r="U25" i="1"/>
  <c r="R25" i="1"/>
  <c r="AA9" i="1"/>
  <c r="Z9" i="1"/>
  <c r="Y9" i="1"/>
  <c r="AB9" i="1"/>
  <c r="X9" i="1"/>
  <c r="W9" i="1"/>
  <c r="V9" i="1"/>
  <c r="U9" i="1"/>
  <c r="R9" i="1"/>
  <c r="AB76" i="1"/>
  <c r="AA76" i="1"/>
  <c r="Z76" i="1"/>
  <c r="Y76" i="1"/>
  <c r="X76" i="1"/>
  <c r="W76" i="1"/>
  <c r="V76" i="1"/>
  <c r="U76" i="1"/>
  <c r="R76" i="1"/>
  <c r="AB48" i="1"/>
  <c r="AA48" i="1"/>
  <c r="Z48" i="1"/>
  <c r="Y48" i="1"/>
  <c r="X48" i="1"/>
  <c r="W48" i="1"/>
  <c r="V48" i="1"/>
  <c r="U48" i="1"/>
  <c r="R48" i="1"/>
  <c r="AB28" i="1"/>
  <c r="AA28" i="1"/>
  <c r="Z28" i="1"/>
  <c r="Y28" i="1"/>
  <c r="X28" i="1"/>
  <c r="W28" i="1"/>
  <c r="V28" i="1"/>
  <c r="U28" i="1"/>
  <c r="R28" i="1"/>
  <c r="AB12" i="1"/>
  <c r="AA12" i="1"/>
  <c r="Z12" i="1"/>
  <c r="Y12" i="1"/>
  <c r="X12" i="1"/>
  <c r="W12" i="1"/>
  <c r="V12" i="1"/>
  <c r="U12" i="1"/>
  <c r="R12" i="1"/>
  <c r="AB58" i="1"/>
  <c r="AA58" i="1"/>
  <c r="Z58" i="1"/>
  <c r="Y58" i="1"/>
  <c r="X58" i="1"/>
  <c r="W58" i="1"/>
  <c r="V58" i="1"/>
  <c r="U58" i="1"/>
  <c r="R58" i="1"/>
  <c r="AB56" i="1"/>
  <c r="AA56" i="1"/>
  <c r="Z56" i="1"/>
  <c r="Y56" i="1"/>
  <c r="X56" i="1"/>
  <c r="W56" i="1"/>
  <c r="V56" i="1"/>
  <c r="U56" i="1"/>
  <c r="R56" i="1"/>
  <c r="AB71" i="1"/>
  <c r="AA71" i="1"/>
  <c r="Z71" i="1"/>
  <c r="Y71" i="1"/>
  <c r="R71" i="1"/>
  <c r="X71" i="1"/>
  <c r="W71" i="1"/>
  <c r="V71" i="1"/>
  <c r="U71" i="1"/>
  <c r="AB55" i="1"/>
  <c r="AA55" i="1"/>
  <c r="Z55" i="1"/>
  <c r="Y55" i="1"/>
  <c r="X55" i="1"/>
  <c r="W55" i="1"/>
  <c r="V55" i="1"/>
  <c r="U55" i="1"/>
  <c r="R55" i="1"/>
  <c r="AB39" i="1"/>
  <c r="AA39" i="1"/>
  <c r="Z39" i="1"/>
  <c r="Y39" i="1"/>
  <c r="X39" i="1"/>
  <c r="U39" i="1"/>
  <c r="W39" i="1"/>
  <c r="V39" i="1"/>
  <c r="R39" i="1"/>
  <c r="AB23" i="1"/>
  <c r="AA23" i="1"/>
  <c r="Z23" i="1"/>
  <c r="Y23" i="1"/>
  <c r="X23" i="1"/>
  <c r="R23" i="1"/>
  <c r="W23" i="1"/>
  <c r="V23" i="1"/>
  <c r="U23" i="1"/>
  <c r="AB7" i="1"/>
  <c r="AA7" i="1"/>
  <c r="Z7" i="1"/>
  <c r="Y7" i="1"/>
  <c r="X7" i="1"/>
  <c r="W7" i="1"/>
  <c r="V7" i="1"/>
  <c r="U7" i="1"/>
  <c r="R7" i="1"/>
  <c r="Q84" i="1"/>
  <c r="AB42" i="1"/>
  <c r="AA42" i="1"/>
  <c r="Z42" i="1"/>
  <c r="Y42" i="1"/>
  <c r="X42" i="1"/>
  <c r="W42" i="1"/>
  <c r="V42" i="1"/>
  <c r="U42" i="1"/>
  <c r="R42" i="1"/>
  <c r="AB10" i="1"/>
  <c r="AA10" i="1"/>
  <c r="Z10" i="1"/>
  <c r="Y10" i="1"/>
  <c r="X10" i="1"/>
  <c r="W10" i="1"/>
  <c r="V10" i="1"/>
  <c r="U10" i="1"/>
  <c r="R10" i="1"/>
  <c r="AB83" i="1"/>
  <c r="AA83" i="1"/>
  <c r="Z83" i="1"/>
  <c r="Y83" i="1"/>
  <c r="R83" i="1"/>
  <c r="X83" i="1"/>
  <c r="W83" i="1"/>
  <c r="V83" i="1"/>
  <c r="U83" i="1"/>
  <c r="AB46" i="1"/>
  <c r="AA46" i="1"/>
  <c r="Z46" i="1"/>
  <c r="Y46" i="1"/>
  <c r="X46" i="1"/>
  <c r="W46" i="1"/>
  <c r="V46" i="1"/>
  <c r="U46" i="1"/>
  <c r="R46" i="1"/>
  <c r="AB18" i="1"/>
  <c r="AA18" i="1"/>
  <c r="Z18" i="1"/>
  <c r="Y18" i="1"/>
  <c r="X18" i="1"/>
  <c r="W18" i="1"/>
  <c r="V18" i="1"/>
  <c r="U18" i="1"/>
  <c r="R18" i="1"/>
  <c r="AA69" i="1"/>
  <c r="Z69" i="1"/>
  <c r="AB69" i="1"/>
  <c r="Y69" i="1"/>
  <c r="R69" i="1"/>
  <c r="X69" i="1"/>
  <c r="W69" i="1"/>
  <c r="V69" i="1"/>
  <c r="U69" i="1"/>
  <c r="AA53" i="1"/>
  <c r="Z53" i="1"/>
  <c r="AB53" i="1"/>
  <c r="Y53" i="1"/>
  <c r="R53" i="1"/>
  <c r="X53" i="1"/>
  <c r="W53" i="1"/>
  <c r="V53" i="1"/>
  <c r="U53" i="1"/>
  <c r="AA37" i="1"/>
  <c r="Z37" i="1"/>
  <c r="Y37" i="1"/>
  <c r="AB37" i="1"/>
  <c r="X37" i="1"/>
  <c r="U37" i="1"/>
  <c r="R37" i="1"/>
  <c r="W37" i="1"/>
  <c r="V37" i="1"/>
  <c r="AA21" i="1"/>
  <c r="Z21" i="1"/>
  <c r="Y21" i="1"/>
  <c r="AB21" i="1"/>
  <c r="X21" i="1"/>
  <c r="W21" i="1"/>
  <c r="V21" i="1"/>
  <c r="U21" i="1"/>
  <c r="R21" i="1"/>
  <c r="AA5" i="1"/>
  <c r="Z5" i="1"/>
  <c r="Y5" i="1"/>
  <c r="AB5" i="1"/>
  <c r="X5" i="1"/>
  <c r="V5" i="1"/>
  <c r="W5" i="1"/>
  <c r="U5" i="1"/>
  <c r="R5" i="1"/>
  <c r="AB68" i="1"/>
  <c r="AA68" i="1"/>
  <c r="Z68" i="1"/>
  <c r="Y68" i="1"/>
  <c r="X68" i="1"/>
  <c r="W68" i="1"/>
  <c r="V68" i="1"/>
  <c r="U68" i="1"/>
  <c r="R68" i="1"/>
  <c r="AB40" i="1"/>
  <c r="AA40" i="1"/>
  <c r="Z40" i="1"/>
  <c r="Y40" i="1"/>
  <c r="X40" i="1"/>
  <c r="W40" i="1"/>
  <c r="V40" i="1"/>
  <c r="U40" i="1"/>
  <c r="R40" i="1"/>
  <c r="AB24" i="1"/>
  <c r="AA24" i="1"/>
  <c r="Z24" i="1"/>
  <c r="Y24" i="1"/>
  <c r="X24" i="1"/>
  <c r="W24" i="1"/>
  <c r="V24" i="1"/>
  <c r="U24" i="1"/>
  <c r="R24" i="1"/>
  <c r="AB8" i="1"/>
  <c r="AA8" i="1"/>
  <c r="Z8" i="1"/>
  <c r="Y8" i="1"/>
  <c r="X8" i="1"/>
  <c r="W8" i="1"/>
  <c r="V8" i="1"/>
  <c r="U8" i="1"/>
  <c r="R8" i="1"/>
  <c r="AB80" i="1"/>
  <c r="AA80" i="1"/>
  <c r="Z80" i="1"/>
  <c r="Y80" i="1"/>
  <c r="X80" i="1"/>
  <c r="W80" i="1"/>
  <c r="V80" i="1"/>
  <c r="U80" i="1"/>
  <c r="R80" i="1"/>
  <c r="AB44" i="1"/>
  <c r="AA44" i="1"/>
  <c r="Z44" i="1"/>
  <c r="Y44" i="1"/>
  <c r="X44" i="1"/>
  <c r="W44" i="1"/>
  <c r="V44" i="1"/>
  <c r="U44" i="1"/>
  <c r="R44" i="1"/>
  <c r="AB67" i="1"/>
  <c r="AA67" i="1"/>
  <c r="Z67" i="1"/>
  <c r="Y67" i="1"/>
  <c r="X67" i="1"/>
  <c r="W67" i="1"/>
  <c r="V67" i="1"/>
  <c r="U67" i="1"/>
  <c r="R67" i="1"/>
  <c r="AB51" i="1"/>
  <c r="AA51" i="1"/>
  <c r="Z51" i="1"/>
  <c r="Y51" i="1"/>
  <c r="X51" i="1"/>
  <c r="W51" i="1"/>
  <c r="V51" i="1"/>
  <c r="U51" i="1"/>
  <c r="R51" i="1"/>
  <c r="AB35" i="1"/>
  <c r="AA35" i="1"/>
  <c r="Z35" i="1"/>
  <c r="Y35" i="1"/>
  <c r="X35" i="1"/>
  <c r="R35" i="1"/>
  <c r="W35" i="1"/>
  <c r="V35" i="1"/>
  <c r="U35" i="1"/>
  <c r="AB19" i="1"/>
  <c r="AA19" i="1"/>
  <c r="Z19" i="1"/>
  <c r="Y19" i="1"/>
  <c r="X19" i="1"/>
  <c r="R19" i="1"/>
  <c r="W19" i="1"/>
  <c r="V19" i="1"/>
  <c r="U19" i="1"/>
  <c r="AB82" i="1"/>
  <c r="AA82" i="1"/>
  <c r="Z82" i="1"/>
  <c r="Y82" i="1"/>
  <c r="X82" i="1"/>
  <c r="W82" i="1"/>
  <c r="V82" i="1"/>
  <c r="U82" i="1"/>
  <c r="R82" i="1"/>
  <c r="AB34" i="1"/>
  <c r="AA34" i="1"/>
  <c r="Z34" i="1"/>
  <c r="Y34" i="1"/>
  <c r="X34" i="1"/>
  <c r="W34" i="1"/>
  <c r="V34" i="1"/>
  <c r="U34" i="1"/>
  <c r="R34" i="1"/>
  <c r="AB6" i="1"/>
  <c r="AA6" i="1"/>
  <c r="Z6" i="1"/>
  <c r="Y6" i="1"/>
  <c r="X6" i="1"/>
  <c r="W6" i="1"/>
  <c r="V6" i="1"/>
  <c r="U6" i="1"/>
  <c r="R6" i="1"/>
  <c r="Q96" i="1" l="1"/>
  <c r="Q100" i="1"/>
  <c r="Q108" i="1"/>
  <c r="Q112" i="1"/>
  <c r="Q116" i="1"/>
  <c r="Q120" i="1"/>
  <c r="Q128" i="1"/>
  <c r="Q132" i="1"/>
  <c r="Q136" i="1"/>
  <c r="Q140" i="1"/>
  <c r="Q144" i="1"/>
  <c r="Q148" i="1"/>
  <c r="Q152" i="1"/>
  <c r="Q156" i="1"/>
  <c r="Q160" i="1"/>
  <c r="Q164" i="1"/>
  <c r="Q168" i="1"/>
  <c r="Q172" i="1"/>
  <c r="Q93" i="1"/>
  <c r="Q97" i="1"/>
  <c r="Q101" i="1"/>
  <c r="Q105" i="1"/>
  <c r="Q109" i="1"/>
  <c r="Q113" i="1"/>
  <c r="Q117" i="1"/>
  <c r="Q121" i="1"/>
  <c r="Q125" i="1"/>
  <c r="Q129" i="1"/>
  <c r="Q133" i="1"/>
  <c r="Q137" i="1"/>
  <c r="Q141" i="1"/>
  <c r="Q145" i="1"/>
  <c r="Q149" i="1"/>
  <c r="Q153" i="1"/>
  <c r="Q157" i="1"/>
  <c r="Q161" i="1"/>
  <c r="Q165" i="1"/>
  <c r="Q169" i="1"/>
  <c r="Q92" i="1"/>
  <c r="V92" i="1" s="1"/>
  <c r="Q94" i="1"/>
  <c r="Q98" i="1"/>
  <c r="Q102" i="1"/>
  <c r="Q106" i="1"/>
  <c r="Q110" i="1"/>
  <c r="Q114" i="1"/>
  <c r="Q118" i="1"/>
  <c r="Q122" i="1"/>
  <c r="Q126" i="1"/>
  <c r="Q130" i="1"/>
  <c r="Q134" i="1"/>
  <c r="Q138" i="1"/>
  <c r="Q142" i="1"/>
  <c r="Q146" i="1"/>
  <c r="Q150" i="1"/>
  <c r="Q154" i="1"/>
  <c r="Q158" i="1"/>
  <c r="Q162" i="1"/>
  <c r="Q166" i="1"/>
  <c r="Q170" i="1"/>
  <c r="Q95" i="1"/>
  <c r="Q99" i="1"/>
  <c r="Q103" i="1"/>
  <c r="Q107" i="1"/>
  <c r="Q111" i="1"/>
  <c r="Q115" i="1"/>
  <c r="Q119" i="1"/>
  <c r="Q123" i="1"/>
  <c r="Q127" i="1"/>
  <c r="Q131" i="1"/>
  <c r="Q135" i="1"/>
  <c r="Q139" i="1"/>
  <c r="Q143" i="1"/>
  <c r="Q147" i="1"/>
  <c r="Q151" i="1"/>
  <c r="Q155" i="1"/>
  <c r="Q159" i="1"/>
  <c r="Q163" i="1"/>
  <c r="Q167" i="1"/>
  <c r="Q171" i="1"/>
  <c r="Q104" i="1"/>
  <c r="Q124" i="1"/>
  <c r="AB84" i="1"/>
  <c r="AA3" i="1"/>
  <c r="AA84" i="1" s="1"/>
  <c r="Y3" i="1"/>
  <c r="Y84" i="1" s="1"/>
  <c r="V3" i="1"/>
  <c r="V84" i="1" s="1"/>
  <c r="U3" i="1"/>
  <c r="U84" i="1" s="1"/>
  <c r="X3" i="1"/>
  <c r="X84" i="1" s="1"/>
  <c r="Z3" i="1"/>
  <c r="Z84" i="1" s="1"/>
  <c r="W3" i="1"/>
  <c r="W84" i="1" s="1"/>
  <c r="R3" i="1"/>
  <c r="X92" i="1" l="1"/>
  <c r="W92" i="1"/>
  <c r="AA92" i="1"/>
  <c r="Z92" i="1"/>
  <c r="AB124" i="1"/>
  <c r="AA124" i="1"/>
  <c r="Z124" i="1"/>
  <c r="Y124" i="1"/>
  <c r="X124" i="1"/>
  <c r="W124" i="1"/>
  <c r="V124" i="1"/>
  <c r="U124" i="1"/>
  <c r="AB163" i="1"/>
  <c r="AA163" i="1"/>
  <c r="Z163" i="1"/>
  <c r="Y163" i="1"/>
  <c r="X163" i="1"/>
  <c r="W163" i="1"/>
  <c r="V163" i="1"/>
  <c r="U163" i="1"/>
  <c r="AB131" i="1"/>
  <c r="AA131" i="1"/>
  <c r="Z131" i="1"/>
  <c r="Y131" i="1"/>
  <c r="X131" i="1"/>
  <c r="W131" i="1"/>
  <c r="V131" i="1"/>
  <c r="U131" i="1"/>
  <c r="AB99" i="1"/>
  <c r="AA99" i="1"/>
  <c r="Z99" i="1"/>
  <c r="Y99" i="1"/>
  <c r="X99" i="1"/>
  <c r="W99" i="1"/>
  <c r="V99" i="1"/>
  <c r="U99" i="1"/>
  <c r="AB162" i="1"/>
  <c r="AA162" i="1"/>
  <c r="Z162" i="1"/>
  <c r="Y162" i="1"/>
  <c r="X162" i="1"/>
  <c r="W162" i="1"/>
  <c r="V162" i="1"/>
  <c r="U162" i="1"/>
  <c r="AB130" i="1"/>
  <c r="AA130" i="1"/>
  <c r="Z130" i="1"/>
  <c r="Y130" i="1"/>
  <c r="X130" i="1"/>
  <c r="W130" i="1"/>
  <c r="V130" i="1"/>
  <c r="U130" i="1"/>
  <c r="AB114" i="1"/>
  <c r="AA114" i="1"/>
  <c r="Z114" i="1"/>
  <c r="Y114" i="1"/>
  <c r="X114" i="1"/>
  <c r="W114" i="1"/>
  <c r="V114" i="1"/>
  <c r="U114" i="1"/>
  <c r="AB98" i="1"/>
  <c r="AA98" i="1"/>
  <c r="Z98" i="1"/>
  <c r="Y98" i="1"/>
  <c r="X98" i="1"/>
  <c r="W98" i="1"/>
  <c r="V98" i="1"/>
  <c r="U98" i="1"/>
  <c r="AB149" i="1"/>
  <c r="AA149" i="1"/>
  <c r="Z149" i="1"/>
  <c r="Y149" i="1"/>
  <c r="X149" i="1"/>
  <c r="W149" i="1"/>
  <c r="V149" i="1"/>
  <c r="U149" i="1"/>
  <c r="AB133" i="1"/>
  <c r="AA133" i="1"/>
  <c r="Z133" i="1"/>
  <c r="Y133" i="1"/>
  <c r="X133" i="1"/>
  <c r="W133" i="1"/>
  <c r="V133" i="1"/>
  <c r="U133" i="1"/>
  <c r="AB117" i="1"/>
  <c r="AA117" i="1"/>
  <c r="Z117" i="1"/>
  <c r="Y117" i="1"/>
  <c r="X117" i="1"/>
  <c r="W117" i="1"/>
  <c r="V117" i="1"/>
  <c r="U117" i="1"/>
  <c r="AB101" i="1"/>
  <c r="AA101" i="1"/>
  <c r="Z101" i="1"/>
  <c r="Y101" i="1"/>
  <c r="X101" i="1"/>
  <c r="W101" i="1"/>
  <c r="V101" i="1"/>
  <c r="U101" i="1"/>
  <c r="AB152" i="1"/>
  <c r="AA152" i="1"/>
  <c r="Z152" i="1"/>
  <c r="Y152" i="1"/>
  <c r="X152" i="1"/>
  <c r="W152" i="1"/>
  <c r="V152" i="1"/>
  <c r="U152" i="1"/>
  <c r="AB136" i="1"/>
  <c r="AA136" i="1"/>
  <c r="Z136" i="1"/>
  <c r="Y136" i="1"/>
  <c r="X136" i="1"/>
  <c r="W136" i="1"/>
  <c r="V136" i="1"/>
  <c r="U136" i="1"/>
  <c r="AB116" i="1"/>
  <c r="AA116" i="1"/>
  <c r="Z116" i="1"/>
  <c r="Y116" i="1"/>
  <c r="X116" i="1"/>
  <c r="W116" i="1"/>
  <c r="V116" i="1"/>
  <c r="U116" i="1"/>
  <c r="AB96" i="1"/>
  <c r="AA96" i="1"/>
  <c r="Z96" i="1"/>
  <c r="Y96" i="1"/>
  <c r="X96" i="1"/>
  <c r="W96" i="1"/>
  <c r="V96" i="1"/>
  <c r="U96" i="1"/>
  <c r="U92" i="1"/>
  <c r="AB104" i="1"/>
  <c r="AA104" i="1"/>
  <c r="Z104" i="1"/>
  <c r="Y104" i="1"/>
  <c r="X104" i="1"/>
  <c r="W104" i="1"/>
  <c r="V104" i="1"/>
  <c r="U104" i="1"/>
  <c r="AB159" i="1"/>
  <c r="AA159" i="1"/>
  <c r="Z159" i="1"/>
  <c r="Y159" i="1"/>
  <c r="X159" i="1"/>
  <c r="W159" i="1"/>
  <c r="V159" i="1"/>
  <c r="U159" i="1"/>
  <c r="AB143" i="1"/>
  <c r="AA143" i="1"/>
  <c r="Z143" i="1"/>
  <c r="Y143" i="1"/>
  <c r="X143" i="1"/>
  <c r="W143" i="1"/>
  <c r="V143" i="1"/>
  <c r="U143" i="1"/>
  <c r="AB127" i="1"/>
  <c r="AA127" i="1"/>
  <c r="Z127" i="1"/>
  <c r="Y127" i="1"/>
  <c r="X127" i="1"/>
  <c r="W127" i="1"/>
  <c r="V127" i="1"/>
  <c r="U127" i="1"/>
  <c r="AB111" i="1"/>
  <c r="AA111" i="1"/>
  <c r="Z111" i="1"/>
  <c r="Y111" i="1"/>
  <c r="X111" i="1"/>
  <c r="W111" i="1"/>
  <c r="V111" i="1"/>
  <c r="U111" i="1"/>
  <c r="AB95" i="1"/>
  <c r="AA95" i="1"/>
  <c r="Z95" i="1"/>
  <c r="Y95" i="1"/>
  <c r="X95" i="1"/>
  <c r="W95" i="1"/>
  <c r="V95" i="1"/>
  <c r="U95" i="1"/>
  <c r="AB158" i="1"/>
  <c r="AA158" i="1"/>
  <c r="Z158" i="1"/>
  <c r="Y158" i="1"/>
  <c r="X158" i="1"/>
  <c r="W158" i="1"/>
  <c r="V158" i="1"/>
  <c r="U158" i="1"/>
  <c r="AB142" i="1"/>
  <c r="AA142" i="1"/>
  <c r="Z142" i="1"/>
  <c r="Y142" i="1"/>
  <c r="X142" i="1"/>
  <c r="W142" i="1"/>
  <c r="V142" i="1"/>
  <c r="U142" i="1"/>
  <c r="AB126" i="1"/>
  <c r="AA126" i="1"/>
  <c r="Z126" i="1"/>
  <c r="Y126" i="1"/>
  <c r="X126" i="1"/>
  <c r="W126" i="1"/>
  <c r="V126" i="1"/>
  <c r="U126" i="1"/>
  <c r="AB110" i="1"/>
  <c r="AA110" i="1"/>
  <c r="Z110" i="1"/>
  <c r="Y110" i="1"/>
  <c r="X110" i="1"/>
  <c r="W110" i="1"/>
  <c r="V110" i="1"/>
  <c r="U110" i="1"/>
  <c r="AB94" i="1"/>
  <c r="AA94" i="1"/>
  <c r="Z94" i="1"/>
  <c r="Y94" i="1"/>
  <c r="X94" i="1"/>
  <c r="W94" i="1"/>
  <c r="V94" i="1"/>
  <c r="U94" i="1"/>
  <c r="AB161" i="1"/>
  <c r="AA161" i="1"/>
  <c r="Z161" i="1"/>
  <c r="Y161" i="1"/>
  <c r="X161" i="1"/>
  <c r="W161" i="1"/>
  <c r="U161" i="1"/>
  <c r="V161" i="1"/>
  <c r="AB145" i="1"/>
  <c r="AA145" i="1"/>
  <c r="Z145" i="1"/>
  <c r="Y145" i="1"/>
  <c r="X145" i="1"/>
  <c r="W145" i="1"/>
  <c r="V145" i="1"/>
  <c r="U145" i="1"/>
  <c r="AB129" i="1"/>
  <c r="AA129" i="1"/>
  <c r="Z129" i="1"/>
  <c r="Y129" i="1"/>
  <c r="X129" i="1"/>
  <c r="W129" i="1"/>
  <c r="V129" i="1"/>
  <c r="U129" i="1"/>
  <c r="AB113" i="1"/>
  <c r="AA113" i="1"/>
  <c r="Z113" i="1"/>
  <c r="Y113" i="1"/>
  <c r="X113" i="1"/>
  <c r="W113" i="1"/>
  <c r="V113" i="1"/>
  <c r="U113" i="1"/>
  <c r="AB97" i="1"/>
  <c r="AA97" i="1"/>
  <c r="Z97" i="1"/>
  <c r="Y97" i="1"/>
  <c r="X97" i="1"/>
  <c r="W97" i="1"/>
  <c r="V97" i="1"/>
  <c r="U97" i="1"/>
  <c r="AB164" i="1"/>
  <c r="AA164" i="1"/>
  <c r="Z164" i="1"/>
  <c r="Y164" i="1"/>
  <c r="X164" i="1"/>
  <c r="W164" i="1"/>
  <c r="V164" i="1"/>
  <c r="U164" i="1"/>
  <c r="AB148" i="1"/>
  <c r="AA148" i="1"/>
  <c r="Z148" i="1"/>
  <c r="Y148" i="1"/>
  <c r="X148" i="1"/>
  <c r="W148" i="1"/>
  <c r="V148" i="1"/>
  <c r="U148" i="1"/>
  <c r="AB132" i="1"/>
  <c r="AA132" i="1"/>
  <c r="Z132" i="1"/>
  <c r="Y132" i="1"/>
  <c r="X132" i="1"/>
  <c r="W132" i="1"/>
  <c r="V132" i="1"/>
  <c r="U132" i="1"/>
  <c r="AB112" i="1"/>
  <c r="AA112" i="1"/>
  <c r="Z112" i="1"/>
  <c r="Y112" i="1"/>
  <c r="X112" i="1"/>
  <c r="W112" i="1"/>
  <c r="V112" i="1"/>
  <c r="U112" i="1"/>
  <c r="AB155" i="1"/>
  <c r="AA155" i="1"/>
  <c r="Y155" i="1"/>
  <c r="X155" i="1"/>
  <c r="W155" i="1"/>
  <c r="V155" i="1"/>
  <c r="Z155" i="1"/>
  <c r="U155" i="1"/>
  <c r="AB123" i="1"/>
  <c r="AA123" i="1"/>
  <c r="Z123" i="1"/>
  <c r="Y123" i="1"/>
  <c r="X123" i="1"/>
  <c r="W123" i="1"/>
  <c r="V123" i="1"/>
  <c r="U123" i="1"/>
  <c r="AB170" i="1"/>
  <c r="AA170" i="1"/>
  <c r="Y170" i="1"/>
  <c r="X170" i="1"/>
  <c r="W170" i="1"/>
  <c r="Z170" i="1"/>
  <c r="V170" i="1"/>
  <c r="U170" i="1"/>
  <c r="AB106" i="1"/>
  <c r="AA106" i="1"/>
  <c r="Z106" i="1"/>
  <c r="X106" i="1"/>
  <c r="W106" i="1"/>
  <c r="V106" i="1"/>
  <c r="Y106" i="1"/>
  <c r="U106" i="1"/>
  <c r="AB109" i="1"/>
  <c r="AA109" i="1"/>
  <c r="Z109" i="1"/>
  <c r="Y109" i="1"/>
  <c r="X109" i="1"/>
  <c r="W109" i="1"/>
  <c r="V109" i="1"/>
  <c r="U109" i="1"/>
  <c r="AB171" i="1"/>
  <c r="AA171" i="1"/>
  <c r="Y171" i="1"/>
  <c r="X171" i="1"/>
  <c r="W171" i="1"/>
  <c r="V171" i="1"/>
  <c r="Z171" i="1"/>
  <c r="U171" i="1"/>
  <c r="AB139" i="1"/>
  <c r="AA139" i="1"/>
  <c r="Y139" i="1"/>
  <c r="X139" i="1"/>
  <c r="W139" i="1"/>
  <c r="V139" i="1"/>
  <c r="Z139" i="1"/>
  <c r="U139" i="1"/>
  <c r="AB107" i="1"/>
  <c r="AA107" i="1"/>
  <c r="Z107" i="1"/>
  <c r="X107" i="1"/>
  <c r="W107" i="1"/>
  <c r="V107" i="1"/>
  <c r="Y107" i="1"/>
  <c r="U107" i="1"/>
  <c r="AB154" i="1"/>
  <c r="AA154" i="1"/>
  <c r="Z154" i="1"/>
  <c r="Y154" i="1"/>
  <c r="X154" i="1"/>
  <c r="W154" i="1"/>
  <c r="V154" i="1"/>
  <c r="U154" i="1"/>
  <c r="AB138" i="1"/>
  <c r="AA138" i="1"/>
  <c r="Z138" i="1"/>
  <c r="Y138" i="1"/>
  <c r="X138" i="1"/>
  <c r="W138" i="1"/>
  <c r="V138" i="1"/>
  <c r="U138" i="1"/>
  <c r="AB122" i="1"/>
  <c r="AA122" i="1"/>
  <c r="Z122" i="1"/>
  <c r="Y122" i="1"/>
  <c r="X122" i="1"/>
  <c r="W122" i="1"/>
  <c r="V122" i="1"/>
  <c r="U122" i="1"/>
  <c r="AB92" i="1"/>
  <c r="Q173" i="1"/>
  <c r="AB157" i="1"/>
  <c r="AA157" i="1"/>
  <c r="Z157" i="1"/>
  <c r="Y157" i="1"/>
  <c r="X157" i="1"/>
  <c r="W157" i="1"/>
  <c r="V157" i="1"/>
  <c r="U157" i="1"/>
  <c r="AB141" i="1"/>
  <c r="AA141" i="1"/>
  <c r="Z141" i="1"/>
  <c r="Y141" i="1"/>
  <c r="X141" i="1"/>
  <c r="W141" i="1"/>
  <c r="V141" i="1"/>
  <c r="U141" i="1"/>
  <c r="AB125" i="1"/>
  <c r="AA125" i="1"/>
  <c r="Z125" i="1"/>
  <c r="Y125" i="1"/>
  <c r="X125" i="1"/>
  <c r="W125" i="1"/>
  <c r="V125" i="1"/>
  <c r="U125" i="1"/>
  <c r="AB93" i="1"/>
  <c r="AA93" i="1"/>
  <c r="Z93" i="1"/>
  <c r="Y93" i="1"/>
  <c r="X93" i="1"/>
  <c r="W93" i="1"/>
  <c r="V93" i="1"/>
  <c r="U93" i="1"/>
  <c r="AB160" i="1"/>
  <c r="AA160" i="1"/>
  <c r="Z160" i="1"/>
  <c r="Y160" i="1"/>
  <c r="X160" i="1"/>
  <c r="W160" i="1"/>
  <c r="V160" i="1"/>
  <c r="U160" i="1"/>
  <c r="AB144" i="1"/>
  <c r="AA144" i="1"/>
  <c r="Z144" i="1"/>
  <c r="Y144" i="1"/>
  <c r="X144" i="1"/>
  <c r="W144" i="1"/>
  <c r="V144" i="1"/>
  <c r="U144" i="1"/>
  <c r="AB128" i="1"/>
  <c r="AA128" i="1"/>
  <c r="Z128" i="1"/>
  <c r="Y128" i="1"/>
  <c r="X128" i="1"/>
  <c r="W128" i="1"/>
  <c r="V128" i="1"/>
  <c r="U128" i="1"/>
  <c r="AB108" i="1"/>
  <c r="AA108" i="1"/>
  <c r="Z108" i="1"/>
  <c r="Y108" i="1"/>
  <c r="X108" i="1"/>
  <c r="W108" i="1"/>
  <c r="V108" i="1"/>
  <c r="U108" i="1"/>
  <c r="Y92" i="1"/>
  <c r="AB167" i="1"/>
  <c r="AA167" i="1"/>
  <c r="Z167" i="1"/>
  <c r="Y167" i="1"/>
  <c r="X167" i="1"/>
  <c r="W167" i="1"/>
  <c r="V167" i="1"/>
  <c r="U167" i="1"/>
  <c r="AB151" i="1"/>
  <c r="AA151" i="1"/>
  <c r="Z151" i="1"/>
  <c r="Y151" i="1"/>
  <c r="X151" i="1"/>
  <c r="W151" i="1"/>
  <c r="V151" i="1"/>
  <c r="U151" i="1"/>
  <c r="AB135" i="1"/>
  <c r="AA135" i="1"/>
  <c r="Z135" i="1"/>
  <c r="Y135" i="1"/>
  <c r="X135" i="1"/>
  <c r="W135" i="1"/>
  <c r="V135" i="1"/>
  <c r="U135" i="1"/>
  <c r="AB119" i="1"/>
  <c r="AA119" i="1"/>
  <c r="Z119" i="1"/>
  <c r="Y119" i="1"/>
  <c r="X119" i="1"/>
  <c r="W119" i="1"/>
  <c r="V119" i="1"/>
  <c r="U119" i="1"/>
  <c r="AB103" i="1"/>
  <c r="AA103" i="1"/>
  <c r="Z103" i="1"/>
  <c r="Y103" i="1"/>
  <c r="X103" i="1"/>
  <c r="W103" i="1"/>
  <c r="V103" i="1"/>
  <c r="U103" i="1"/>
  <c r="AB166" i="1"/>
  <c r="AA166" i="1"/>
  <c r="Y166" i="1"/>
  <c r="X166" i="1"/>
  <c r="W166" i="1"/>
  <c r="Z166" i="1"/>
  <c r="V166" i="1"/>
  <c r="U166" i="1"/>
  <c r="AB150" i="1"/>
  <c r="AA150" i="1"/>
  <c r="Z150" i="1"/>
  <c r="Y150" i="1"/>
  <c r="X150" i="1"/>
  <c r="W150" i="1"/>
  <c r="U150" i="1"/>
  <c r="V150" i="1"/>
  <c r="AB134" i="1"/>
  <c r="AA134" i="1"/>
  <c r="Z134" i="1"/>
  <c r="Y134" i="1"/>
  <c r="X134" i="1"/>
  <c r="W134" i="1"/>
  <c r="V134" i="1"/>
  <c r="U134" i="1"/>
  <c r="AB118" i="1"/>
  <c r="AA118" i="1"/>
  <c r="Z118" i="1"/>
  <c r="Y118" i="1"/>
  <c r="X118" i="1"/>
  <c r="W118" i="1"/>
  <c r="V118" i="1"/>
  <c r="U118" i="1"/>
  <c r="AB102" i="1"/>
  <c r="AA102" i="1"/>
  <c r="Z102" i="1"/>
  <c r="X102" i="1"/>
  <c r="W102" i="1"/>
  <c r="V102" i="1"/>
  <c r="Y102" i="1"/>
  <c r="U102" i="1"/>
  <c r="AB169" i="1"/>
  <c r="AA169" i="1"/>
  <c r="Z169" i="1"/>
  <c r="Y169" i="1"/>
  <c r="X169" i="1"/>
  <c r="W169" i="1"/>
  <c r="U169" i="1"/>
  <c r="V169" i="1"/>
  <c r="AB153" i="1"/>
  <c r="AA153" i="1"/>
  <c r="Z153" i="1"/>
  <c r="Y153" i="1"/>
  <c r="X153" i="1"/>
  <c r="W153" i="1"/>
  <c r="U153" i="1"/>
  <c r="V153" i="1"/>
  <c r="AB137" i="1"/>
  <c r="AA137" i="1"/>
  <c r="Z137" i="1"/>
  <c r="Y137" i="1"/>
  <c r="X137" i="1"/>
  <c r="W137" i="1"/>
  <c r="V137" i="1"/>
  <c r="U137" i="1"/>
  <c r="AB121" i="1"/>
  <c r="AA121" i="1"/>
  <c r="Z121" i="1"/>
  <c r="Y121" i="1"/>
  <c r="X121" i="1"/>
  <c r="W121" i="1"/>
  <c r="V121" i="1"/>
  <c r="U121" i="1"/>
  <c r="AB105" i="1"/>
  <c r="AA105" i="1"/>
  <c r="Z105" i="1"/>
  <c r="Y105" i="1"/>
  <c r="X105" i="1"/>
  <c r="W105" i="1"/>
  <c r="V105" i="1"/>
  <c r="U105" i="1"/>
  <c r="AB172" i="1"/>
  <c r="AA172" i="1"/>
  <c r="Z172" i="1"/>
  <c r="Y172" i="1"/>
  <c r="X172" i="1"/>
  <c r="W172" i="1"/>
  <c r="V172" i="1"/>
  <c r="U172" i="1"/>
  <c r="AB156" i="1"/>
  <c r="AA156" i="1"/>
  <c r="Z156" i="1"/>
  <c r="Y156" i="1"/>
  <c r="X156" i="1"/>
  <c r="W156" i="1"/>
  <c r="V156" i="1"/>
  <c r="U156" i="1"/>
  <c r="AB140" i="1"/>
  <c r="AA140" i="1"/>
  <c r="Z140" i="1"/>
  <c r="Y140" i="1"/>
  <c r="X140" i="1"/>
  <c r="W140" i="1"/>
  <c r="V140" i="1"/>
  <c r="U140" i="1"/>
  <c r="AB120" i="1"/>
  <c r="AA120" i="1"/>
  <c r="Z120" i="1"/>
  <c r="Y120" i="1"/>
  <c r="X120" i="1"/>
  <c r="W120" i="1"/>
  <c r="V120" i="1"/>
  <c r="U120" i="1"/>
  <c r="AB100" i="1"/>
  <c r="AA100" i="1"/>
  <c r="Z100" i="1"/>
  <c r="Y100" i="1"/>
  <c r="X100" i="1"/>
  <c r="W100" i="1"/>
  <c r="V100" i="1"/>
  <c r="U100" i="1"/>
  <c r="AB147" i="1"/>
  <c r="AA147" i="1"/>
  <c r="Y147" i="1"/>
  <c r="X147" i="1"/>
  <c r="W147" i="1"/>
  <c r="V147" i="1"/>
  <c r="Z147" i="1"/>
  <c r="U147" i="1"/>
  <c r="AB115" i="1"/>
  <c r="AA115" i="1"/>
  <c r="Z115" i="1"/>
  <c r="Y115" i="1"/>
  <c r="X115" i="1"/>
  <c r="W115" i="1"/>
  <c r="V115" i="1"/>
  <c r="U115" i="1"/>
  <c r="AB146" i="1"/>
  <c r="AA146" i="1"/>
  <c r="Z146" i="1"/>
  <c r="Y146" i="1"/>
  <c r="X146" i="1"/>
  <c r="W146" i="1"/>
  <c r="V146" i="1"/>
  <c r="U146" i="1"/>
  <c r="AB165" i="1"/>
  <c r="AA165" i="1"/>
  <c r="Z165" i="1"/>
  <c r="Y165" i="1"/>
  <c r="X165" i="1"/>
  <c r="W165" i="1"/>
  <c r="V165" i="1"/>
  <c r="U165" i="1"/>
  <c r="AB168" i="1"/>
  <c r="AA168" i="1"/>
  <c r="Z168" i="1"/>
  <c r="Y168" i="1"/>
  <c r="X168" i="1"/>
  <c r="W168" i="1"/>
  <c r="V168" i="1"/>
  <c r="U168" i="1"/>
  <c r="R84" i="1"/>
  <c r="S3" i="1" s="1"/>
  <c r="V173" i="1" l="1"/>
  <c r="W173" i="1"/>
  <c r="X173" i="1"/>
  <c r="AA173" i="1"/>
  <c r="AB173" i="1"/>
  <c r="U173" i="1"/>
  <c r="Y173" i="1"/>
  <c r="Z173" i="1"/>
  <c r="S84" i="1"/>
  <c r="S19" i="1"/>
  <c r="S8" i="1"/>
  <c r="S10" i="1"/>
  <c r="S50" i="1"/>
  <c r="S13" i="1"/>
  <c r="S4" i="1"/>
  <c r="S24" i="1"/>
  <c r="S39" i="1"/>
  <c r="S14" i="1"/>
  <c r="S66" i="1"/>
  <c r="S81" i="1"/>
  <c r="S12" i="1"/>
  <c r="S59" i="1"/>
  <c r="S79" i="1"/>
  <c r="S82" i="1"/>
  <c r="S68" i="1"/>
  <c r="S23" i="1"/>
  <c r="S26" i="1"/>
  <c r="S45" i="1"/>
  <c r="S72" i="1"/>
  <c r="S35" i="1"/>
  <c r="S5" i="1"/>
  <c r="S56" i="1"/>
  <c r="S27" i="1"/>
  <c r="S61" i="1"/>
  <c r="S78" i="1"/>
  <c r="S21" i="1"/>
  <c r="S58" i="1"/>
  <c r="S43" i="1"/>
  <c r="S63" i="1"/>
  <c r="S40" i="1"/>
  <c r="S9" i="1"/>
  <c r="S16" i="1"/>
  <c r="S36" i="1"/>
  <c r="S44" i="1"/>
  <c r="S53" i="1"/>
  <c r="S71" i="1"/>
  <c r="S11" i="1"/>
  <c r="S77" i="1"/>
  <c r="S60" i="1"/>
  <c r="S34" i="1"/>
  <c r="S37" i="1"/>
  <c r="S48" i="1"/>
  <c r="S64" i="1"/>
  <c r="S22" i="1"/>
  <c r="S65" i="1"/>
  <c r="S18" i="1"/>
  <c r="S76" i="1"/>
  <c r="S70" i="1"/>
  <c r="S20" i="1"/>
  <c r="S46" i="1"/>
  <c r="S73" i="1"/>
  <c r="S30" i="1"/>
  <c r="S33" i="1"/>
  <c r="S6" i="1"/>
  <c r="S83" i="1"/>
  <c r="S28" i="1"/>
  <c r="S75" i="1"/>
  <c r="S62" i="1"/>
  <c r="S49" i="1"/>
  <c r="S51" i="1"/>
  <c r="S69" i="1"/>
  <c r="S41" i="1"/>
  <c r="S52" i="1"/>
  <c r="S47" i="1"/>
  <c r="S67" i="1"/>
  <c r="S42" i="1"/>
  <c r="S57" i="1"/>
  <c r="S29" i="1"/>
  <c r="S17" i="1"/>
  <c r="S55" i="1"/>
  <c r="S54" i="1"/>
  <c r="S15" i="1"/>
  <c r="S38" i="1"/>
  <c r="S80" i="1"/>
  <c r="S7" i="1"/>
  <c r="S25" i="1"/>
  <c r="S32" i="1"/>
  <c r="S31" i="1"/>
  <c r="S74" i="1"/>
  <c r="AD3" i="1"/>
  <c r="AC3" i="1"/>
  <c r="AD25" i="1" l="1"/>
  <c r="AC25" i="1"/>
  <c r="AD47" i="1"/>
  <c r="AC47" i="1"/>
  <c r="AD7" i="1"/>
  <c r="AC7" i="1"/>
  <c r="AD31" i="1"/>
  <c r="AC31" i="1"/>
  <c r="AD80" i="1"/>
  <c r="AC80" i="1"/>
  <c r="AD55" i="1"/>
  <c r="AC55" i="1"/>
  <c r="AD42" i="1"/>
  <c r="AC42" i="1"/>
  <c r="AD41" i="1"/>
  <c r="AC41" i="1"/>
  <c r="AD62" i="1"/>
  <c r="AC62" i="1"/>
  <c r="AD6" i="1"/>
  <c r="AC6" i="1"/>
  <c r="AD46" i="1"/>
  <c r="AC46" i="1"/>
  <c r="AD18" i="1"/>
  <c r="AC18" i="1"/>
  <c r="AD48" i="1"/>
  <c r="AC48" i="1"/>
  <c r="AD77" i="1"/>
  <c r="AC77" i="1"/>
  <c r="AD44" i="1"/>
  <c r="AC44" i="1"/>
  <c r="AD40" i="1"/>
  <c r="AC40" i="1"/>
  <c r="AD21" i="1"/>
  <c r="AC21" i="1"/>
  <c r="AD56" i="1"/>
  <c r="AC56" i="1"/>
  <c r="AD45" i="1"/>
  <c r="AC45" i="1"/>
  <c r="AD82" i="1"/>
  <c r="AC82" i="1"/>
  <c r="AD81" i="1"/>
  <c r="AC81" i="1"/>
  <c r="AD24" i="1"/>
  <c r="AC24" i="1"/>
  <c r="AD10" i="1"/>
  <c r="AC10" i="1"/>
  <c r="AD32" i="1"/>
  <c r="AC32" i="1"/>
  <c r="AD38" i="1"/>
  <c r="AC38" i="1"/>
  <c r="AD17" i="1"/>
  <c r="AC17" i="1"/>
  <c r="AD67" i="1"/>
  <c r="AC67" i="1"/>
  <c r="AD69" i="1"/>
  <c r="AC69" i="1"/>
  <c r="AD75" i="1"/>
  <c r="AC75" i="1"/>
  <c r="AD33" i="1"/>
  <c r="AC33" i="1"/>
  <c r="AD20" i="1"/>
  <c r="AC20" i="1"/>
  <c r="AD65" i="1"/>
  <c r="AC65" i="1"/>
  <c r="AD37" i="1"/>
  <c r="AC37" i="1"/>
  <c r="AD11" i="1"/>
  <c r="AC11" i="1"/>
  <c r="AD36" i="1"/>
  <c r="AC36" i="1"/>
  <c r="AD63" i="1"/>
  <c r="AC63" i="1"/>
  <c r="AD78" i="1"/>
  <c r="AC78" i="1"/>
  <c r="AD5" i="1"/>
  <c r="AC5" i="1"/>
  <c r="AD26" i="1"/>
  <c r="AC26" i="1"/>
  <c r="AD79" i="1"/>
  <c r="AC79" i="1"/>
  <c r="AD66" i="1"/>
  <c r="AC66" i="1"/>
  <c r="AD4" i="1"/>
  <c r="AC4" i="1"/>
  <c r="AD8" i="1"/>
  <c r="AC8" i="1"/>
  <c r="AD51" i="1"/>
  <c r="AC51" i="1"/>
  <c r="AD28" i="1"/>
  <c r="AC28" i="1"/>
  <c r="AD30" i="1"/>
  <c r="AC30" i="1"/>
  <c r="AD70" i="1"/>
  <c r="AC70" i="1"/>
  <c r="AD22" i="1"/>
  <c r="AC22" i="1"/>
  <c r="AD34" i="1"/>
  <c r="AC34" i="1"/>
  <c r="AD71" i="1"/>
  <c r="AC71" i="1"/>
  <c r="AD16" i="1"/>
  <c r="AC16" i="1"/>
  <c r="AD43" i="1"/>
  <c r="AC43" i="1"/>
  <c r="AD61" i="1"/>
  <c r="AC61" i="1"/>
  <c r="AD35" i="1"/>
  <c r="AC35" i="1"/>
  <c r="AD23" i="1"/>
  <c r="AC23" i="1"/>
  <c r="AD59" i="1"/>
  <c r="AC59" i="1"/>
  <c r="AD14" i="1"/>
  <c r="AC14" i="1"/>
  <c r="AD13" i="1"/>
  <c r="AC13" i="1"/>
  <c r="AD19" i="1"/>
  <c r="AC19" i="1"/>
  <c r="AD15" i="1"/>
  <c r="AC15" i="1"/>
  <c r="AD29" i="1"/>
  <c r="AC29" i="1"/>
  <c r="AD74" i="1"/>
  <c r="AC74" i="1"/>
  <c r="AD54" i="1"/>
  <c r="AC54" i="1"/>
  <c r="AD57" i="1"/>
  <c r="AC57" i="1"/>
  <c r="AD52" i="1"/>
  <c r="AC52" i="1"/>
  <c r="AD49" i="1"/>
  <c r="AC49" i="1"/>
  <c r="AD83" i="1"/>
  <c r="AC83" i="1"/>
  <c r="AD73" i="1"/>
  <c r="AC73" i="1"/>
  <c r="AD76" i="1"/>
  <c r="AC76" i="1"/>
  <c r="AD64" i="1"/>
  <c r="AC64" i="1"/>
  <c r="AD60" i="1"/>
  <c r="AC60" i="1"/>
  <c r="AD53" i="1"/>
  <c r="AC53" i="1"/>
  <c r="AD9" i="1"/>
  <c r="AC9" i="1"/>
  <c r="AD58" i="1"/>
  <c r="AC58" i="1"/>
  <c r="AD27" i="1"/>
  <c r="AC27" i="1"/>
  <c r="AD72" i="1"/>
  <c r="AC72" i="1"/>
  <c r="AD68" i="1"/>
  <c r="AC68" i="1"/>
  <c r="AD12" i="1"/>
  <c r="AC12" i="1"/>
  <c r="AD39" i="1"/>
  <c r="AC39" i="1"/>
  <c r="AD50" i="1"/>
  <c r="AC50" i="1"/>
  <c r="AC84" i="1" l="1"/>
  <c r="AD84" i="1"/>
</calcChain>
</file>

<file path=xl/sharedStrings.xml><?xml version="1.0" encoding="utf-8"?>
<sst xmlns="http://schemas.openxmlformats.org/spreadsheetml/2006/main" count="258" uniqueCount="121">
  <si>
    <t>n-Octane</t>
  </si>
  <si>
    <t>Toluene</t>
  </si>
  <si>
    <t>Vol %</t>
  </si>
  <si>
    <t>Mol %</t>
  </si>
  <si>
    <t>density</t>
  </si>
  <si>
    <t>1,2,4-Trimethylbenzene</t>
  </si>
  <si>
    <t>1,3-Dimethylbenzene</t>
  </si>
  <si>
    <t>1,4-Dimethylbenzene</t>
  </si>
  <si>
    <t>1-Butene</t>
  </si>
  <si>
    <t>1-Hexene</t>
  </si>
  <si>
    <t>2-Methylhexane</t>
  </si>
  <si>
    <t>Benzene</t>
  </si>
  <si>
    <t>Butylcyclohexane</t>
  </si>
  <si>
    <t>Cyclohexane</t>
  </si>
  <si>
    <t>Cyclopentane</t>
  </si>
  <si>
    <t>Cyclopropane</t>
  </si>
  <si>
    <t>Ethane</t>
  </si>
  <si>
    <t>Ethanol</t>
  </si>
  <si>
    <t>Ethylbenzene</t>
  </si>
  <si>
    <t>iso-Butane</t>
  </si>
  <si>
    <t>iso-Butene</t>
  </si>
  <si>
    <t>iso-Hexane</t>
  </si>
  <si>
    <t>iso-Octane</t>
  </si>
  <si>
    <t>iso-Pentane</t>
  </si>
  <si>
    <t>Methane</t>
  </si>
  <si>
    <t>Methylcyclohexane</t>
  </si>
  <si>
    <t>n-Butane</t>
  </si>
  <si>
    <t>n-Decane</t>
  </si>
  <si>
    <t>N-Dodecane</t>
  </si>
  <si>
    <t>n-Heptane</t>
  </si>
  <si>
    <t>n-Hexane</t>
  </si>
  <si>
    <t>n-Nonane</t>
  </si>
  <si>
    <t>n-Pentane</t>
  </si>
  <si>
    <t>n-Propane</t>
  </si>
  <si>
    <t>Propylcyclohexane</t>
  </si>
  <si>
    <t>User data</t>
  </si>
  <si>
    <t>Mol wt</t>
  </si>
  <si>
    <t>Weight %</t>
  </si>
  <si>
    <t>Vol % * density</t>
  </si>
  <si>
    <t>BI</t>
  </si>
  <si>
    <t>No of moles</t>
  </si>
  <si>
    <t>Mol fraction</t>
  </si>
  <si>
    <t>P.CH3 (wt%)</t>
  </si>
  <si>
    <t>P.CH2 (wt%)</t>
  </si>
  <si>
    <t>P.CH (wt%)</t>
  </si>
  <si>
    <t>Naph (wt%)</t>
  </si>
  <si>
    <t>Olef (wt%)</t>
  </si>
  <si>
    <t>Arom (wt%)</t>
  </si>
  <si>
    <t>Mol Wt</t>
  </si>
  <si>
    <t>CH3 wt %</t>
  </si>
  <si>
    <t>CH2 wt %</t>
  </si>
  <si>
    <t>CH wt %</t>
  </si>
  <si>
    <t>Olef wt%</t>
  </si>
  <si>
    <t>Naph wt %</t>
  </si>
  <si>
    <t>Aroma wt</t>
  </si>
  <si>
    <t xml:space="preserve">B.I </t>
  </si>
  <si>
    <t>Eth OH (wt%)</t>
  </si>
  <si>
    <t>Model inputs</t>
  </si>
  <si>
    <t>Weight</t>
  </si>
  <si>
    <t>Species</t>
  </si>
  <si>
    <t>Density (kg/m^3)</t>
  </si>
  <si>
    <t>Carbon Number</t>
  </si>
  <si>
    <t>Hydrogen Number</t>
  </si>
  <si>
    <t>Oxygen Number</t>
  </si>
  <si>
    <t>RON</t>
  </si>
  <si>
    <t>MON</t>
  </si>
  <si>
    <t>Volume%</t>
  </si>
  <si>
    <t>Mole%</t>
  </si>
  <si>
    <t>methanol</t>
  </si>
  <si>
    <t>n-propanol</t>
  </si>
  <si>
    <t>n-butanol</t>
  </si>
  <si>
    <t>2-methylbutan-1-ol</t>
  </si>
  <si>
    <t>Diethylether</t>
  </si>
  <si>
    <t>tetralin</t>
  </si>
  <si>
    <t>n-hexadecane</t>
  </si>
  <si>
    <t>Dipropylether</t>
  </si>
  <si>
    <t>Diisopropylether</t>
  </si>
  <si>
    <t>Dibutylether</t>
  </si>
  <si>
    <t>Dimethoxymethane</t>
  </si>
  <si>
    <t>Light Naptha</t>
  </si>
  <si>
    <t>Heavy Naptha</t>
  </si>
  <si>
    <t>Satorp gasoline</t>
  </si>
  <si>
    <t>2,3-dimethylbutane</t>
  </si>
  <si>
    <t>2,4,4-Trimethyl-1-pentene</t>
  </si>
  <si>
    <t>2,4,4-Trimethyl-2-pentene</t>
  </si>
  <si>
    <t>2,3,4-Trimethyl-pentane</t>
  </si>
  <si>
    <t>2,3,3-Trimethyl-pentane</t>
  </si>
  <si>
    <t>2,4-Dimethyl-hexane</t>
  </si>
  <si>
    <t>2,3-Dimethyl-hexane</t>
  </si>
  <si>
    <t>2-Methyl-butane</t>
  </si>
  <si>
    <t>2,5-Dimethyl-hexane</t>
  </si>
  <si>
    <t>2,4-Dimethyl-pentane</t>
  </si>
  <si>
    <t>2,3-Dimethyl-butane</t>
  </si>
  <si>
    <t>2,2,3-Trimethyl-pentane</t>
  </si>
  <si>
    <t>2,3-Dimethyl-pentane</t>
  </si>
  <si>
    <t>2,2,5-Trimethyl-hexane</t>
  </si>
  <si>
    <t>2-methyl-2-butene (isoamylene)</t>
  </si>
  <si>
    <t>2-Methyl-1-butene</t>
  </si>
  <si>
    <t>1-pentene</t>
  </si>
  <si>
    <t>3-Methyl-1-butene</t>
  </si>
  <si>
    <t>trans-2-pentene</t>
  </si>
  <si>
    <t>cis-2-pentene</t>
  </si>
  <si>
    <t>N-Methylaniline</t>
  </si>
  <si>
    <t>cyclopentene</t>
  </si>
  <si>
    <t>2,3-dimethyl-1-butene</t>
  </si>
  <si>
    <t xml:space="preserve">Ethyl tert-butyl ether </t>
  </si>
  <si>
    <t>3,3-dimethyl-1-butene</t>
  </si>
  <si>
    <t>4-Methyl-heptane</t>
  </si>
  <si>
    <t>3,4-Dimethyl-hexane</t>
  </si>
  <si>
    <t>triptane (2,2,3-trimethylbutane)</t>
  </si>
  <si>
    <t>o-xylene</t>
  </si>
  <si>
    <t>Alc OH wt %</t>
  </si>
  <si>
    <t>Ether O wt%</t>
  </si>
  <si>
    <t>Alc OH (wt%)</t>
  </si>
  <si>
    <t xml:space="preserve">density </t>
  </si>
  <si>
    <t>FACE A gasoline</t>
  </si>
  <si>
    <t>FACE C gasoline</t>
  </si>
  <si>
    <t>FACE F gasoline</t>
  </si>
  <si>
    <t>FACE G gasoline</t>
  </si>
  <si>
    <t>FACE I gasoline</t>
  </si>
  <si>
    <t>FACE J gasoline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</si>
</sst>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8" fillId="6" borderId="0" applyNumberFormat="0" applyBorder="0" applyAlignment="0" applyProtection="0"/>
  </cellStyleXfs>
  <cellXfs count="18">
    <xf numFmtId="0" fontId="0" fillId="0" borderId="0" xfId="0"/>
    <xf numFmtId="0" fontId="3" fillId="3" borderId="1" xfId="2"/>
    <xf numFmtId="0" fontId="5" fillId="0" borderId="0" xfId="0" applyFont="1"/>
    <xf numFmtId="0" fontId="0" fillId="5" borderId="2" xfId="4" applyFont="1"/>
    <xf numFmtId="0" fontId="4" fillId="4" borderId="1" xfId="3"/>
    <xf numFmtId="0" fontId="4" fillId="4" borderId="0" xfId="3" applyBorder="1"/>
    <xf numFmtId="0" fontId="3" fillId="3" borderId="1" xfId="2" applyAlignment="1">
      <alignment horizontal="center" wrapText="1"/>
    </xf>
    <xf numFmtId="0" fontId="3" fillId="3" borderId="1" xfId="2" applyAlignment="1">
      <alignment wrapText="1"/>
    </xf>
    <xf numFmtId="2" fontId="0" fillId="0" borderId="0" xfId="0" applyNumberFormat="1"/>
    <xf numFmtId="165" fontId="0" fillId="0" borderId="0" xfId="0" applyNumberFormat="1"/>
    <xf numFmtId="164" fontId="3" fillId="3" borderId="1" xfId="2" applyNumberFormat="1" applyAlignment="1">
      <alignment vertical="center"/>
    </xf>
    <xf numFmtId="0" fontId="7" fillId="3" borderId="1" xfId="2" applyFont="1"/>
    <xf numFmtId="0" fontId="7" fillId="0" borderId="0" xfId="0" applyFont="1"/>
    <xf numFmtId="0" fontId="3" fillId="3" borderId="1" xfId="2" applyAlignment="1">
      <alignment horizontal="center"/>
    </xf>
    <xf numFmtId="0" fontId="8" fillId="6" borderId="3" xfId="5" applyBorder="1" applyAlignment="1"/>
    <xf numFmtId="0" fontId="8" fillId="6" borderId="4" xfId="5" applyBorder="1" applyAlignment="1"/>
    <xf numFmtId="0" fontId="6" fillId="0" borderId="6" xfId="0" applyFont="1" applyBorder="1"/>
    <xf numFmtId="0" fontId="2" fillId="2" borderId="5" xfId="1" applyBorder="1" applyAlignment="1">
      <alignment horizontal="center"/>
    </xf>
  </cellXfs>
  <cellStyles count="6">
    <cellStyle name="Accent5" xfId="5" builtinId="45"/>
    <cellStyle name="Calculation" xfId="3" builtinId="22"/>
    <cellStyle name="Good" xfId="1" builtinId="26"/>
    <cellStyle name="Input" xfId="2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3"/>
  <sheetViews>
    <sheetView tabSelected="1" zoomScaleNormal="100" workbookViewId="0">
      <selection activeCell="S1" activeCellId="14" sqref="D1:D1048576 E1:E1048576 F1:F1048576 G1:G1048576 H1:H1048576 I1:I1048576 J1:J1048576 K1:K1048576 L1:L1048576 M1:M1048576 N1:N1048576 P1:P1048576 Q1:Q1048576 R1:R1048576 S1:S1048576"/>
    </sheetView>
  </sheetViews>
  <sheetFormatPr defaultRowHeight="15" x14ac:dyDescent="0.25"/>
  <cols>
    <col min="1" max="1" width="32.140625" customWidth="1"/>
    <col min="4" max="6" width="0" hidden="1" customWidth="1"/>
    <col min="7" max="7" width="8.5703125" hidden="1" customWidth="1"/>
    <col min="8" max="8" width="0" hidden="1" customWidth="1"/>
    <col min="9" max="9" width="8.5703125" hidden="1" customWidth="1"/>
    <col min="10" max="10" width="11.28515625" hidden="1" customWidth="1"/>
    <col min="11" max="12" width="0" hidden="1" customWidth="1"/>
    <col min="13" max="14" width="11.28515625" hidden="1" customWidth="1"/>
    <col min="16" max="16" width="14.140625" hidden="1" customWidth="1"/>
    <col min="17" max="17" width="9.85546875" hidden="1" customWidth="1"/>
    <col min="18" max="18" width="12.42578125" hidden="1" customWidth="1"/>
    <col min="19" max="19" width="0" hidden="1" customWidth="1"/>
  </cols>
  <sheetData>
    <row r="1" spans="1:30" x14ac:dyDescent="0.25">
      <c r="B1" s="14" t="s">
        <v>35</v>
      </c>
      <c r="U1" s="17" t="s">
        <v>57</v>
      </c>
      <c r="V1" s="17"/>
      <c r="W1" s="17"/>
      <c r="X1" s="17"/>
      <c r="Y1" s="17"/>
      <c r="Z1" s="17"/>
      <c r="AA1" s="17"/>
      <c r="AB1" s="17"/>
      <c r="AC1" s="17"/>
      <c r="AD1" s="17"/>
    </row>
    <row r="2" spans="1:30" ht="30" x14ac:dyDescent="0.25">
      <c r="B2" s="13" t="s">
        <v>2</v>
      </c>
      <c r="D2" s="3" t="s">
        <v>114</v>
      </c>
      <c r="E2" s="3" t="s">
        <v>36</v>
      </c>
      <c r="F2" s="3" t="s">
        <v>39</v>
      </c>
      <c r="G2" s="3" t="s">
        <v>49</v>
      </c>
      <c r="H2" s="3" t="s">
        <v>50</v>
      </c>
      <c r="I2" s="3" t="s">
        <v>51</v>
      </c>
      <c r="J2" s="3" t="s">
        <v>52</v>
      </c>
      <c r="K2" s="3" t="s">
        <v>53</v>
      </c>
      <c r="L2" s="3" t="s">
        <v>54</v>
      </c>
      <c r="M2" s="3" t="s">
        <v>111</v>
      </c>
      <c r="N2" s="3" t="s">
        <v>112</v>
      </c>
      <c r="P2" s="4" t="s">
        <v>38</v>
      </c>
      <c r="Q2" s="4" t="s">
        <v>37</v>
      </c>
      <c r="R2" s="4" t="s">
        <v>40</v>
      </c>
      <c r="S2" s="5" t="s">
        <v>41</v>
      </c>
      <c r="U2" s="6" t="s">
        <v>42</v>
      </c>
      <c r="V2" s="7" t="s">
        <v>43</v>
      </c>
      <c r="W2" s="7" t="s">
        <v>44</v>
      </c>
      <c r="X2" s="7" t="s">
        <v>46</v>
      </c>
      <c r="Y2" s="7" t="s">
        <v>45</v>
      </c>
      <c r="Z2" s="7" t="s">
        <v>47</v>
      </c>
      <c r="AA2" s="7" t="s">
        <v>113</v>
      </c>
      <c r="AB2" s="7" t="s">
        <v>112</v>
      </c>
      <c r="AC2" s="1" t="s">
        <v>48</v>
      </c>
      <c r="AD2" s="1" t="s">
        <v>55</v>
      </c>
    </row>
    <row r="3" spans="1:30" x14ac:dyDescent="0.25">
      <c r="A3" s="1" t="s">
        <v>5</v>
      </c>
      <c r="B3">
        <v>0.1</v>
      </c>
      <c r="D3">
        <v>0.87609999999999999</v>
      </c>
      <c r="E3">
        <v>120</v>
      </c>
      <c r="F3">
        <v>1.5</v>
      </c>
      <c r="G3" s="9">
        <v>0.375</v>
      </c>
      <c r="H3" s="9">
        <v>0</v>
      </c>
      <c r="I3" s="9">
        <v>0</v>
      </c>
      <c r="J3" s="9">
        <v>0</v>
      </c>
      <c r="K3" s="9">
        <v>0</v>
      </c>
      <c r="L3" s="9">
        <v>0.625</v>
      </c>
      <c r="M3" s="8">
        <v>0</v>
      </c>
      <c r="N3" s="8">
        <v>0</v>
      </c>
      <c r="O3" s="9"/>
      <c r="P3">
        <f>B3*D3</f>
        <v>8.7610000000000007E-2</v>
      </c>
      <c r="Q3">
        <f>(P3*100)/$P$84</f>
        <v>0.12572661256829865</v>
      </c>
      <c r="R3">
        <f>Q3/E3</f>
        <v>1.0477217714024887E-3</v>
      </c>
      <c r="S3">
        <f>R3/$R$84</f>
        <v>8.4295130054803718E-4</v>
      </c>
      <c r="U3">
        <f>G3*Q3</f>
        <v>4.7147479713111992E-2</v>
      </c>
      <c r="V3">
        <f>H3*Q3</f>
        <v>0</v>
      </c>
      <c r="W3">
        <f>I3*Q3</f>
        <v>0</v>
      </c>
      <c r="X3">
        <f>J3*Q3</f>
        <v>0</v>
      </c>
      <c r="Y3">
        <f>K3*Q3</f>
        <v>0</v>
      </c>
      <c r="Z3">
        <f>L3*Q3</f>
        <v>7.8579132855186654E-2</v>
      </c>
      <c r="AA3">
        <f>M3*Q3</f>
        <v>0</v>
      </c>
      <c r="AB3">
        <f>N3*Q3</f>
        <v>0</v>
      </c>
      <c r="AC3">
        <f>E3*S3</f>
        <v>0.10115415606576446</v>
      </c>
      <c r="AD3">
        <f>F3*S3</f>
        <v>1.2644269508220558E-3</v>
      </c>
    </row>
    <row r="4" spans="1:30" x14ac:dyDescent="0.25">
      <c r="A4" s="1" t="s">
        <v>6</v>
      </c>
      <c r="D4">
        <v>0.86434</v>
      </c>
      <c r="E4">
        <v>106</v>
      </c>
      <c r="F4">
        <v>1</v>
      </c>
      <c r="G4" s="9">
        <v>0.28301886792452829</v>
      </c>
      <c r="H4" s="9">
        <v>0</v>
      </c>
      <c r="I4" s="9">
        <v>0</v>
      </c>
      <c r="J4" s="9">
        <v>0</v>
      </c>
      <c r="K4" s="9">
        <v>0</v>
      </c>
      <c r="L4" s="9">
        <v>0.71698113207547165</v>
      </c>
      <c r="M4" s="8">
        <v>0</v>
      </c>
      <c r="N4" s="8">
        <v>0</v>
      </c>
      <c r="O4" s="9"/>
      <c r="P4">
        <f t="shared" ref="P4:P67" si="0">B4*D4</f>
        <v>0</v>
      </c>
      <c r="Q4">
        <f t="shared" ref="Q4:Q67" si="1">(P4*100)/$P$84</f>
        <v>0</v>
      </c>
      <c r="R4">
        <f t="shared" ref="R4:R67" si="2">Q4/E4</f>
        <v>0</v>
      </c>
      <c r="S4">
        <f t="shared" ref="S4:S67" si="3">R4/$R$84</f>
        <v>0</v>
      </c>
      <c r="U4">
        <f t="shared" ref="U4:U67" si="4">G4*Q4</f>
        <v>0</v>
      </c>
      <c r="V4">
        <f t="shared" ref="V4:V67" si="5">H4*Q4</f>
        <v>0</v>
      </c>
      <c r="W4">
        <f t="shared" ref="W4:W67" si="6">I4*Q4</f>
        <v>0</v>
      </c>
      <c r="X4">
        <f t="shared" ref="X4:X67" si="7">J4*Q4</f>
        <v>0</v>
      </c>
      <c r="Y4">
        <f t="shared" ref="Y4:Y67" si="8">K4*Q4</f>
        <v>0</v>
      </c>
      <c r="Z4">
        <f t="shared" ref="Z4:Z67" si="9">L4*Q4</f>
        <v>0</v>
      </c>
      <c r="AA4">
        <f t="shared" ref="AA4:AA67" si="10">M4*Q4</f>
        <v>0</v>
      </c>
      <c r="AB4">
        <f t="shared" ref="AB4:AB67" si="11">N4*Q4</f>
        <v>0</v>
      </c>
      <c r="AC4">
        <f t="shared" ref="AC4:AC67" si="12">E4*S4</f>
        <v>0</v>
      </c>
      <c r="AD4">
        <f t="shared" ref="AD4:AD67" si="13">F4*S4</f>
        <v>0</v>
      </c>
    </row>
    <row r="5" spans="1:30" x14ac:dyDescent="0.25">
      <c r="A5" s="1" t="s">
        <v>7</v>
      </c>
      <c r="D5">
        <v>0.86120000000000008</v>
      </c>
      <c r="E5">
        <v>106</v>
      </c>
      <c r="F5">
        <v>1</v>
      </c>
      <c r="G5" s="9">
        <v>0.28301886792452829</v>
      </c>
      <c r="H5" s="9">
        <v>0</v>
      </c>
      <c r="I5" s="9">
        <v>0</v>
      </c>
      <c r="J5" s="9">
        <v>0</v>
      </c>
      <c r="K5" s="9">
        <v>0</v>
      </c>
      <c r="L5" s="9">
        <v>0.71698113207547165</v>
      </c>
      <c r="M5" s="8">
        <v>0</v>
      </c>
      <c r="N5" s="8">
        <v>0</v>
      </c>
      <c r="O5" s="9"/>
      <c r="P5">
        <f t="shared" si="0"/>
        <v>0</v>
      </c>
      <c r="Q5">
        <f t="shared" si="1"/>
        <v>0</v>
      </c>
      <c r="R5">
        <f t="shared" si="2"/>
        <v>0</v>
      </c>
      <c r="S5">
        <f t="shared" si="3"/>
        <v>0</v>
      </c>
      <c r="U5">
        <f t="shared" si="4"/>
        <v>0</v>
      </c>
      <c r="V5">
        <f t="shared" si="5"/>
        <v>0</v>
      </c>
      <c r="W5">
        <f t="shared" si="6"/>
        <v>0</v>
      </c>
      <c r="X5">
        <f t="shared" si="7"/>
        <v>0</v>
      </c>
      <c r="Y5">
        <f t="shared" si="8"/>
        <v>0</v>
      </c>
      <c r="Z5">
        <f t="shared" si="9"/>
        <v>0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</row>
    <row r="6" spans="1:30" x14ac:dyDescent="0.25">
      <c r="A6" s="1" t="s">
        <v>8</v>
      </c>
      <c r="D6">
        <v>0.62551999999999996</v>
      </c>
      <c r="E6">
        <v>56</v>
      </c>
      <c r="F6">
        <v>0</v>
      </c>
      <c r="G6" s="9">
        <v>0.26785714285714285</v>
      </c>
      <c r="H6" s="9">
        <v>0.25</v>
      </c>
      <c r="I6" s="9">
        <v>0</v>
      </c>
      <c r="J6" s="9">
        <v>0.48214285714285715</v>
      </c>
      <c r="K6" s="9">
        <v>0</v>
      </c>
      <c r="L6" s="9">
        <v>0</v>
      </c>
      <c r="M6" s="8">
        <v>0</v>
      </c>
      <c r="N6" s="8">
        <v>0</v>
      </c>
      <c r="O6" s="9"/>
      <c r="P6">
        <f t="shared" si="0"/>
        <v>0</v>
      </c>
      <c r="Q6">
        <f t="shared" si="1"/>
        <v>0</v>
      </c>
      <c r="R6">
        <f t="shared" si="2"/>
        <v>0</v>
      </c>
      <c r="S6">
        <f t="shared" si="3"/>
        <v>0</v>
      </c>
      <c r="U6">
        <f t="shared" si="4"/>
        <v>0</v>
      </c>
      <c r="V6">
        <f t="shared" si="5"/>
        <v>0</v>
      </c>
      <c r="W6">
        <f t="shared" si="6"/>
        <v>0</v>
      </c>
      <c r="X6">
        <f t="shared" si="7"/>
        <v>0</v>
      </c>
      <c r="Y6">
        <f t="shared" si="8"/>
        <v>0</v>
      </c>
      <c r="Z6">
        <f t="shared" si="9"/>
        <v>0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</row>
    <row r="7" spans="1:30" x14ac:dyDescent="0.25">
      <c r="A7" s="1" t="s">
        <v>9</v>
      </c>
      <c r="D7">
        <v>0.67300000000000004</v>
      </c>
      <c r="E7">
        <v>84</v>
      </c>
      <c r="F7">
        <v>0</v>
      </c>
      <c r="G7" s="9">
        <v>0.17857142857142858</v>
      </c>
      <c r="H7" s="9">
        <v>0.5</v>
      </c>
      <c r="I7" s="9">
        <v>0</v>
      </c>
      <c r="J7" s="9">
        <v>0.32142857142857145</v>
      </c>
      <c r="K7" s="9">
        <v>0</v>
      </c>
      <c r="L7" s="9">
        <v>0</v>
      </c>
      <c r="M7" s="8">
        <v>0</v>
      </c>
      <c r="N7" s="8">
        <v>0</v>
      </c>
      <c r="O7" s="9"/>
      <c r="P7">
        <f t="shared" si="0"/>
        <v>0</v>
      </c>
      <c r="Q7">
        <f t="shared" si="1"/>
        <v>0</v>
      </c>
      <c r="R7">
        <f t="shared" si="2"/>
        <v>0</v>
      </c>
      <c r="S7">
        <f t="shared" si="3"/>
        <v>0</v>
      </c>
      <c r="U7">
        <f t="shared" si="4"/>
        <v>0</v>
      </c>
      <c r="V7">
        <f t="shared" si="5"/>
        <v>0</v>
      </c>
      <c r="W7">
        <f t="shared" si="6"/>
        <v>0</v>
      </c>
      <c r="X7">
        <f t="shared" si="7"/>
        <v>0</v>
      </c>
      <c r="Y7">
        <f t="shared" si="8"/>
        <v>0</v>
      </c>
      <c r="Z7">
        <f t="shared" si="9"/>
        <v>0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</row>
    <row r="8" spans="1:30" x14ac:dyDescent="0.25">
      <c r="A8" s="1" t="s">
        <v>10</v>
      </c>
      <c r="D8">
        <v>0.67900000000000005</v>
      </c>
      <c r="E8">
        <v>100</v>
      </c>
      <c r="F8">
        <v>0.16700000000000001</v>
      </c>
      <c r="G8" s="9">
        <v>0.45</v>
      </c>
      <c r="H8" s="9">
        <v>0.42</v>
      </c>
      <c r="I8" s="9">
        <v>0.13</v>
      </c>
      <c r="J8" s="9">
        <v>0</v>
      </c>
      <c r="K8" s="9">
        <v>0</v>
      </c>
      <c r="L8" s="9">
        <v>0</v>
      </c>
      <c r="M8" s="8">
        <v>0</v>
      </c>
      <c r="N8" s="8">
        <v>0</v>
      </c>
      <c r="O8" s="9"/>
      <c r="P8">
        <f t="shared" si="0"/>
        <v>0</v>
      </c>
      <c r="Q8">
        <f t="shared" si="1"/>
        <v>0</v>
      </c>
      <c r="R8">
        <f t="shared" si="2"/>
        <v>0</v>
      </c>
      <c r="S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>
        <f t="shared" si="9"/>
        <v>0</v>
      </c>
      <c r="AA8">
        <f t="shared" si="10"/>
        <v>0</v>
      </c>
      <c r="AB8">
        <f t="shared" si="11"/>
        <v>0</v>
      </c>
      <c r="AC8">
        <f t="shared" si="12"/>
        <v>0</v>
      </c>
      <c r="AD8">
        <f t="shared" si="13"/>
        <v>0</v>
      </c>
    </row>
    <row r="9" spans="1:30" x14ac:dyDescent="0.25">
      <c r="A9" s="1" t="s">
        <v>11</v>
      </c>
      <c r="D9">
        <v>0.879</v>
      </c>
      <c r="E9">
        <v>78</v>
      </c>
      <c r="F9">
        <v>1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</v>
      </c>
      <c r="M9" s="8">
        <v>0</v>
      </c>
      <c r="N9" s="8">
        <v>0</v>
      </c>
      <c r="O9" s="9"/>
      <c r="P9">
        <f t="shared" si="0"/>
        <v>0</v>
      </c>
      <c r="Q9">
        <f t="shared" si="1"/>
        <v>0</v>
      </c>
      <c r="R9">
        <f t="shared" si="2"/>
        <v>0</v>
      </c>
      <c r="S9">
        <f t="shared" si="3"/>
        <v>0</v>
      </c>
      <c r="U9">
        <f t="shared" si="4"/>
        <v>0</v>
      </c>
      <c r="V9">
        <f t="shared" si="5"/>
        <v>0</v>
      </c>
      <c r="W9">
        <f t="shared" si="6"/>
        <v>0</v>
      </c>
      <c r="X9">
        <f t="shared" si="7"/>
        <v>0</v>
      </c>
      <c r="Y9">
        <f t="shared" si="8"/>
        <v>0</v>
      </c>
      <c r="Z9">
        <f t="shared" si="9"/>
        <v>0</v>
      </c>
      <c r="AA9">
        <f t="shared" si="10"/>
        <v>0</v>
      </c>
      <c r="AB9">
        <f t="shared" si="11"/>
        <v>0</v>
      </c>
      <c r="AC9">
        <f t="shared" si="12"/>
        <v>0</v>
      </c>
      <c r="AD9">
        <f t="shared" si="13"/>
        <v>0</v>
      </c>
    </row>
    <row r="10" spans="1:30" x14ac:dyDescent="0.25">
      <c r="A10" s="1" t="s">
        <v>12</v>
      </c>
      <c r="D10">
        <v>0.80344000000000004</v>
      </c>
      <c r="E10">
        <v>140</v>
      </c>
      <c r="F10">
        <v>0.5</v>
      </c>
      <c r="G10" s="9">
        <v>0.10710000000000001</v>
      </c>
      <c r="H10" s="9">
        <v>0.3</v>
      </c>
      <c r="I10" s="9">
        <v>0</v>
      </c>
      <c r="J10" s="9">
        <v>0</v>
      </c>
      <c r="K10" s="9">
        <v>0.59289999999999998</v>
      </c>
      <c r="L10" s="9">
        <v>0</v>
      </c>
      <c r="M10" s="8">
        <v>0</v>
      </c>
      <c r="N10" s="8">
        <v>0</v>
      </c>
      <c r="O10" s="9"/>
      <c r="P10">
        <f t="shared" si="0"/>
        <v>0</v>
      </c>
      <c r="Q10">
        <f t="shared" si="1"/>
        <v>0</v>
      </c>
      <c r="R10">
        <f t="shared" si="2"/>
        <v>0</v>
      </c>
      <c r="S10">
        <f t="shared" si="3"/>
        <v>0</v>
      </c>
      <c r="U10">
        <f t="shared" si="4"/>
        <v>0</v>
      </c>
      <c r="V10">
        <f t="shared" si="5"/>
        <v>0</v>
      </c>
      <c r="W10">
        <f t="shared" si="6"/>
        <v>0</v>
      </c>
      <c r="X10">
        <f t="shared" si="7"/>
        <v>0</v>
      </c>
      <c r="Y10">
        <f t="shared" si="8"/>
        <v>0</v>
      </c>
      <c r="Z10">
        <f t="shared" si="9"/>
        <v>0</v>
      </c>
      <c r="AA10">
        <f t="shared" si="10"/>
        <v>0</v>
      </c>
      <c r="AB10">
        <f t="shared" si="11"/>
        <v>0</v>
      </c>
      <c r="AC10">
        <f t="shared" si="12"/>
        <v>0</v>
      </c>
      <c r="AD10">
        <f t="shared" si="13"/>
        <v>0</v>
      </c>
    </row>
    <row r="11" spans="1:30" x14ac:dyDescent="0.25">
      <c r="A11" s="1" t="s">
        <v>13</v>
      </c>
      <c r="D11">
        <v>0.77880999999999989</v>
      </c>
      <c r="E11">
        <v>84</v>
      </c>
      <c r="F11">
        <v>0.5</v>
      </c>
      <c r="G11" s="9">
        <v>0</v>
      </c>
      <c r="H11" s="9">
        <v>0</v>
      </c>
      <c r="I11" s="9">
        <v>0</v>
      </c>
      <c r="J11" s="9">
        <v>0</v>
      </c>
      <c r="K11" s="9">
        <v>1</v>
      </c>
      <c r="L11" s="9">
        <v>0</v>
      </c>
      <c r="M11" s="8">
        <v>0</v>
      </c>
      <c r="N11" s="8">
        <v>0</v>
      </c>
      <c r="O11" s="9"/>
      <c r="P11">
        <f t="shared" si="0"/>
        <v>0</v>
      </c>
      <c r="Q11">
        <f t="shared" si="1"/>
        <v>0</v>
      </c>
      <c r="R11">
        <f t="shared" si="2"/>
        <v>0</v>
      </c>
      <c r="S11">
        <f t="shared" si="3"/>
        <v>0</v>
      </c>
      <c r="U11">
        <f t="shared" si="4"/>
        <v>0</v>
      </c>
      <c r="V11">
        <f t="shared" si="5"/>
        <v>0</v>
      </c>
      <c r="W11">
        <f t="shared" si="6"/>
        <v>0</v>
      </c>
      <c r="X11">
        <f t="shared" si="7"/>
        <v>0</v>
      </c>
      <c r="Y11">
        <f t="shared" si="8"/>
        <v>0</v>
      </c>
      <c r="Z11">
        <f t="shared" si="9"/>
        <v>0</v>
      </c>
      <c r="AA11">
        <f t="shared" si="10"/>
        <v>0</v>
      </c>
      <c r="AB11">
        <f t="shared" si="11"/>
        <v>0</v>
      </c>
      <c r="AC11">
        <f t="shared" si="12"/>
        <v>0</v>
      </c>
      <c r="AD11">
        <f t="shared" si="13"/>
        <v>0</v>
      </c>
    </row>
    <row r="12" spans="1:30" x14ac:dyDescent="0.25">
      <c r="A12" s="1" t="s">
        <v>14</v>
      </c>
      <c r="B12">
        <v>1.2</v>
      </c>
      <c r="D12">
        <v>0.74541999999999997</v>
      </c>
      <c r="E12">
        <v>70</v>
      </c>
      <c r="F12">
        <v>0.5</v>
      </c>
      <c r="G12" s="9">
        <v>0</v>
      </c>
      <c r="H12" s="9">
        <v>0</v>
      </c>
      <c r="I12" s="9">
        <v>0</v>
      </c>
      <c r="J12" s="9">
        <v>0</v>
      </c>
      <c r="K12" s="9">
        <v>1</v>
      </c>
      <c r="L12" s="9">
        <v>0</v>
      </c>
      <c r="M12" s="8">
        <v>0</v>
      </c>
      <c r="N12" s="8">
        <v>0</v>
      </c>
      <c r="O12" s="9"/>
      <c r="P12">
        <f t="shared" si="0"/>
        <v>0.89450399999999997</v>
      </c>
      <c r="Q12">
        <f t="shared" si="1"/>
        <v>1.283677181244075</v>
      </c>
      <c r="R12">
        <f t="shared" si="2"/>
        <v>1.833824544634393E-2</v>
      </c>
      <c r="S12">
        <f t="shared" si="3"/>
        <v>1.4754153507826991E-2</v>
      </c>
      <c r="U12">
        <f t="shared" si="4"/>
        <v>0</v>
      </c>
      <c r="V12">
        <f t="shared" si="5"/>
        <v>0</v>
      </c>
      <c r="W12">
        <f t="shared" si="6"/>
        <v>0</v>
      </c>
      <c r="X12">
        <f t="shared" si="7"/>
        <v>0</v>
      </c>
      <c r="Y12">
        <f t="shared" si="8"/>
        <v>1.283677181244075</v>
      </c>
      <c r="Z12">
        <f t="shared" si="9"/>
        <v>0</v>
      </c>
      <c r="AA12">
        <f t="shared" si="10"/>
        <v>0</v>
      </c>
      <c r="AB12">
        <f t="shared" si="11"/>
        <v>0</v>
      </c>
      <c r="AC12">
        <f t="shared" si="12"/>
        <v>1.0327907455478893</v>
      </c>
      <c r="AD12">
        <f t="shared" si="13"/>
        <v>7.3770767539134956E-3</v>
      </c>
    </row>
    <row r="13" spans="1:30" x14ac:dyDescent="0.25">
      <c r="A13" s="1" t="s">
        <v>15</v>
      </c>
      <c r="D13">
        <v>0.67800000000000005</v>
      </c>
      <c r="E13">
        <v>42</v>
      </c>
      <c r="F13">
        <v>0.5</v>
      </c>
      <c r="G13" s="9">
        <v>0</v>
      </c>
      <c r="H13" s="9">
        <v>0</v>
      </c>
      <c r="I13" s="9">
        <v>0</v>
      </c>
      <c r="J13" s="9">
        <v>0</v>
      </c>
      <c r="K13" s="9">
        <v>1</v>
      </c>
      <c r="L13" s="9">
        <v>0</v>
      </c>
      <c r="M13" s="8">
        <v>0</v>
      </c>
      <c r="N13" s="8">
        <v>0</v>
      </c>
      <c r="O13" s="9"/>
      <c r="P13">
        <f t="shared" si="0"/>
        <v>0</v>
      </c>
      <c r="Q13">
        <f t="shared" si="1"/>
        <v>0</v>
      </c>
      <c r="R13">
        <f t="shared" si="2"/>
        <v>0</v>
      </c>
      <c r="S13">
        <f t="shared" si="3"/>
        <v>0</v>
      </c>
      <c r="U13">
        <f t="shared" si="4"/>
        <v>0</v>
      </c>
      <c r="V13">
        <f t="shared" si="5"/>
        <v>0</v>
      </c>
      <c r="W13">
        <f t="shared" si="6"/>
        <v>0</v>
      </c>
      <c r="X13">
        <f t="shared" si="7"/>
        <v>0</v>
      </c>
      <c r="Y13">
        <f t="shared" si="8"/>
        <v>0</v>
      </c>
      <c r="Z13">
        <f t="shared" si="9"/>
        <v>0</v>
      </c>
      <c r="AA13">
        <f t="shared" si="10"/>
        <v>0</v>
      </c>
      <c r="AB13">
        <f t="shared" si="11"/>
        <v>0</v>
      </c>
      <c r="AC13">
        <f t="shared" si="12"/>
        <v>0</v>
      </c>
      <c r="AD13">
        <f t="shared" si="13"/>
        <v>0</v>
      </c>
    </row>
    <row r="14" spans="1:30" x14ac:dyDescent="0.25">
      <c r="A14" s="1" t="s">
        <v>16</v>
      </c>
      <c r="D14">
        <v>0.5464</v>
      </c>
      <c r="E14">
        <v>30</v>
      </c>
      <c r="F14">
        <v>0</v>
      </c>
      <c r="G14" s="9">
        <v>1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8">
        <v>0</v>
      </c>
      <c r="N14" s="8">
        <v>0</v>
      </c>
      <c r="O14" s="9"/>
      <c r="P14">
        <f t="shared" si="0"/>
        <v>0</v>
      </c>
      <c r="Q14">
        <f t="shared" si="1"/>
        <v>0</v>
      </c>
      <c r="R14">
        <f t="shared" si="2"/>
        <v>0</v>
      </c>
      <c r="S14">
        <f t="shared" si="3"/>
        <v>0</v>
      </c>
      <c r="U14">
        <f t="shared" si="4"/>
        <v>0</v>
      </c>
      <c r="V14">
        <f t="shared" si="5"/>
        <v>0</v>
      </c>
      <c r="W14">
        <f t="shared" si="6"/>
        <v>0</v>
      </c>
      <c r="X14">
        <f t="shared" si="7"/>
        <v>0</v>
      </c>
      <c r="Y14">
        <f t="shared" si="8"/>
        <v>0</v>
      </c>
      <c r="Z14">
        <f t="shared" si="9"/>
        <v>0</v>
      </c>
      <c r="AA14">
        <f t="shared" si="10"/>
        <v>0</v>
      </c>
      <c r="AB14">
        <f t="shared" si="11"/>
        <v>0</v>
      </c>
      <c r="AC14">
        <f t="shared" si="12"/>
        <v>0</v>
      </c>
      <c r="AD14">
        <f t="shared" si="13"/>
        <v>0</v>
      </c>
    </row>
    <row r="15" spans="1:30" x14ac:dyDescent="0.25">
      <c r="A15" s="1" t="s">
        <v>17</v>
      </c>
      <c r="B15">
        <v>10</v>
      </c>
      <c r="D15">
        <v>0.78900000000000003</v>
      </c>
      <c r="E15">
        <v>46</v>
      </c>
      <c r="F15">
        <v>0</v>
      </c>
      <c r="G15" s="9">
        <v>0.32600000000000001</v>
      </c>
      <c r="H15" s="9">
        <v>0.3044</v>
      </c>
      <c r="I15" s="9">
        <v>0</v>
      </c>
      <c r="J15" s="9">
        <v>0</v>
      </c>
      <c r="K15" s="9">
        <v>0</v>
      </c>
      <c r="L15" s="9">
        <v>0</v>
      </c>
      <c r="M15" s="8">
        <v>0.36959999999999998</v>
      </c>
      <c r="N15" s="8">
        <v>0</v>
      </c>
      <c r="O15" s="9"/>
      <c r="P15">
        <f t="shared" si="0"/>
        <v>7.8900000000000006</v>
      </c>
      <c r="Q15">
        <f t="shared" si="1"/>
        <v>11.32271399570684</v>
      </c>
      <c r="R15">
        <f t="shared" si="2"/>
        <v>0.24614595642840956</v>
      </c>
      <c r="S15">
        <f t="shared" si="3"/>
        <v>0.19803831490322268</v>
      </c>
      <c r="U15">
        <f t="shared" si="4"/>
        <v>3.6912047626004298</v>
      </c>
      <c r="V15">
        <f t="shared" si="5"/>
        <v>3.446634140293162</v>
      </c>
      <c r="W15">
        <f t="shared" si="6"/>
        <v>0</v>
      </c>
      <c r="X15">
        <f t="shared" si="7"/>
        <v>0</v>
      </c>
      <c r="Y15">
        <f t="shared" si="8"/>
        <v>0</v>
      </c>
      <c r="Z15">
        <f t="shared" si="9"/>
        <v>0</v>
      </c>
      <c r="AA15">
        <f t="shared" si="10"/>
        <v>4.1848750928132477</v>
      </c>
      <c r="AB15">
        <f t="shared" si="11"/>
        <v>0</v>
      </c>
      <c r="AC15">
        <f t="shared" si="12"/>
        <v>9.1097624855482433</v>
      </c>
      <c r="AD15">
        <f t="shared" si="13"/>
        <v>0</v>
      </c>
    </row>
    <row r="16" spans="1:30" x14ac:dyDescent="0.25">
      <c r="A16" s="1" t="s">
        <v>18</v>
      </c>
      <c r="D16">
        <v>0.86702999999999997</v>
      </c>
      <c r="E16">
        <v>106</v>
      </c>
      <c r="F16">
        <v>1</v>
      </c>
      <c r="G16" s="9">
        <v>0.14150943396226415</v>
      </c>
      <c r="H16" s="9">
        <v>0.13207547169811321</v>
      </c>
      <c r="I16" s="9">
        <v>0</v>
      </c>
      <c r="J16" s="9">
        <v>0</v>
      </c>
      <c r="K16" s="9">
        <v>0</v>
      </c>
      <c r="L16" s="9">
        <v>0.72641509433962259</v>
      </c>
      <c r="M16" s="8">
        <v>0</v>
      </c>
      <c r="N16" s="8">
        <v>0</v>
      </c>
      <c r="O16" s="9"/>
      <c r="P16">
        <f t="shared" si="0"/>
        <v>0</v>
      </c>
      <c r="Q16">
        <f t="shared" si="1"/>
        <v>0</v>
      </c>
      <c r="R16">
        <f t="shared" si="2"/>
        <v>0</v>
      </c>
      <c r="S16">
        <f t="shared" si="3"/>
        <v>0</v>
      </c>
      <c r="U16">
        <f t="shared" si="4"/>
        <v>0</v>
      </c>
      <c r="V16">
        <f t="shared" si="5"/>
        <v>0</v>
      </c>
      <c r="W16">
        <f t="shared" si="6"/>
        <v>0</v>
      </c>
      <c r="X16">
        <f t="shared" si="7"/>
        <v>0</v>
      </c>
      <c r="Y16">
        <f t="shared" si="8"/>
        <v>0</v>
      </c>
      <c r="Z16">
        <f t="shared" si="9"/>
        <v>0</v>
      </c>
      <c r="AA16">
        <f t="shared" si="10"/>
        <v>0</v>
      </c>
      <c r="AB16">
        <f t="shared" si="11"/>
        <v>0</v>
      </c>
      <c r="AC16">
        <f t="shared" si="12"/>
        <v>0</v>
      </c>
      <c r="AD16">
        <f t="shared" si="13"/>
        <v>0</v>
      </c>
    </row>
    <row r="17" spans="1:30" x14ac:dyDescent="0.25">
      <c r="A17" s="1" t="s">
        <v>19</v>
      </c>
      <c r="D17">
        <v>0.63</v>
      </c>
      <c r="E17">
        <v>58</v>
      </c>
      <c r="F17">
        <v>0.33</v>
      </c>
      <c r="G17" s="9">
        <v>0.77599999999999991</v>
      </c>
      <c r="H17" s="9">
        <v>0</v>
      </c>
      <c r="I17" s="9">
        <v>0.22399999999999998</v>
      </c>
      <c r="J17" s="9">
        <v>0</v>
      </c>
      <c r="K17" s="9">
        <v>0</v>
      </c>
      <c r="L17" s="9">
        <v>0</v>
      </c>
      <c r="M17" s="8">
        <v>0</v>
      </c>
      <c r="N17" s="8">
        <v>0</v>
      </c>
      <c r="O17" s="9"/>
      <c r="P17">
        <f t="shared" si="0"/>
        <v>0</v>
      </c>
      <c r="Q17">
        <f t="shared" si="1"/>
        <v>0</v>
      </c>
      <c r="R17">
        <f t="shared" si="2"/>
        <v>0</v>
      </c>
      <c r="S17">
        <f t="shared" si="3"/>
        <v>0</v>
      </c>
      <c r="U17">
        <f t="shared" si="4"/>
        <v>0</v>
      </c>
      <c r="V17">
        <f t="shared" si="5"/>
        <v>0</v>
      </c>
      <c r="W17">
        <f t="shared" si="6"/>
        <v>0</v>
      </c>
      <c r="X17">
        <f t="shared" si="7"/>
        <v>0</v>
      </c>
      <c r="Y17">
        <f t="shared" si="8"/>
        <v>0</v>
      </c>
      <c r="Z17">
        <f t="shared" si="9"/>
        <v>0</v>
      </c>
      <c r="AA17">
        <f t="shared" si="10"/>
        <v>0</v>
      </c>
      <c r="AB17">
        <f t="shared" si="11"/>
        <v>0</v>
      </c>
      <c r="AC17">
        <f t="shared" si="12"/>
        <v>0</v>
      </c>
      <c r="AD17">
        <f t="shared" si="13"/>
        <v>0</v>
      </c>
    </row>
    <row r="18" spans="1:30" x14ac:dyDescent="0.25">
      <c r="A18" s="1" t="s">
        <v>20</v>
      </c>
      <c r="D18">
        <v>0.60299999999999998</v>
      </c>
      <c r="E18">
        <v>56</v>
      </c>
      <c r="F18">
        <v>0.33</v>
      </c>
      <c r="G18" s="9">
        <v>0.53600000000000003</v>
      </c>
      <c r="H18" s="9">
        <v>0</v>
      </c>
      <c r="I18" s="9">
        <v>0</v>
      </c>
      <c r="J18" s="9">
        <v>0.46399999999999997</v>
      </c>
      <c r="K18" s="9">
        <v>0</v>
      </c>
      <c r="L18" s="9">
        <v>0</v>
      </c>
      <c r="M18" s="8">
        <v>0</v>
      </c>
      <c r="N18" s="8">
        <v>0</v>
      </c>
      <c r="O18" s="9"/>
      <c r="P18">
        <f t="shared" si="0"/>
        <v>0</v>
      </c>
      <c r="Q18">
        <f t="shared" si="1"/>
        <v>0</v>
      </c>
      <c r="R18">
        <f t="shared" si="2"/>
        <v>0</v>
      </c>
      <c r="S18">
        <f t="shared" si="3"/>
        <v>0</v>
      </c>
      <c r="U18">
        <f t="shared" si="4"/>
        <v>0</v>
      </c>
      <c r="V18">
        <f t="shared" si="5"/>
        <v>0</v>
      </c>
      <c r="W18">
        <f t="shared" si="6"/>
        <v>0</v>
      </c>
      <c r="X18">
        <f t="shared" si="7"/>
        <v>0</v>
      </c>
      <c r="Y18">
        <f t="shared" si="8"/>
        <v>0</v>
      </c>
      <c r="Z18">
        <f t="shared" si="9"/>
        <v>0</v>
      </c>
      <c r="AA18">
        <f t="shared" si="10"/>
        <v>0</v>
      </c>
      <c r="AB18">
        <f t="shared" si="11"/>
        <v>0</v>
      </c>
      <c r="AC18">
        <f t="shared" si="12"/>
        <v>0</v>
      </c>
      <c r="AD18">
        <f t="shared" si="13"/>
        <v>0</v>
      </c>
    </row>
    <row r="19" spans="1:30" x14ac:dyDescent="0.25">
      <c r="A19" s="1" t="s">
        <v>21</v>
      </c>
      <c r="D19">
        <v>0.65330999999999995</v>
      </c>
      <c r="E19">
        <v>86</v>
      </c>
      <c r="F19">
        <v>0.2</v>
      </c>
      <c r="G19" s="9">
        <v>0.52325581395348841</v>
      </c>
      <c r="H19" s="9">
        <v>0.32558139534883723</v>
      </c>
      <c r="I19" s="9">
        <v>0.15116279069767441</v>
      </c>
      <c r="J19" s="9">
        <v>0</v>
      </c>
      <c r="K19" s="9">
        <v>0</v>
      </c>
      <c r="L19" s="9">
        <v>0</v>
      </c>
      <c r="M19" s="8">
        <v>0</v>
      </c>
      <c r="N19" s="8">
        <v>0</v>
      </c>
      <c r="O19" s="9"/>
      <c r="P19">
        <f t="shared" si="0"/>
        <v>0</v>
      </c>
      <c r="Q19">
        <f t="shared" si="1"/>
        <v>0</v>
      </c>
      <c r="R19">
        <f t="shared" si="2"/>
        <v>0</v>
      </c>
      <c r="S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>
        <f t="shared" si="9"/>
        <v>0</v>
      </c>
      <c r="AA19">
        <f t="shared" si="10"/>
        <v>0</v>
      </c>
      <c r="AB19">
        <f t="shared" si="11"/>
        <v>0</v>
      </c>
      <c r="AC19">
        <f t="shared" si="12"/>
        <v>0</v>
      </c>
      <c r="AD19">
        <f t="shared" si="13"/>
        <v>0</v>
      </c>
    </row>
    <row r="20" spans="1:30" x14ac:dyDescent="0.25">
      <c r="A20" s="1" t="s">
        <v>22</v>
      </c>
      <c r="B20">
        <v>27.1</v>
      </c>
      <c r="D20">
        <v>0.69213999999999998</v>
      </c>
      <c r="E20">
        <v>114</v>
      </c>
      <c r="F20">
        <v>0.6</v>
      </c>
      <c r="G20" s="9">
        <v>0.65789473684210531</v>
      </c>
      <c r="H20" s="9">
        <v>0.12280701754385964</v>
      </c>
      <c r="I20" s="9">
        <v>0.11403508771929824</v>
      </c>
      <c r="J20" s="9">
        <v>0</v>
      </c>
      <c r="K20" s="9">
        <v>0</v>
      </c>
      <c r="L20" s="9">
        <v>0</v>
      </c>
      <c r="M20" s="8">
        <v>0</v>
      </c>
      <c r="N20" s="8">
        <v>0</v>
      </c>
      <c r="O20" s="9"/>
      <c r="P20">
        <f t="shared" si="0"/>
        <v>18.756993999999999</v>
      </c>
      <c r="Q20">
        <f t="shared" si="1"/>
        <v>26.917627183927657</v>
      </c>
      <c r="R20">
        <f t="shared" si="2"/>
        <v>0.23611953670111979</v>
      </c>
      <c r="S20">
        <f t="shared" si="3"/>
        <v>0.18997149432198593</v>
      </c>
      <c r="U20">
        <f t="shared" si="4"/>
        <v>17.708965252583987</v>
      </c>
      <c r="V20">
        <f t="shared" si="5"/>
        <v>3.3056735138156768</v>
      </c>
      <c r="W20">
        <f t="shared" si="6"/>
        <v>3.0695539771145572</v>
      </c>
      <c r="X20">
        <f t="shared" si="7"/>
        <v>0</v>
      </c>
      <c r="Y20">
        <f t="shared" si="8"/>
        <v>0</v>
      </c>
      <c r="Z20">
        <f t="shared" si="9"/>
        <v>0</v>
      </c>
      <c r="AA20">
        <f t="shared" si="10"/>
        <v>0</v>
      </c>
      <c r="AB20">
        <f t="shared" si="11"/>
        <v>0</v>
      </c>
      <c r="AC20">
        <f t="shared" si="12"/>
        <v>21.656750352706396</v>
      </c>
      <c r="AD20">
        <f t="shared" si="13"/>
        <v>0.11398289659319155</v>
      </c>
    </row>
    <row r="21" spans="1:30" x14ac:dyDescent="0.25">
      <c r="A21" s="1" t="s">
        <v>23</v>
      </c>
      <c r="B21">
        <v>18.600000000000001</v>
      </c>
      <c r="D21">
        <v>0.62021000000000004</v>
      </c>
      <c r="E21">
        <v>72</v>
      </c>
      <c r="F21">
        <v>0.25</v>
      </c>
      <c r="G21" s="9">
        <v>0.625</v>
      </c>
      <c r="H21" s="9">
        <v>0.19500000000000001</v>
      </c>
      <c r="I21" s="9">
        <v>0.18</v>
      </c>
      <c r="J21" s="9">
        <v>0</v>
      </c>
      <c r="K21" s="9">
        <v>0</v>
      </c>
      <c r="L21" s="9">
        <v>0</v>
      </c>
      <c r="M21" s="8">
        <v>0</v>
      </c>
      <c r="N21" s="8">
        <v>0</v>
      </c>
      <c r="O21" s="9"/>
      <c r="P21">
        <f t="shared" si="0"/>
        <v>11.535906000000002</v>
      </c>
      <c r="Q21">
        <f t="shared" si="1"/>
        <v>16.554849723619586</v>
      </c>
      <c r="R21">
        <f t="shared" si="2"/>
        <v>0.22992846838360537</v>
      </c>
      <c r="S21">
        <f t="shared" si="3"/>
        <v>0.18499043042460731</v>
      </c>
      <c r="U21">
        <f t="shared" si="4"/>
        <v>10.346781077262241</v>
      </c>
      <c r="V21">
        <f t="shared" si="5"/>
        <v>3.2281956961058196</v>
      </c>
      <c r="W21">
        <f t="shared" si="6"/>
        <v>2.9798729502515253</v>
      </c>
      <c r="X21">
        <f t="shared" si="7"/>
        <v>0</v>
      </c>
      <c r="Y21">
        <f t="shared" si="8"/>
        <v>0</v>
      </c>
      <c r="Z21">
        <f t="shared" si="9"/>
        <v>0</v>
      </c>
      <c r="AA21">
        <f t="shared" si="10"/>
        <v>0</v>
      </c>
      <c r="AB21">
        <f t="shared" si="11"/>
        <v>0</v>
      </c>
      <c r="AC21">
        <f t="shared" si="12"/>
        <v>13.319310990571726</v>
      </c>
      <c r="AD21">
        <f t="shared" si="13"/>
        <v>4.6247607606151826E-2</v>
      </c>
    </row>
    <row r="22" spans="1:30" x14ac:dyDescent="0.25">
      <c r="A22" s="1" t="s">
        <v>24</v>
      </c>
      <c r="D22">
        <v>0.42099999999999999</v>
      </c>
      <c r="E22">
        <v>14</v>
      </c>
      <c r="F22">
        <v>0</v>
      </c>
      <c r="G22" s="9">
        <v>1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8">
        <v>0</v>
      </c>
      <c r="N22" s="8">
        <v>0</v>
      </c>
      <c r="O22" s="9"/>
      <c r="P22">
        <f t="shared" si="0"/>
        <v>0</v>
      </c>
      <c r="Q22">
        <f t="shared" si="1"/>
        <v>0</v>
      </c>
      <c r="R22">
        <f t="shared" si="2"/>
        <v>0</v>
      </c>
      <c r="S22">
        <f t="shared" si="3"/>
        <v>0</v>
      </c>
      <c r="U22">
        <f t="shared" si="4"/>
        <v>0</v>
      </c>
      <c r="V22">
        <f t="shared" si="5"/>
        <v>0</v>
      </c>
      <c r="W22">
        <f t="shared" si="6"/>
        <v>0</v>
      </c>
      <c r="X22">
        <f t="shared" si="7"/>
        <v>0</v>
      </c>
      <c r="Y22">
        <f t="shared" si="8"/>
        <v>0</v>
      </c>
      <c r="Z22">
        <f t="shared" si="9"/>
        <v>0</v>
      </c>
      <c r="AA22">
        <f t="shared" si="10"/>
        <v>0</v>
      </c>
      <c r="AB22">
        <f t="shared" si="11"/>
        <v>0</v>
      </c>
      <c r="AC22">
        <f t="shared" si="12"/>
        <v>0</v>
      </c>
      <c r="AD22">
        <f t="shared" si="13"/>
        <v>0</v>
      </c>
    </row>
    <row r="23" spans="1:30" x14ac:dyDescent="0.25">
      <c r="A23" s="1" t="s">
        <v>25</v>
      </c>
      <c r="D23">
        <v>0.76957000000000009</v>
      </c>
      <c r="E23">
        <v>98</v>
      </c>
      <c r="F23">
        <v>0.5</v>
      </c>
      <c r="G23" s="9">
        <v>0.15306122448979592</v>
      </c>
      <c r="H23" s="9">
        <v>0</v>
      </c>
      <c r="I23" s="9">
        <v>0</v>
      </c>
      <c r="J23" s="9">
        <v>0</v>
      </c>
      <c r="K23" s="9">
        <v>0.84693877551020402</v>
      </c>
      <c r="L23" s="9">
        <v>0</v>
      </c>
      <c r="M23" s="8">
        <v>0</v>
      </c>
      <c r="N23" s="8">
        <v>0</v>
      </c>
      <c r="O23" s="9"/>
      <c r="P23">
        <f t="shared" si="0"/>
        <v>0</v>
      </c>
      <c r="Q23">
        <f t="shared" si="1"/>
        <v>0</v>
      </c>
      <c r="R23">
        <f t="shared" si="2"/>
        <v>0</v>
      </c>
      <c r="S23">
        <f t="shared" si="3"/>
        <v>0</v>
      </c>
      <c r="U23">
        <f t="shared" si="4"/>
        <v>0</v>
      </c>
      <c r="V23">
        <f t="shared" si="5"/>
        <v>0</v>
      </c>
      <c r="W23">
        <f t="shared" si="6"/>
        <v>0</v>
      </c>
      <c r="X23">
        <f t="shared" si="7"/>
        <v>0</v>
      </c>
      <c r="Y23">
        <f t="shared" si="8"/>
        <v>0</v>
      </c>
      <c r="Z23">
        <f t="shared" si="9"/>
        <v>0</v>
      </c>
      <c r="AA23">
        <f t="shared" si="10"/>
        <v>0</v>
      </c>
      <c r="AB23">
        <f t="shared" si="11"/>
        <v>0</v>
      </c>
      <c r="AC23">
        <f t="shared" si="12"/>
        <v>0</v>
      </c>
      <c r="AD23">
        <f t="shared" si="13"/>
        <v>0</v>
      </c>
    </row>
    <row r="24" spans="1:30" x14ac:dyDescent="0.25">
      <c r="A24" s="1" t="s">
        <v>26</v>
      </c>
      <c r="D24">
        <v>0.60139999999999993</v>
      </c>
      <c r="E24">
        <v>58</v>
      </c>
      <c r="F24">
        <v>0</v>
      </c>
      <c r="G24" s="9">
        <v>0.51724137931034486</v>
      </c>
      <c r="H24" s="9">
        <v>0.48275862068965514</v>
      </c>
      <c r="I24" s="9">
        <v>0</v>
      </c>
      <c r="J24" s="9">
        <v>0</v>
      </c>
      <c r="K24" s="9">
        <v>0</v>
      </c>
      <c r="L24" s="9">
        <v>0</v>
      </c>
      <c r="M24" s="8">
        <v>0</v>
      </c>
      <c r="N24" s="8">
        <v>0</v>
      </c>
      <c r="O24" s="9"/>
      <c r="P24">
        <f t="shared" si="0"/>
        <v>0</v>
      </c>
      <c r="Q24">
        <f t="shared" si="1"/>
        <v>0</v>
      </c>
      <c r="R24">
        <f t="shared" si="2"/>
        <v>0</v>
      </c>
      <c r="S24">
        <f t="shared" si="3"/>
        <v>0</v>
      </c>
      <c r="U24">
        <f t="shared" si="4"/>
        <v>0</v>
      </c>
      <c r="V24">
        <f t="shared" si="5"/>
        <v>0</v>
      </c>
      <c r="W24">
        <f t="shared" si="6"/>
        <v>0</v>
      </c>
      <c r="X24">
        <f t="shared" si="7"/>
        <v>0</v>
      </c>
      <c r="Y24">
        <f t="shared" si="8"/>
        <v>0</v>
      </c>
      <c r="Z24">
        <f t="shared" si="9"/>
        <v>0</v>
      </c>
      <c r="AA24">
        <f t="shared" si="10"/>
        <v>0</v>
      </c>
      <c r="AB24">
        <f t="shared" si="11"/>
        <v>0</v>
      </c>
      <c r="AC24">
        <f t="shared" si="12"/>
        <v>0</v>
      </c>
      <c r="AD24">
        <f t="shared" si="13"/>
        <v>0</v>
      </c>
    </row>
    <row r="25" spans="1:30" x14ac:dyDescent="0.25">
      <c r="A25" s="1" t="s">
        <v>27</v>
      </c>
      <c r="D25">
        <v>0.73051999999999995</v>
      </c>
      <c r="E25">
        <v>142</v>
      </c>
      <c r="F25">
        <v>0</v>
      </c>
      <c r="G25" s="9">
        <v>0.21126760563380281</v>
      </c>
      <c r="H25" s="9">
        <v>0.78873239436619713</v>
      </c>
      <c r="I25" s="9">
        <v>0</v>
      </c>
      <c r="J25" s="9">
        <v>0</v>
      </c>
      <c r="K25" s="9">
        <v>0</v>
      </c>
      <c r="L25" s="9">
        <v>0</v>
      </c>
      <c r="M25" s="8">
        <v>0</v>
      </c>
      <c r="N25" s="8">
        <v>0</v>
      </c>
      <c r="O25" s="9"/>
      <c r="P25">
        <f t="shared" si="0"/>
        <v>0</v>
      </c>
      <c r="Q25">
        <f t="shared" si="1"/>
        <v>0</v>
      </c>
      <c r="R25">
        <f t="shared" si="2"/>
        <v>0</v>
      </c>
      <c r="S25">
        <f t="shared" si="3"/>
        <v>0</v>
      </c>
      <c r="U25">
        <f t="shared" si="4"/>
        <v>0</v>
      </c>
      <c r="V25">
        <f t="shared" si="5"/>
        <v>0</v>
      </c>
      <c r="W25">
        <f t="shared" si="6"/>
        <v>0</v>
      </c>
      <c r="X25">
        <f t="shared" si="7"/>
        <v>0</v>
      </c>
      <c r="Y25">
        <f t="shared" si="8"/>
        <v>0</v>
      </c>
      <c r="Z25">
        <f t="shared" si="9"/>
        <v>0</v>
      </c>
      <c r="AA25">
        <f t="shared" si="10"/>
        <v>0</v>
      </c>
      <c r="AB25">
        <f t="shared" si="11"/>
        <v>0</v>
      </c>
      <c r="AC25">
        <f t="shared" si="12"/>
        <v>0</v>
      </c>
      <c r="AD25">
        <f t="shared" si="13"/>
        <v>0</v>
      </c>
    </row>
    <row r="26" spans="1:30" x14ac:dyDescent="0.25">
      <c r="A26" s="1" t="s">
        <v>28</v>
      </c>
      <c r="D26">
        <v>0.74953999999999998</v>
      </c>
      <c r="E26">
        <v>170</v>
      </c>
      <c r="F26">
        <v>0</v>
      </c>
      <c r="G26" s="9">
        <v>0.17647058823529413</v>
      </c>
      <c r="H26" s="9">
        <v>0.82352941176470584</v>
      </c>
      <c r="I26" s="9">
        <v>0</v>
      </c>
      <c r="J26" s="9">
        <v>0</v>
      </c>
      <c r="K26" s="9">
        <v>0</v>
      </c>
      <c r="L26" s="9">
        <v>0</v>
      </c>
      <c r="M26" s="8">
        <v>0</v>
      </c>
      <c r="N26" s="8">
        <v>0</v>
      </c>
      <c r="O26" s="9"/>
      <c r="P26">
        <f t="shared" si="0"/>
        <v>0</v>
      </c>
      <c r="Q26">
        <f t="shared" si="1"/>
        <v>0</v>
      </c>
      <c r="R26">
        <f t="shared" si="2"/>
        <v>0</v>
      </c>
      <c r="S26">
        <f t="shared" si="3"/>
        <v>0</v>
      </c>
      <c r="U26">
        <f t="shared" si="4"/>
        <v>0</v>
      </c>
      <c r="V26">
        <f t="shared" si="5"/>
        <v>0</v>
      </c>
      <c r="W26">
        <f t="shared" si="6"/>
        <v>0</v>
      </c>
      <c r="X26">
        <f t="shared" si="7"/>
        <v>0</v>
      </c>
      <c r="Y26">
        <f t="shared" si="8"/>
        <v>0</v>
      </c>
      <c r="Z26">
        <f t="shared" si="9"/>
        <v>0</v>
      </c>
      <c r="AA26">
        <f t="shared" si="10"/>
        <v>0</v>
      </c>
      <c r="AB26">
        <f t="shared" si="11"/>
        <v>0</v>
      </c>
      <c r="AC26">
        <f t="shared" si="12"/>
        <v>0</v>
      </c>
      <c r="AD26">
        <f t="shared" si="13"/>
        <v>0</v>
      </c>
    </row>
    <row r="27" spans="1:30" x14ac:dyDescent="0.25">
      <c r="A27" s="1" t="s">
        <v>29</v>
      </c>
      <c r="B27">
        <v>7</v>
      </c>
      <c r="D27">
        <v>0.6839400000000001</v>
      </c>
      <c r="E27">
        <v>100</v>
      </c>
      <c r="F27">
        <v>0</v>
      </c>
      <c r="G27" s="9">
        <v>0.3</v>
      </c>
      <c r="H27" s="9">
        <v>0.7</v>
      </c>
      <c r="I27" s="9">
        <v>0</v>
      </c>
      <c r="J27" s="9">
        <v>0</v>
      </c>
      <c r="K27" s="9">
        <v>0</v>
      </c>
      <c r="L27" s="9">
        <v>0</v>
      </c>
      <c r="M27" s="8">
        <v>0</v>
      </c>
      <c r="N27" s="8">
        <v>0</v>
      </c>
      <c r="O27" s="9"/>
      <c r="P27">
        <f t="shared" si="0"/>
        <v>4.7875800000000011</v>
      </c>
      <c r="Q27">
        <f t="shared" si="1"/>
        <v>6.8705195274481827</v>
      </c>
      <c r="R27">
        <f t="shared" si="2"/>
        <v>6.8705195274481823E-2</v>
      </c>
      <c r="S27">
        <f t="shared" si="3"/>
        <v>5.527720745318259E-2</v>
      </c>
      <c r="U27">
        <f t="shared" si="4"/>
        <v>2.0611558582344549</v>
      </c>
      <c r="V27">
        <f t="shared" si="5"/>
        <v>4.8093636692137274</v>
      </c>
      <c r="W27">
        <f t="shared" si="6"/>
        <v>0</v>
      </c>
      <c r="X27">
        <f t="shared" si="7"/>
        <v>0</v>
      </c>
      <c r="Y27">
        <f t="shared" si="8"/>
        <v>0</v>
      </c>
      <c r="Z27">
        <f t="shared" si="9"/>
        <v>0</v>
      </c>
      <c r="AA27">
        <f t="shared" si="10"/>
        <v>0</v>
      </c>
      <c r="AB27">
        <f t="shared" si="11"/>
        <v>0</v>
      </c>
      <c r="AC27">
        <f t="shared" si="12"/>
        <v>5.5277207453182591</v>
      </c>
      <c r="AD27">
        <f t="shared" si="13"/>
        <v>0</v>
      </c>
    </row>
    <row r="28" spans="1:30" x14ac:dyDescent="0.25">
      <c r="A28" s="1" t="s">
        <v>30</v>
      </c>
      <c r="B28">
        <v>0.2</v>
      </c>
      <c r="D28">
        <v>0.65949999999999998</v>
      </c>
      <c r="E28">
        <v>86</v>
      </c>
      <c r="F28">
        <v>0</v>
      </c>
      <c r="G28" s="9">
        <v>0.34883720930232553</v>
      </c>
      <c r="H28" s="9">
        <v>0.65116279069767447</v>
      </c>
      <c r="I28" s="9">
        <v>0</v>
      </c>
      <c r="J28" s="9">
        <v>0</v>
      </c>
      <c r="K28" s="9">
        <v>0</v>
      </c>
      <c r="L28" s="9">
        <v>0</v>
      </c>
      <c r="M28" s="8">
        <v>0</v>
      </c>
      <c r="N28" s="8">
        <v>0</v>
      </c>
      <c r="O28" s="9"/>
      <c r="P28">
        <f t="shared" si="0"/>
        <v>0.13189999999999999</v>
      </c>
      <c r="Q28">
        <f t="shared" si="1"/>
        <v>0.18928592852138557</v>
      </c>
      <c r="R28">
        <f t="shared" si="2"/>
        <v>2.2009991688533206E-3</v>
      </c>
      <c r="S28">
        <f t="shared" si="3"/>
        <v>1.7708280600168204E-3</v>
      </c>
      <c r="U28">
        <f t="shared" si="4"/>
        <v>6.6029975065599614E-2</v>
      </c>
      <c r="V28">
        <f t="shared" si="5"/>
        <v>0.12325595345578595</v>
      </c>
      <c r="W28">
        <f t="shared" si="6"/>
        <v>0</v>
      </c>
      <c r="X28">
        <f t="shared" si="7"/>
        <v>0</v>
      </c>
      <c r="Y28">
        <f t="shared" si="8"/>
        <v>0</v>
      </c>
      <c r="Z28">
        <f t="shared" si="9"/>
        <v>0</v>
      </c>
      <c r="AA28">
        <f t="shared" si="10"/>
        <v>0</v>
      </c>
      <c r="AB28">
        <f t="shared" si="11"/>
        <v>0</v>
      </c>
      <c r="AC28">
        <f t="shared" si="12"/>
        <v>0.15229121316144656</v>
      </c>
      <c r="AD28">
        <f t="shared" si="13"/>
        <v>0</v>
      </c>
    </row>
    <row r="29" spans="1:30" x14ac:dyDescent="0.25">
      <c r="A29" s="1" t="s">
        <v>31</v>
      </c>
      <c r="D29">
        <v>0.71814</v>
      </c>
      <c r="E29">
        <v>128</v>
      </c>
      <c r="F29">
        <v>0</v>
      </c>
      <c r="G29" s="9">
        <v>0.234375</v>
      </c>
      <c r="H29" s="9">
        <v>0.765625</v>
      </c>
      <c r="I29" s="9">
        <v>0</v>
      </c>
      <c r="J29" s="9">
        <v>0</v>
      </c>
      <c r="K29" s="9">
        <v>0</v>
      </c>
      <c r="L29" s="9">
        <v>0</v>
      </c>
      <c r="M29" s="8">
        <v>0</v>
      </c>
      <c r="N29" s="8">
        <v>0</v>
      </c>
      <c r="O29" s="9"/>
      <c r="P29">
        <f t="shared" si="0"/>
        <v>0</v>
      </c>
      <c r="Q29">
        <f t="shared" si="1"/>
        <v>0</v>
      </c>
      <c r="R29">
        <f t="shared" si="2"/>
        <v>0</v>
      </c>
      <c r="S29">
        <f t="shared" si="3"/>
        <v>0</v>
      </c>
      <c r="U29">
        <f t="shared" si="4"/>
        <v>0</v>
      </c>
      <c r="V29">
        <f t="shared" si="5"/>
        <v>0</v>
      </c>
      <c r="W29">
        <f t="shared" si="6"/>
        <v>0</v>
      </c>
      <c r="X29">
        <f t="shared" si="7"/>
        <v>0</v>
      </c>
      <c r="Y29">
        <f t="shared" si="8"/>
        <v>0</v>
      </c>
      <c r="Z29">
        <f t="shared" si="9"/>
        <v>0</v>
      </c>
      <c r="AA29">
        <f t="shared" si="10"/>
        <v>0</v>
      </c>
      <c r="AB29">
        <f t="shared" si="11"/>
        <v>0</v>
      </c>
      <c r="AC29">
        <f t="shared" si="12"/>
        <v>0</v>
      </c>
      <c r="AD29">
        <f t="shared" si="13"/>
        <v>0</v>
      </c>
    </row>
    <row r="30" spans="1:30" x14ac:dyDescent="0.25">
      <c r="A30" s="1" t="s">
        <v>0</v>
      </c>
      <c r="D30">
        <v>0.70240999999999998</v>
      </c>
      <c r="E30">
        <v>114</v>
      </c>
      <c r="F30">
        <v>0</v>
      </c>
      <c r="G30" s="9">
        <v>0.26315789473684209</v>
      </c>
      <c r="H30" s="9">
        <v>0.73684210526315785</v>
      </c>
      <c r="I30" s="9">
        <v>0</v>
      </c>
      <c r="J30" s="9">
        <v>0</v>
      </c>
      <c r="K30" s="9">
        <v>0</v>
      </c>
      <c r="L30" s="9">
        <v>0</v>
      </c>
      <c r="M30" s="8">
        <v>0</v>
      </c>
      <c r="N30" s="8">
        <v>0</v>
      </c>
      <c r="O30" s="9"/>
      <c r="P30">
        <f t="shared" si="0"/>
        <v>0</v>
      </c>
      <c r="Q30">
        <f t="shared" si="1"/>
        <v>0</v>
      </c>
      <c r="R30">
        <f t="shared" si="2"/>
        <v>0</v>
      </c>
      <c r="S30">
        <f t="shared" si="3"/>
        <v>0</v>
      </c>
      <c r="U30">
        <f t="shared" si="4"/>
        <v>0</v>
      </c>
      <c r="V30">
        <f t="shared" si="5"/>
        <v>0</v>
      </c>
      <c r="W30">
        <f t="shared" si="6"/>
        <v>0</v>
      </c>
      <c r="X30">
        <f t="shared" si="7"/>
        <v>0</v>
      </c>
      <c r="Y30">
        <f t="shared" si="8"/>
        <v>0</v>
      </c>
      <c r="Z30">
        <f t="shared" si="9"/>
        <v>0</v>
      </c>
      <c r="AA30">
        <f t="shared" si="10"/>
        <v>0</v>
      </c>
      <c r="AB30">
        <f t="shared" si="11"/>
        <v>0</v>
      </c>
      <c r="AC30">
        <f t="shared" si="12"/>
        <v>0</v>
      </c>
      <c r="AD30">
        <f t="shared" si="13"/>
        <v>0</v>
      </c>
    </row>
    <row r="31" spans="1:30" x14ac:dyDescent="0.25">
      <c r="A31" s="1" t="s">
        <v>32</v>
      </c>
      <c r="B31">
        <v>5.6</v>
      </c>
      <c r="D31">
        <v>0.62590000000000001</v>
      </c>
      <c r="E31">
        <v>72</v>
      </c>
      <c r="F31">
        <v>0</v>
      </c>
      <c r="G31" s="9">
        <v>0.41666666666666674</v>
      </c>
      <c r="H31" s="9">
        <v>0.58333333333333337</v>
      </c>
      <c r="I31" s="9">
        <v>0</v>
      </c>
      <c r="J31" s="9">
        <v>0</v>
      </c>
      <c r="K31" s="9">
        <v>0</v>
      </c>
      <c r="L31" s="9">
        <v>0</v>
      </c>
      <c r="M31" s="8">
        <v>0</v>
      </c>
      <c r="N31" s="8">
        <v>0</v>
      </c>
      <c r="O31" s="9"/>
      <c r="P31">
        <f t="shared" si="0"/>
        <v>3.5050399999999997</v>
      </c>
      <c r="Q31">
        <f t="shared" si="1"/>
        <v>5.0299829484806464</v>
      </c>
      <c r="R31">
        <f t="shared" si="2"/>
        <v>6.9860874284453423E-2</v>
      </c>
      <c r="S31">
        <f t="shared" si="3"/>
        <v>5.6207016445476016E-2</v>
      </c>
      <c r="U31">
        <f t="shared" si="4"/>
        <v>2.0958262285336029</v>
      </c>
      <c r="V31">
        <f t="shared" si="5"/>
        <v>2.934156719947044</v>
      </c>
      <c r="W31">
        <f t="shared" si="6"/>
        <v>0</v>
      </c>
      <c r="X31">
        <f t="shared" si="7"/>
        <v>0</v>
      </c>
      <c r="Y31">
        <f t="shared" si="8"/>
        <v>0</v>
      </c>
      <c r="Z31">
        <f t="shared" si="9"/>
        <v>0</v>
      </c>
      <c r="AA31">
        <f t="shared" si="10"/>
        <v>0</v>
      </c>
      <c r="AB31">
        <f t="shared" si="11"/>
        <v>0</v>
      </c>
      <c r="AC31">
        <f t="shared" si="12"/>
        <v>4.0469051840742729</v>
      </c>
      <c r="AD31">
        <f t="shared" si="13"/>
        <v>0</v>
      </c>
    </row>
    <row r="32" spans="1:30" x14ac:dyDescent="0.25">
      <c r="A32" s="1" t="s">
        <v>33</v>
      </c>
      <c r="D32">
        <v>0.49299999999999999</v>
      </c>
      <c r="E32">
        <v>44</v>
      </c>
      <c r="F32">
        <v>0</v>
      </c>
      <c r="G32" s="9">
        <v>0.68181818181818177</v>
      </c>
      <c r="H32" s="9">
        <v>0.31818181818181818</v>
      </c>
      <c r="I32" s="9">
        <v>0</v>
      </c>
      <c r="J32" s="9">
        <v>0</v>
      </c>
      <c r="K32" s="9">
        <v>0</v>
      </c>
      <c r="L32" s="9">
        <v>0</v>
      </c>
      <c r="M32" s="8">
        <v>0</v>
      </c>
      <c r="N32" s="8">
        <v>0</v>
      </c>
      <c r="O32" s="9"/>
      <c r="P32">
        <f t="shared" si="0"/>
        <v>0</v>
      </c>
      <c r="Q32">
        <f t="shared" si="1"/>
        <v>0</v>
      </c>
      <c r="R32">
        <f t="shared" si="2"/>
        <v>0</v>
      </c>
      <c r="S32">
        <f t="shared" si="3"/>
        <v>0</v>
      </c>
      <c r="U32">
        <f t="shared" si="4"/>
        <v>0</v>
      </c>
      <c r="V32">
        <f t="shared" si="5"/>
        <v>0</v>
      </c>
      <c r="W32">
        <f t="shared" si="6"/>
        <v>0</v>
      </c>
      <c r="X32">
        <f t="shared" si="7"/>
        <v>0</v>
      </c>
      <c r="Y32">
        <f t="shared" si="8"/>
        <v>0</v>
      </c>
      <c r="Z32">
        <f t="shared" si="9"/>
        <v>0</v>
      </c>
      <c r="AA32">
        <f t="shared" si="10"/>
        <v>0</v>
      </c>
      <c r="AB32">
        <f t="shared" si="11"/>
        <v>0</v>
      </c>
      <c r="AC32">
        <f t="shared" si="12"/>
        <v>0</v>
      </c>
      <c r="AD32">
        <f t="shared" si="13"/>
        <v>0</v>
      </c>
    </row>
    <row r="33" spans="1:30" x14ac:dyDescent="0.25">
      <c r="A33" s="1" t="s">
        <v>34</v>
      </c>
      <c r="D33">
        <v>0.79397000000000006</v>
      </c>
      <c r="E33">
        <v>160</v>
      </c>
      <c r="F33">
        <v>0.5</v>
      </c>
      <c r="G33" s="9">
        <v>0.11904761904761903</v>
      </c>
      <c r="H33" s="9">
        <v>0.22222222222222221</v>
      </c>
      <c r="I33" s="9">
        <v>0</v>
      </c>
      <c r="J33" s="9">
        <v>0</v>
      </c>
      <c r="K33" s="9">
        <v>0.65873015873015872</v>
      </c>
      <c r="L33" s="9">
        <v>0</v>
      </c>
      <c r="M33" s="8">
        <v>0</v>
      </c>
      <c r="N33" s="8">
        <v>0</v>
      </c>
      <c r="O33" s="9"/>
      <c r="P33">
        <f t="shared" si="0"/>
        <v>0</v>
      </c>
      <c r="Q33">
        <f t="shared" si="1"/>
        <v>0</v>
      </c>
      <c r="R33">
        <f t="shared" si="2"/>
        <v>0</v>
      </c>
      <c r="S33">
        <f t="shared" si="3"/>
        <v>0</v>
      </c>
      <c r="U33">
        <f t="shared" si="4"/>
        <v>0</v>
      </c>
      <c r="V33">
        <f t="shared" si="5"/>
        <v>0</v>
      </c>
      <c r="W33">
        <f t="shared" si="6"/>
        <v>0</v>
      </c>
      <c r="X33">
        <f t="shared" si="7"/>
        <v>0</v>
      </c>
      <c r="Y33">
        <f t="shared" si="8"/>
        <v>0</v>
      </c>
      <c r="Z33">
        <f t="shared" si="9"/>
        <v>0</v>
      </c>
      <c r="AA33">
        <f t="shared" si="10"/>
        <v>0</v>
      </c>
      <c r="AB33">
        <f t="shared" si="11"/>
        <v>0</v>
      </c>
      <c r="AC33">
        <f t="shared" si="12"/>
        <v>0</v>
      </c>
      <c r="AD33">
        <f t="shared" si="13"/>
        <v>0</v>
      </c>
    </row>
    <row r="34" spans="1:30" x14ac:dyDescent="0.25">
      <c r="A34" s="1" t="s">
        <v>1</v>
      </c>
      <c r="B34">
        <v>0.2</v>
      </c>
      <c r="D34">
        <v>0.86702999999999997</v>
      </c>
      <c r="E34">
        <v>92</v>
      </c>
      <c r="F34">
        <v>1</v>
      </c>
      <c r="G34" s="9">
        <v>0.16304347826086957</v>
      </c>
      <c r="H34" s="9">
        <v>0</v>
      </c>
      <c r="I34" s="9">
        <v>0</v>
      </c>
      <c r="J34" s="9">
        <v>0</v>
      </c>
      <c r="K34" s="9">
        <v>0</v>
      </c>
      <c r="L34" s="9">
        <v>0.83695652173913049</v>
      </c>
      <c r="M34" s="8">
        <v>0</v>
      </c>
      <c r="N34" s="8">
        <v>0</v>
      </c>
      <c r="O34" s="9"/>
      <c r="P34">
        <f t="shared" si="0"/>
        <v>0.173406</v>
      </c>
      <c r="Q34">
        <f t="shared" si="1"/>
        <v>0.24885000546762237</v>
      </c>
      <c r="R34">
        <f t="shared" si="2"/>
        <v>2.7048913637785039E-3</v>
      </c>
      <c r="S34">
        <f t="shared" si="3"/>
        <v>2.1762377714897485E-3</v>
      </c>
      <c r="U34">
        <f t="shared" si="4"/>
        <v>4.0573370456677561E-2</v>
      </c>
      <c r="V34">
        <f t="shared" si="5"/>
        <v>0</v>
      </c>
      <c r="W34">
        <f t="shared" si="6"/>
        <v>0</v>
      </c>
      <c r="X34">
        <f t="shared" si="7"/>
        <v>0</v>
      </c>
      <c r="Y34">
        <f t="shared" si="8"/>
        <v>0</v>
      </c>
      <c r="Z34">
        <f t="shared" si="9"/>
        <v>0.20827663501094482</v>
      </c>
      <c r="AA34">
        <f t="shared" si="10"/>
        <v>0</v>
      </c>
      <c r="AB34">
        <f t="shared" si="11"/>
        <v>0</v>
      </c>
      <c r="AC34">
        <f t="shared" si="12"/>
        <v>0.20021387497705687</v>
      </c>
      <c r="AD34">
        <f t="shared" si="13"/>
        <v>2.1762377714897485E-3</v>
      </c>
    </row>
    <row r="35" spans="1:30" s="12" customFormat="1" x14ac:dyDescent="0.25">
      <c r="A35" s="11" t="s">
        <v>68</v>
      </c>
      <c r="D35" s="12">
        <v>0.79200000000000004</v>
      </c>
      <c r="E35" s="12">
        <v>32</v>
      </c>
      <c r="F35" s="12">
        <v>0</v>
      </c>
      <c r="G35" s="12">
        <v>0.46875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0.53125</v>
      </c>
      <c r="N35" s="12">
        <v>0</v>
      </c>
      <c r="P35">
        <f t="shared" si="0"/>
        <v>0</v>
      </c>
      <c r="Q35">
        <f t="shared" si="1"/>
        <v>0</v>
      </c>
      <c r="R35">
        <f t="shared" si="2"/>
        <v>0</v>
      </c>
      <c r="S35">
        <f t="shared" si="3"/>
        <v>0</v>
      </c>
      <c r="U35">
        <f t="shared" si="4"/>
        <v>0</v>
      </c>
      <c r="V35">
        <f t="shared" si="5"/>
        <v>0</v>
      </c>
      <c r="W35">
        <f t="shared" si="6"/>
        <v>0</v>
      </c>
      <c r="X35">
        <f t="shared" si="7"/>
        <v>0</v>
      </c>
      <c r="Y35">
        <f t="shared" si="8"/>
        <v>0</v>
      </c>
      <c r="Z35">
        <f t="shared" si="9"/>
        <v>0</v>
      </c>
      <c r="AA35">
        <f t="shared" si="10"/>
        <v>0</v>
      </c>
      <c r="AB35">
        <f t="shared" si="11"/>
        <v>0</v>
      </c>
      <c r="AC35">
        <f t="shared" si="12"/>
        <v>0</v>
      </c>
      <c r="AD35">
        <f t="shared" si="13"/>
        <v>0</v>
      </c>
    </row>
    <row r="36" spans="1:30" x14ac:dyDescent="0.25">
      <c r="A36" s="1" t="s">
        <v>69</v>
      </c>
      <c r="D36">
        <v>0.80300000000000005</v>
      </c>
      <c r="E36">
        <v>60</v>
      </c>
      <c r="F36">
        <v>0</v>
      </c>
      <c r="G36">
        <v>0.25</v>
      </c>
      <c r="H36">
        <v>0.46660000000000001</v>
      </c>
      <c r="I36">
        <v>0</v>
      </c>
      <c r="J36">
        <v>0</v>
      </c>
      <c r="K36">
        <v>0</v>
      </c>
      <c r="L36">
        <v>0</v>
      </c>
      <c r="M36">
        <v>0.2833</v>
      </c>
      <c r="N36">
        <v>0</v>
      </c>
      <c r="P36">
        <f t="shared" si="0"/>
        <v>0</v>
      </c>
      <c r="Q36">
        <f t="shared" si="1"/>
        <v>0</v>
      </c>
      <c r="R36">
        <f t="shared" si="2"/>
        <v>0</v>
      </c>
      <c r="S36">
        <f t="shared" si="3"/>
        <v>0</v>
      </c>
      <c r="U36">
        <f t="shared" si="4"/>
        <v>0</v>
      </c>
      <c r="V36">
        <f t="shared" si="5"/>
        <v>0</v>
      </c>
      <c r="W36">
        <f t="shared" si="6"/>
        <v>0</v>
      </c>
      <c r="X36">
        <f t="shared" si="7"/>
        <v>0</v>
      </c>
      <c r="Y36">
        <f t="shared" si="8"/>
        <v>0</v>
      </c>
      <c r="Z36">
        <f t="shared" si="9"/>
        <v>0</v>
      </c>
      <c r="AA36">
        <f t="shared" si="10"/>
        <v>0</v>
      </c>
      <c r="AB36">
        <f t="shared" si="11"/>
        <v>0</v>
      </c>
      <c r="AC36">
        <f t="shared" si="12"/>
        <v>0</v>
      </c>
      <c r="AD36">
        <f t="shared" si="13"/>
        <v>0</v>
      </c>
    </row>
    <row r="37" spans="1:30" x14ac:dyDescent="0.25">
      <c r="A37" s="1" t="s">
        <v>70</v>
      </c>
      <c r="D37">
        <v>0.81</v>
      </c>
      <c r="E37">
        <v>74</v>
      </c>
      <c r="F37">
        <v>0</v>
      </c>
      <c r="G37">
        <v>0.20269999999999999</v>
      </c>
      <c r="H37">
        <v>0.5675</v>
      </c>
      <c r="I37">
        <v>0</v>
      </c>
      <c r="J37">
        <v>0</v>
      </c>
      <c r="K37">
        <v>0</v>
      </c>
      <c r="L37">
        <v>0</v>
      </c>
      <c r="M37">
        <v>0.22969999999999999</v>
      </c>
      <c r="N37">
        <v>0</v>
      </c>
      <c r="P37">
        <f t="shared" si="0"/>
        <v>0</v>
      </c>
      <c r="Q37">
        <f t="shared" si="1"/>
        <v>0</v>
      </c>
      <c r="R37">
        <f t="shared" si="2"/>
        <v>0</v>
      </c>
      <c r="S37">
        <f t="shared" si="3"/>
        <v>0</v>
      </c>
      <c r="U37">
        <f t="shared" si="4"/>
        <v>0</v>
      </c>
      <c r="V37">
        <f t="shared" si="5"/>
        <v>0</v>
      </c>
      <c r="W37">
        <f t="shared" si="6"/>
        <v>0</v>
      </c>
      <c r="X37">
        <f t="shared" si="7"/>
        <v>0</v>
      </c>
      <c r="Y37">
        <f t="shared" si="8"/>
        <v>0</v>
      </c>
      <c r="Z37">
        <f t="shared" si="9"/>
        <v>0</v>
      </c>
      <c r="AA37">
        <f t="shared" si="10"/>
        <v>0</v>
      </c>
      <c r="AB37">
        <f t="shared" si="11"/>
        <v>0</v>
      </c>
      <c r="AC37">
        <f t="shared" si="12"/>
        <v>0</v>
      </c>
      <c r="AD37">
        <f t="shared" si="13"/>
        <v>0</v>
      </c>
    </row>
    <row r="38" spans="1:30" x14ac:dyDescent="0.25">
      <c r="A38" s="1" t="s">
        <v>71</v>
      </c>
      <c r="B38">
        <v>10</v>
      </c>
      <c r="D38">
        <v>0.81499999999999995</v>
      </c>
      <c r="E38">
        <v>88</v>
      </c>
      <c r="F38">
        <v>0.3</v>
      </c>
      <c r="G38">
        <v>0.34089999999999998</v>
      </c>
      <c r="H38">
        <v>0.31809999999999999</v>
      </c>
      <c r="I38">
        <v>0.1477</v>
      </c>
      <c r="J38">
        <v>0</v>
      </c>
      <c r="K38">
        <v>0</v>
      </c>
      <c r="L38">
        <v>0</v>
      </c>
      <c r="M38">
        <v>0.19317999999999999</v>
      </c>
      <c r="N38">
        <v>0</v>
      </c>
      <c r="P38">
        <f t="shared" si="0"/>
        <v>8.1499999999999986</v>
      </c>
      <c r="Q38">
        <f t="shared" si="1"/>
        <v>11.695832581116695</v>
      </c>
      <c r="R38">
        <f t="shared" si="2"/>
        <v>0.13290718842178062</v>
      </c>
      <c r="S38">
        <f t="shared" si="3"/>
        <v>0.10693133462555905</v>
      </c>
      <c r="U38">
        <f t="shared" si="4"/>
        <v>3.9871093269026812</v>
      </c>
      <c r="V38">
        <f t="shared" si="5"/>
        <v>3.7204443440532207</v>
      </c>
      <c r="W38">
        <f t="shared" si="6"/>
        <v>1.7274744722309359</v>
      </c>
      <c r="X38">
        <f t="shared" si="7"/>
        <v>0</v>
      </c>
      <c r="Y38">
        <f t="shared" si="8"/>
        <v>0</v>
      </c>
      <c r="Z38">
        <f t="shared" si="9"/>
        <v>0</v>
      </c>
      <c r="AA38">
        <f t="shared" si="10"/>
        <v>2.2594009380201232</v>
      </c>
      <c r="AB38">
        <f t="shared" si="11"/>
        <v>0</v>
      </c>
      <c r="AC38">
        <f t="shared" si="12"/>
        <v>9.4099574470491962</v>
      </c>
      <c r="AD38">
        <f t="shared" si="13"/>
        <v>3.2079400387667711E-2</v>
      </c>
    </row>
    <row r="39" spans="1:30" x14ac:dyDescent="0.25">
      <c r="A39" s="1" t="s">
        <v>72</v>
      </c>
      <c r="D39">
        <v>0.71299999999999997</v>
      </c>
      <c r="E39">
        <v>74</v>
      </c>
      <c r="F39">
        <v>0</v>
      </c>
      <c r="G39">
        <v>0.40539999999999998</v>
      </c>
      <c r="H39">
        <v>0.37830000000000003</v>
      </c>
      <c r="I39">
        <v>0</v>
      </c>
      <c r="J39">
        <v>0</v>
      </c>
      <c r="K39">
        <v>0</v>
      </c>
      <c r="L39">
        <v>0</v>
      </c>
      <c r="M39">
        <v>0</v>
      </c>
      <c r="N39">
        <v>0.2162</v>
      </c>
      <c r="P39">
        <f t="shared" si="0"/>
        <v>0</v>
      </c>
      <c r="Q39">
        <f t="shared" si="1"/>
        <v>0</v>
      </c>
      <c r="R39">
        <f t="shared" si="2"/>
        <v>0</v>
      </c>
      <c r="S39">
        <f t="shared" si="3"/>
        <v>0</v>
      </c>
      <c r="U39">
        <f t="shared" si="4"/>
        <v>0</v>
      </c>
      <c r="V39">
        <f t="shared" si="5"/>
        <v>0</v>
      </c>
      <c r="W39">
        <f t="shared" si="6"/>
        <v>0</v>
      </c>
      <c r="X39">
        <f t="shared" si="7"/>
        <v>0</v>
      </c>
      <c r="Y39">
        <f t="shared" si="8"/>
        <v>0</v>
      </c>
      <c r="Z39">
        <f t="shared" si="9"/>
        <v>0</v>
      </c>
      <c r="AA39">
        <f t="shared" si="10"/>
        <v>0</v>
      </c>
      <c r="AB39">
        <f t="shared" si="11"/>
        <v>0</v>
      </c>
      <c r="AC39">
        <f t="shared" si="12"/>
        <v>0</v>
      </c>
      <c r="AD39">
        <f t="shared" si="13"/>
        <v>0</v>
      </c>
    </row>
    <row r="40" spans="1:30" x14ac:dyDescent="0.25">
      <c r="A40" s="1" t="s">
        <v>73</v>
      </c>
      <c r="D40">
        <v>0.97</v>
      </c>
      <c r="E40">
        <v>132</v>
      </c>
      <c r="F40">
        <v>1.5</v>
      </c>
      <c r="G40">
        <v>0</v>
      </c>
      <c r="H40">
        <v>0</v>
      </c>
      <c r="I40">
        <v>0</v>
      </c>
      <c r="J40">
        <v>0</v>
      </c>
      <c r="K40">
        <v>0.42420000000000002</v>
      </c>
      <c r="L40">
        <v>0.57569999999999999</v>
      </c>
      <c r="M40">
        <v>0</v>
      </c>
      <c r="N40">
        <v>0</v>
      </c>
      <c r="P40">
        <f t="shared" si="0"/>
        <v>0</v>
      </c>
      <c r="Q40">
        <f t="shared" si="1"/>
        <v>0</v>
      </c>
      <c r="R40">
        <f t="shared" si="2"/>
        <v>0</v>
      </c>
      <c r="S40">
        <f t="shared" si="3"/>
        <v>0</v>
      </c>
      <c r="U40">
        <f t="shared" si="4"/>
        <v>0</v>
      </c>
      <c r="V40">
        <f t="shared" si="5"/>
        <v>0</v>
      </c>
      <c r="W40">
        <f t="shared" si="6"/>
        <v>0</v>
      </c>
      <c r="X40">
        <f t="shared" si="7"/>
        <v>0</v>
      </c>
      <c r="Y40">
        <f t="shared" si="8"/>
        <v>0</v>
      </c>
      <c r="Z40">
        <f t="shared" si="9"/>
        <v>0</v>
      </c>
      <c r="AA40">
        <f t="shared" si="10"/>
        <v>0</v>
      </c>
      <c r="AB40">
        <f t="shared" si="11"/>
        <v>0</v>
      </c>
      <c r="AC40">
        <f t="shared" si="12"/>
        <v>0</v>
      </c>
      <c r="AD40">
        <f t="shared" si="13"/>
        <v>0</v>
      </c>
    </row>
    <row r="41" spans="1:30" x14ac:dyDescent="0.25">
      <c r="A41" s="1" t="s">
        <v>74</v>
      </c>
      <c r="D41">
        <v>0.77</v>
      </c>
      <c r="E41">
        <v>226</v>
      </c>
      <c r="F41">
        <v>0</v>
      </c>
      <c r="G41">
        <v>0.13270000000000001</v>
      </c>
      <c r="H41">
        <v>0.86724999999999997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f t="shared" si="0"/>
        <v>0</v>
      </c>
      <c r="Q41">
        <f t="shared" si="1"/>
        <v>0</v>
      </c>
      <c r="R41">
        <f t="shared" si="2"/>
        <v>0</v>
      </c>
      <c r="S41">
        <f t="shared" si="3"/>
        <v>0</v>
      </c>
      <c r="U41">
        <f t="shared" si="4"/>
        <v>0</v>
      </c>
      <c r="V41">
        <f t="shared" si="5"/>
        <v>0</v>
      </c>
      <c r="W41">
        <f t="shared" si="6"/>
        <v>0</v>
      </c>
      <c r="X41">
        <f t="shared" si="7"/>
        <v>0</v>
      </c>
      <c r="Y41">
        <f t="shared" si="8"/>
        <v>0</v>
      </c>
      <c r="Z41">
        <f t="shared" si="9"/>
        <v>0</v>
      </c>
      <c r="AA41">
        <f t="shared" si="10"/>
        <v>0</v>
      </c>
      <c r="AB41">
        <f t="shared" si="11"/>
        <v>0</v>
      </c>
      <c r="AC41">
        <f t="shared" si="12"/>
        <v>0</v>
      </c>
      <c r="AD41">
        <f t="shared" si="13"/>
        <v>0</v>
      </c>
    </row>
    <row r="42" spans="1:30" x14ac:dyDescent="0.25">
      <c r="A42" s="1" t="s">
        <v>115</v>
      </c>
      <c r="D42">
        <v>0.68500000000000005</v>
      </c>
      <c r="E42">
        <v>99.78</v>
      </c>
      <c r="F42">
        <v>0.42</v>
      </c>
      <c r="G42">
        <v>0.57179999999999997</v>
      </c>
      <c r="H42">
        <v>0.1699</v>
      </c>
      <c r="I42">
        <v>0.251</v>
      </c>
      <c r="J42">
        <v>0</v>
      </c>
      <c r="K42">
        <v>3.2000000000000002E-3</v>
      </c>
      <c r="L42">
        <v>4.0999999999999995E-3</v>
      </c>
      <c r="M42">
        <v>0</v>
      </c>
      <c r="N42">
        <v>0</v>
      </c>
      <c r="P42">
        <f t="shared" si="0"/>
        <v>0</v>
      </c>
      <c r="Q42">
        <f t="shared" si="1"/>
        <v>0</v>
      </c>
      <c r="R42">
        <f t="shared" si="2"/>
        <v>0</v>
      </c>
      <c r="S42">
        <f t="shared" si="3"/>
        <v>0</v>
      </c>
      <c r="U42">
        <f t="shared" si="4"/>
        <v>0</v>
      </c>
      <c r="V42">
        <f t="shared" si="5"/>
        <v>0</v>
      </c>
      <c r="W42">
        <f t="shared" si="6"/>
        <v>0</v>
      </c>
      <c r="X42">
        <f t="shared" si="7"/>
        <v>0</v>
      </c>
      <c r="Y42">
        <f t="shared" si="8"/>
        <v>0</v>
      </c>
      <c r="Z42">
        <f t="shared" si="9"/>
        <v>0</v>
      </c>
      <c r="AA42">
        <f t="shared" si="10"/>
        <v>0</v>
      </c>
      <c r="AB42">
        <f t="shared" si="11"/>
        <v>0</v>
      </c>
      <c r="AC42">
        <f t="shared" si="12"/>
        <v>0</v>
      </c>
      <c r="AD42">
        <f t="shared" si="13"/>
        <v>0</v>
      </c>
    </row>
    <row r="43" spans="1:30" x14ac:dyDescent="0.25">
      <c r="A43" s="1" t="s">
        <v>116</v>
      </c>
      <c r="D43">
        <v>0.69099999999999995</v>
      </c>
      <c r="E43">
        <v>97.71</v>
      </c>
      <c r="F43">
        <v>0.31</v>
      </c>
      <c r="G43">
        <v>0.53820000000000001</v>
      </c>
      <c r="H43">
        <v>0.33119999999999999</v>
      </c>
      <c r="I43">
        <v>9.4399999999999998E-2</v>
      </c>
      <c r="J43">
        <v>0</v>
      </c>
      <c r="K43">
        <v>2.7999999999999997E-2</v>
      </c>
      <c r="L43">
        <v>8.199999999999999E-3</v>
      </c>
      <c r="M43">
        <v>0</v>
      </c>
      <c r="N43">
        <v>0</v>
      </c>
      <c r="P43">
        <f t="shared" si="0"/>
        <v>0</v>
      </c>
      <c r="Q43">
        <f t="shared" si="1"/>
        <v>0</v>
      </c>
      <c r="R43">
        <f t="shared" si="2"/>
        <v>0</v>
      </c>
      <c r="S43">
        <f t="shared" si="3"/>
        <v>0</v>
      </c>
      <c r="U43">
        <f t="shared" si="4"/>
        <v>0</v>
      </c>
      <c r="V43">
        <f t="shared" si="5"/>
        <v>0</v>
      </c>
      <c r="W43">
        <f t="shared" si="6"/>
        <v>0</v>
      </c>
      <c r="X43">
        <f t="shared" si="7"/>
        <v>0</v>
      </c>
      <c r="Y43">
        <f t="shared" si="8"/>
        <v>0</v>
      </c>
      <c r="Z43">
        <f t="shared" si="9"/>
        <v>0</v>
      </c>
      <c r="AA43">
        <f t="shared" si="10"/>
        <v>0</v>
      </c>
      <c r="AB43">
        <f t="shared" si="11"/>
        <v>0</v>
      </c>
      <c r="AC43">
        <f t="shared" si="12"/>
        <v>0</v>
      </c>
      <c r="AD43">
        <f t="shared" si="13"/>
        <v>0</v>
      </c>
    </row>
    <row r="44" spans="1:30" x14ac:dyDescent="0.25">
      <c r="A44" s="1" t="s">
        <v>117</v>
      </c>
      <c r="D44">
        <v>0.70699999999999996</v>
      </c>
      <c r="E44">
        <v>95.6</v>
      </c>
      <c r="F44">
        <v>0.68</v>
      </c>
      <c r="G44">
        <v>0.48580000000000001</v>
      </c>
      <c r="H44">
        <v>0.2114</v>
      </c>
      <c r="I44">
        <v>6.0100000000000001E-2</v>
      </c>
      <c r="J44">
        <v>1.95E-2</v>
      </c>
      <c r="K44">
        <v>9.820000000000001E-2</v>
      </c>
      <c r="L44">
        <v>0.1249</v>
      </c>
      <c r="M44">
        <v>0</v>
      </c>
      <c r="N44">
        <v>0</v>
      </c>
      <c r="P44">
        <f t="shared" si="0"/>
        <v>0</v>
      </c>
      <c r="Q44">
        <f t="shared" si="1"/>
        <v>0</v>
      </c>
      <c r="R44">
        <f t="shared" si="2"/>
        <v>0</v>
      </c>
      <c r="S44">
        <f t="shared" si="3"/>
        <v>0</v>
      </c>
      <c r="U44">
        <f t="shared" si="4"/>
        <v>0</v>
      </c>
      <c r="V44">
        <f t="shared" si="5"/>
        <v>0</v>
      </c>
      <c r="W44">
        <f t="shared" si="6"/>
        <v>0</v>
      </c>
      <c r="X44">
        <f t="shared" si="7"/>
        <v>0</v>
      </c>
      <c r="Y44">
        <f t="shared" si="8"/>
        <v>0</v>
      </c>
      <c r="Z44">
        <f t="shared" si="9"/>
        <v>0</v>
      </c>
      <c r="AA44">
        <f t="shared" si="10"/>
        <v>0</v>
      </c>
      <c r="AB44">
        <f t="shared" si="11"/>
        <v>0</v>
      </c>
      <c r="AC44">
        <f t="shared" si="12"/>
        <v>0</v>
      </c>
      <c r="AD44">
        <f t="shared" si="13"/>
        <v>0</v>
      </c>
    </row>
    <row r="45" spans="1:30" x14ac:dyDescent="0.25">
      <c r="A45" s="1" t="s">
        <v>118</v>
      </c>
      <c r="D45">
        <v>0.76</v>
      </c>
      <c r="E45">
        <v>98.97</v>
      </c>
      <c r="F45">
        <v>0.76</v>
      </c>
      <c r="G45">
        <v>0.37109999999999999</v>
      </c>
      <c r="H45">
        <v>0.18010000000000001</v>
      </c>
      <c r="I45">
        <v>7.0099999999999996E-2</v>
      </c>
      <c r="J45">
        <v>1.6500000000000001E-2</v>
      </c>
      <c r="K45">
        <v>0.127</v>
      </c>
      <c r="L45">
        <v>0.2351</v>
      </c>
      <c r="M45">
        <v>0</v>
      </c>
      <c r="N45">
        <v>0</v>
      </c>
      <c r="P45">
        <f t="shared" si="0"/>
        <v>0</v>
      </c>
      <c r="Q45">
        <f t="shared" si="1"/>
        <v>0</v>
      </c>
      <c r="R45">
        <f t="shared" si="2"/>
        <v>0</v>
      </c>
      <c r="S45">
        <f t="shared" si="3"/>
        <v>0</v>
      </c>
      <c r="U45">
        <f t="shared" si="4"/>
        <v>0</v>
      </c>
      <c r="V45">
        <f t="shared" si="5"/>
        <v>0</v>
      </c>
      <c r="W45">
        <f t="shared" si="6"/>
        <v>0</v>
      </c>
      <c r="X45">
        <f t="shared" si="7"/>
        <v>0</v>
      </c>
      <c r="Y45">
        <f t="shared" si="8"/>
        <v>0</v>
      </c>
      <c r="Z45">
        <f t="shared" si="9"/>
        <v>0</v>
      </c>
      <c r="AA45">
        <f t="shared" si="10"/>
        <v>0</v>
      </c>
      <c r="AB45">
        <f t="shared" si="11"/>
        <v>0</v>
      </c>
      <c r="AC45">
        <f t="shared" si="12"/>
        <v>0</v>
      </c>
      <c r="AD45">
        <f t="shared" si="13"/>
        <v>0</v>
      </c>
    </row>
    <row r="46" spans="1:30" x14ac:dyDescent="0.25">
      <c r="A46" s="1" t="s">
        <v>119</v>
      </c>
      <c r="D46">
        <v>0.69699999999999995</v>
      </c>
      <c r="E46">
        <v>95.44</v>
      </c>
      <c r="F46">
        <v>0.38</v>
      </c>
      <c r="G46">
        <v>0.58560000000000001</v>
      </c>
      <c r="H46">
        <v>0.30549999999999999</v>
      </c>
      <c r="I46">
        <v>7.3800000000000004E-2</v>
      </c>
      <c r="J46">
        <v>1.4199999999999999E-2</v>
      </c>
      <c r="K46">
        <v>1.61E-2</v>
      </c>
      <c r="L46">
        <v>4.7999999999999996E-3</v>
      </c>
      <c r="M46">
        <v>0</v>
      </c>
      <c r="N46">
        <v>0</v>
      </c>
      <c r="P46">
        <f t="shared" si="0"/>
        <v>0</v>
      </c>
      <c r="Q46">
        <f t="shared" si="1"/>
        <v>0</v>
      </c>
      <c r="R46">
        <f t="shared" si="2"/>
        <v>0</v>
      </c>
      <c r="S46">
        <f t="shared" si="3"/>
        <v>0</v>
      </c>
      <c r="U46">
        <f t="shared" si="4"/>
        <v>0</v>
      </c>
      <c r="V46">
        <f t="shared" si="5"/>
        <v>0</v>
      </c>
      <c r="W46">
        <f t="shared" si="6"/>
        <v>0</v>
      </c>
      <c r="X46">
        <f t="shared" si="7"/>
        <v>0</v>
      </c>
      <c r="Y46">
        <f t="shared" si="8"/>
        <v>0</v>
      </c>
      <c r="Z46">
        <f t="shared" si="9"/>
        <v>0</v>
      </c>
      <c r="AA46">
        <f t="shared" si="10"/>
        <v>0</v>
      </c>
      <c r="AB46">
        <f t="shared" si="11"/>
        <v>0</v>
      </c>
      <c r="AC46">
        <f t="shared" si="12"/>
        <v>0</v>
      </c>
      <c r="AD46">
        <f t="shared" si="13"/>
        <v>0</v>
      </c>
    </row>
    <row r="47" spans="1:30" x14ac:dyDescent="0.25">
      <c r="A47" s="1" t="s">
        <v>120</v>
      </c>
      <c r="D47">
        <v>0.74199999999999999</v>
      </c>
      <c r="E47">
        <v>94.5</v>
      </c>
      <c r="F47">
        <v>0.68</v>
      </c>
      <c r="G47">
        <v>0.25379999999999997</v>
      </c>
      <c r="H47">
        <v>0.34049999999999997</v>
      </c>
      <c r="I47">
        <v>7.2499999999999995E-2</v>
      </c>
      <c r="J47">
        <v>0</v>
      </c>
      <c r="K47">
        <v>8.1000000000000013E-3</v>
      </c>
      <c r="L47">
        <v>0.3251</v>
      </c>
      <c r="M47">
        <v>0</v>
      </c>
      <c r="N47">
        <v>0</v>
      </c>
      <c r="P47">
        <f t="shared" si="0"/>
        <v>0</v>
      </c>
      <c r="Q47">
        <f t="shared" si="1"/>
        <v>0</v>
      </c>
      <c r="R47">
        <f t="shared" si="2"/>
        <v>0</v>
      </c>
      <c r="S47">
        <f t="shared" si="3"/>
        <v>0</v>
      </c>
      <c r="U47">
        <f t="shared" si="4"/>
        <v>0</v>
      </c>
      <c r="V47">
        <f t="shared" si="5"/>
        <v>0</v>
      </c>
      <c r="W47">
        <f t="shared" si="6"/>
        <v>0</v>
      </c>
      <c r="X47">
        <f t="shared" si="7"/>
        <v>0</v>
      </c>
      <c r="Y47">
        <f t="shared" si="8"/>
        <v>0</v>
      </c>
      <c r="Z47">
        <f t="shared" si="9"/>
        <v>0</v>
      </c>
      <c r="AA47">
        <f t="shared" si="10"/>
        <v>0</v>
      </c>
      <c r="AB47">
        <f t="shared" si="11"/>
        <v>0</v>
      </c>
      <c r="AC47">
        <f t="shared" si="12"/>
        <v>0</v>
      </c>
      <c r="AD47">
        <f t="shared" si="13"/>
        <v>0</v>
      </c>
    </row>
    <row r="48" spans="1:30" x14ac:dyDescent="0.25">
      <c r="A48" s="1" t="s">
        <v>75</v>
      </c>
      <c r="B48">
        <v>10</v>
      </c>
      <c r="D48">
        <v>0.73599999999999999</v>
      </c>
      <c r="E48">
        <v>102</v>
      </c>
      <c r="F48">
        <v>0</v>
      </c>
      <c r="G48">
        <v>0.29409999999999997</v>
      </c>
      <c r="H48">
        <v>0.54900000000000004</v>
      </c>
      <c r="I48">
        <v>0</v>
      </c>
      <c r="J48">
        <v>0</v>
      </c>
      <c r="K48">
        <v>0</v>
      </c>
      <c r="L48">
        <v>0</v>
      </c>
      <c r="M48">
        <v>0</v>
      </c>
      <c r="N48">
        <v>0.15690000000000001</v>
      </c>
      <c r="P48">
        <f t="shared" si="0"/>
        <v>7.3599999999999994</v>
      </c>
      <c r="Q48">
        <f t="shared" si="1"/>
        <v>10.562126110063668</v>
      </c>
      <c r="R48">
        <f t="shared" si="2"/>
        <v>0.10355025598101635</v>
      </c>
      <c r="S48">
        <f t="shared" si="3"/>
        <v>8.3312025514594129E-2</v>
      </c>
      <c r="U48">
        <f t="shared" si="4"/>
        <v>3.1063212889697245</v>
      </c>
      <c r="V48">
        <f t="shared" si="5"/>
        <v>5.7986072344249537</v>
      </c>
      <c r="W48">
        <f t="shared" si="6"/>
        <v>0</v>
      </c>
      <c r="X48">
        <f t="shared" si="7"/>
        <v>0</v>
      </c>
      <c r="Y48">
        <f t="shared" si="8"/>
        <v>0</v>
      </c>
      <c r="Z48">
        <f t="shared" si="9"/>
        <v>0</v>
      </c>
      <c r="AA48">
        <f t="shared" si="10"/>
        <v>0</v>
      </c>
      <c r="AB48">
        <f t="shared" si="11"/>
        <v>1.6571975866689896</v>
      </c>
      <c r="AC48">
        <f t="shared" si="12"/>
        <v>8.4978266024886011</v>
      </c>
      <c r="AD48">
        <f t="shared" si="13"/>
        <v>0</v>
      </c>
    </row>
    <row r="49" spans="1:30" x14ac:dyDescent="0.25">
      <c r="A49" s="1" t="s">
        <v>76</v>
      </c>
      <c r="D49">
        <v>0.72499999999999998</v>
      </c>
      <c r="E49">
        <v>102</v>
      </c>
      <c r="F49">
        <v>0.4</v>
      </c>
      <c r="G49">
        <v>0.58819999999999995</v>
      </c>
      <c r="H49">
        <v>0</v>
      </c>
      <c r="I49">
        <v>0.25490000000000002</v>
      </c>
      <c r="J49">
        <v>0</v>
      </c>
      <c r="L49">
        <v>0</v>
      </c>
      <c r="M49">
        <v>0</v>
      </c>
      <c r="N49">
        <v>0.15690000000000001</v>
      </c>
      <c r="P49">
        <f t="shared" si="0"/>
        <v>0</v>
      </c>
      <c r="Q49">
        <f t="shared" si="1"/>
        <v>0</v>
      </c>
      <c r="R49">
        <f t="shared" si="2"/>
        <v>0</v>
      </c>
      <c r="S49">
        <f t="shared" si="3"/>
        <v>0</v>
      </c>
      <c r="U49">
        <f t="shared" si="4"/>
        <v>0</v>
      </c>
      <c r="V49">
        <f t="shared" si="5"/>
        <v>0</v>
      </c>
      <c r="W49">
        <f t="shared" si="6"/>
        <v>0</v>
      </c>
      <c r="X49">
        <f t="shared" si="7"/>
        <v>0</v>
      </c>
      <c r="Y49">
        <f t="shared" si="8"/>
        <v>0</v>
      </c>
      <c r="Z49">
        <f t="shared" si="9"/>
        <v>0</v>
      </c>
      <c r="AA49">
        <f t="shared" si="10"/>
        <v>0</v>
      </c>
      <c r="AB49">
        <f t="shared" si="11"/>
        <v>0</v>
      </c>
      <c r="AC49">
        <f t="shared" si="12"/>
        <v>0</v>
      </c>
      <c r="AD49">
        <f t="shared" si="13"/>
        <v>0</v>
      </c>
    </row>
    <row r="50" spans="1:30" x14ac:dyDescent="0.25">
      <c r="A50" s="1" t="s">
        <v>77</v>
      </c>
      <c r="D50">
        <v>0.77</v>
      </c>
      <c r="E50">
        <v>130</v>
      </c>
      <c r="F50">
        <v>0</v>
      </c>
      <c r="G50">
        <v>0.23080000000000001</v>
      </c>
      <c r="H50">
        <v>0.64610000000000001</v>
      </c>
      <c r="I50">
        <v>0</v>
      </c>
      <c r="J50">
        <v>0</v>
      </c>
      <c r="K50">
        <v>0</v>
      </c>
      <c r="L50">
        <v>0</v>
      </c>
      <c r="M50">
        <v>0</v>
      </c>
      <c r="N50">
        <v>0.123</v>
      </c>
      <c r="P50">
        <f t="shared" si="0"/>
        <v>0</v>
      </c>
      <c r="Q50">
        <f t="shared" si="1"/>
        <v>0</v>
      </c>
      <c r="R50">
        <f t="shared" si="2"/>
        <v>0</v>
      </c>
      <c r="S50">
        <f t="shared" si="3"/>
        <v>0</v>
      </c>
      <c r="U50">
        <f t="shared" si="4"/>
        <v>0</v>
      </c>
      <c r="V50">
        <f t="shared" si="5"/>
        <v>0</v>
      </c>
      <c r="W50">
        <f t="shared" si="6"/>
        <v>0</v>
      </c>
      <c r="X50">
        <f t="shared" si="7"/>
        <v>0</v>
      </c>
      <c r="Y50">
        <f t="shared" si="8"/>
        <v>0</v>
      </c>
      <c r="Z50">
        <f t="shared" si="9"/>
        <v>0</v>
      </c>
      <c r="AA50">
        <f t="shared" si="10"/>
        <v>0</v>
      </c>
      <c r="AB50">
        <f t="shared" si="11"/>
        <v>0</v>
      </c>
      <c r="AC50">
        <f t="shared" si="12"/>
        <v>0</v>
      </c>
      <c r="AD50">
        <f t="shared" si="13"/>
        <v>0</v>
      </c>
    </row>
    <row r="51" spans="1:30" x14ac:dyDescent="0.25">
      <c r="A51" s="1" t="s">
        <v>78</v>
      </c>
      <c r="D51">
        <v>0.86</v>
      </c>
      <c r="E51">
        <v>76</v>
      </c>
      <c r="F51">
        <v>0</v>
      </c>
      <c r="G51">
        <v>0.3947</v>
      </c>
      <c r="H51">
        <v>0.1842</v>
      </c>
      <c r="I51">
        <v>0</v>
      </c>
      <c r="J51">
        <v>0</v>
      </c>
      <c r="K51">
        <v>0</v>
      </c>
      <c r="L51">
        <v>0</v>
      </c>
      <c r="M51">
        <v>0</v>
      </c>
      <c r="N51">
        <v>0.42109999999999997</v>
      </c>
      <c r="P51">
        <f t="shared" si="0"/>
        <v>0</v>
      </c>
      <c r="Q51">
        <f t="shared" si="1"/>
        <v>0</v>
      </c>
      <c r="R51">
        <f t="shared" si="2"/>
        <v>0</v>
      </c>
      <c r="S51">
        <f t="shared" si="3"/>
        <v>0</v>
      </c>
      <c r="U51">
        <f t="shared" si="4"/>
        <v>0</v>
      </c>
      <c r="V51">
        <f t="shared" si="5"/>
        <v>0</v>
      </c>
      <c r="W51">
        <f t="shared" si="6"/>
        <v>0</v>
      </c>
      <c r="X51">
        <f t="shared" si="7"/>
        <v>0</v>
      </c>
      <c r="Y51">
        <f t="shared" si="8"/>
        <v>0</v>
      </c>
      <c r="Z51">
        <f t="shared" si="9"/>
        <v>0</v>
      </c>
      <c r="AA51">
        <f t="shared" si="10"/>
        <v>0</v>
      </c>
      <c r="AB51">
        <f t="shared" si="11"/>
        <v>0</v>
      </c>
      <c r="AC51">
        <f t="shared" si="12"/>
        <v>0</v>
      </c>
      <c r="AD51">
        <f t="shared" si="13"/>
        <v>0</v>
      </c>
    </row>
    <row r="52" spans="1:30" x14ac:dyDescent="0.25">
      <c r="A52" s="1" t="s">
        <v>79</v>
      </c>
      <c r="D52">
        <v>0.68200000000000005</v>
      </c>
      <c r="E52">
        <v>81.62</v>
      </c>
      <c r="F52">
        <v>0.33</v>
      </c>
      <c r="G52">
        <v>0.3458</v>
      </c>
      <c r="H52">
        <v>0.38619999999999999</v>
      </c>
      <c r="I52">
        <v>6.8000000000000005E-2</v>
      </c>
      <c r="J52">
        <v>0</v>
      </c>
      <c r="K52">
        <v>0.152</v>
      </c>
      <c r="L52">
        <v>4.8000000000000001E-2</v>
      </c>
      <c r="M52">
        <v>0</v>
      </c>
      <c r="N52">
        <v>0</v>
      </c>
      <c r="P52">
        <f t="shared" si="0"/>
        <v>0</v>
      </c>
      <c r="Q52">
        <f t="shared" si="1"/>
        <v>0</v>
      </c>
      <c r="R52">
        <f t="shared" si="2"/>
        <v>0</v>
      </c>
      <c r="S52">
        <f t="shared" si="3"/>
        <v>0</v>
      </c>
      <c r="U52">
        <f t="shared" si="4"/>
        <v>0</v>
      </c>
      <c r="V52">
        <f t="shared" si="5"/>
        <v>0</v>
      </c>
      <c r="W52">
        <f t="shared" si="6"/>
        <v>0</v>
      </c>
      <c r="X52">
        <f t="shared" si="7"/>
        <v>0</v>
      </c>
      <c r="Y52">
        <f t="shared" si="8"/>
        <v>0</v>
      </c>
      <c r="Z52">
        <f t="shared" si="9"/>
        <v>0</v>
      </c>
      <c r="AA52">
        <f t="shared" si="10"/>
        <v>0</v>
      </c>
      <c r="AB52">
        <f t="shared" si="11"/>
        <v>0</v>
      </c>
      <c r="AC52">
        <f t="shared" si="12"/>
        <v>0</v>
      </c>
      <c r="AD52">
        <f t="shared" si="13"/>
        <v>0</v>
      </c>
    </row>
    <row r="53" spans="1:30" x14ac:dyDescent="0.25">
      <c r="A53" s="1" t="s">
        <v>80</v>
      </c>
      <c r="D53">
        <v>0.76</v>
      </c>
      <c r="E53">
        <v>112.08</v>
      </c>
      <c r="F53">
        <v>0.45</v>
      </c>
      <c r="G53">
        <v>0.31459999999999999</v>
      </c>
      <c r="H53">
        <v>0.27800000000000002</v>
      </c>
      <c r="I53">
        <v>4.4999999999999998E-2</v>
      </c>
      <c r="J53">
        <v>0</v>
      </c>
      <c r="K53">
        <v>0.27140000000000003</v>
      </c>
      <c r="L53">
        <v>9.0999999999999998E-2</v>
      </c>
      <c r="M53">
        <v>0</v>
      </c>
      <c r="N53">
        <v>0</v>
      </c>
      <c r="P53">
        <f t="shared" si="0"/>
        <v>0</v>
      </c>
      <c r="Q53">
        <f t="shared" si="1"/>
        <v>0</v>
      </c>
      <c r="R53">
        <f t="shared" si="2"/>
        <v>0</v>
      </c>
      <c r="S53">
        <f t="shared" si="3"/>
        <v>0</v>
      </c>
      <c r="U53">
        <f t="shared" si="4"/>
        <v>0</v>
      </c>
      <c r="V53">
        <f t="shared" si="5"/>
        <v>0</v>
      </c>
      <c r="W53">
        <f t="shared" si="6"/>
        <v>0</v>
      </c>
      <c r="X53">
        <f t="shared" si="7"/>
        <v>0</v>
      </c>
      <c r="Y53">
        <f t="shared" si="8"/>
        <v>0</v>
      </c>
      <c r="Z53">
        <f t="shared" si="9"/>
        <v>0</v>
      </c>
      <c r="AA53">
        <f t="shared" si="10"/>
        <v>0</v>
      </c>
      <c r="AB53">
        <f t="shared" si="11"/>
        <v>0</v>
      </c>
      <c r="AC53">
        <f t="shared" si="12"/>
        <v>0</v>
      </c>
      <c r="AD53">
        <f t="shared" si="13"/>
        <v>0</v>
      </c>
    </row>
    <row r="54" spans="1:30" x14ac:dyDescent="0.25">
      <c r="A54" s="1" t="s">
        <v>81</v>
      </c>
      <c r="D54">
        <v>0.755</v>
      </c>
      <c r="E54">
        <v>90.82</v>
      </c>
      <c r="F54">
        <v>0.64</v>
      </c>
      <c r="G54">
        <v>0.41499999999999998</v>
      </c>
      <c r="H54">
        <v>0.28399999999999997</v>
      </c>
      <c r="I54">
        <v>3.1099999999999999E-2</v>
      </c>
      <c r="J54">
        <v>1.5100000000000001E-2</v>
      </c>
      <c r="K54">
        <v>3.7999999999999999E-2</v>
      </c>
      <c r="L54">
        <v>0.21679999999999999</v>
      </c>
      <c r="M54">
        <v>0</v>
      </c>
      <c r="N54">
        <v>0</v>
      </c>
      <c r="P54">
        <f t="shared" si="0"/>
        <v>0</v>
      </c>
      <c r="Q54">
        <f t="shared" si="1"/>
        <v>0</v>
      </c>
      <c r="R54">
        <f t="shared" si="2"/>
        <v>0</v>
      </c>
      <c r="S54">
        <f t="shared" si="3"/>
        <v>0</v>
      </c>
      <c r="U54">
        <f t="shared" si="4"/>
        <v>0</v>
      </c>
      <c r="V54">
        <f t="shared" si="5"/>
        <v>0</v>
      </c>
      <c r="W54">
        <f t="shared" si="6"/>
        <v>0</v>
      </c>
      <c r="X54">
        <f t="shared" si="7"/>
        <v>0</v>
      </c>
      <c r="Y54">
        <f t="shared" si="8"/>
        <v>0</v>
      </c>
      <c r="Z54">
        <f t="shared" si="9"/>
        <v>0</v>
      </c>
      <c r="AA54">
        <f t="shared" si="10"/>
        <v>0</v>
      </c>
      <c r="AB54">
        <f t="shared" si="11"/>
        <v>0</v>
      </c>
      <c r="AC54">
        <f t="shared" si="12"/>
        <v>0</v>
      </c>
      <c r="AD54">
        <f t="shared" si="13"/>
        <v>0</v>
      </c>
    </row>
    <row r="55" spans="1:30" x14ac:dyDescent="0.25">
      <c r="A55" s="10" t="s">
        <v>82</v>
      </c>
      <c r="D55">
        <v>0.66</v>
      </c>
      <c r="E55">
        <v>86</v>
      </c>
      <c r="F55">
        <v>0.5</v>
      </c>
      <c r="G55">
        <v>0.6976</v>
      </c>
      <c r="H55">
        <v>0</v>
      </c>
      <c r="I55">
        <v>0.3024</v>
      </c>
      <c r="J55">
        <v>0</v>
      </c>
      <c r="K55">
        <v>0</v>
      </c>
      <c r="L55">
        <v>0</v>
      </c>
      <c r="M55">
        <v>0</v>
      </c>
      <c r="N55">
        <v>0</v>
      </c>
      <c r="P55">
        <f t="shared" si="0"/>
        <v>0</v>
      </c>
      <c r="Q55">
        <f t="shared" si="1"/>
        <v>0</v>
      </c>
      <c r="R55">
        <f t="shared" si="2"/>
        <v>0</v>
      </c>
      <c r="S55">
        <f t="shared" si="3"/>
        <v>0</v>
      </c>
      <c r="U55">
        <f t="shared" si="4"/>
        <v>0</v>
      </c>
      <c r="V55">
        <f t="shared" si="5"/>
        <v>0</v>
      </c>
      <c r="W55">
        <f t="shared" si="6"/>
        <v>0</v>
      </c>
      <c r="X55">
        <f t="shared" si="7"/>
        <v>0</v>
      </c>
      <c r="Y55">
        <f t="shared" si="8"/>
        <v>0</v>
      </c>
      <c r="Z55">
        <f t="shared" si="9"/>
        <v>0</v>
      </c>
      <c r="AA55">
        <f t="shared" si="10"/>
        <v>0</v>
      </c>
      <c r="AB55">
        <f t="shared" si="11"/>
        <v>0</v>
      </c>
      <c r="AC55">
        <f t="shared" si="12"/>
        <v>0</v>
      </c>
      <c r="AD55">
        <f t="shared" si="13"/>
        <v>0</v>
      </c>
    </row>
    <row r="56" spans="1:30" x14ac:dyDescent="0.25">
      <c r="A56" s="1" t="s">
        <v>83</v>
      </c>
      <c r="D56">
        <v>0.70799999999999996</v>
      </c>
      <c r="E56">
        <v>112</v>
      </c>
      <c r="F56">
        <v>0.6</v>
      </c>
      <c r="G56">
        <v>0.53569999999999995</v>
      </c>
      <c r="H56">
        <v>0.125</v>
      </c>
      <c r="I56">
        <v>0</v>
      </c>
      <c r="J56">
        <v>0.2321</v>
      </c>
      <c r="K56">
        <v>0</v>
      </c>
      <c r="L56">
        <v>0</v>
      </c>
      <c r="M56">
        <v>0</v>
      </c>
      <c r="N56">
        <v>0</v>
      </c>
      <c r="P56">
        <f t="shared" si="0"/>
        <v>0</v>
      </c>
      <c r="Q56">
        <f t="shared" si="1"/>
        <v>0</v>
      </c>
      <c r="R56">
        <f t="shared" si="2"/>
        <v>0</v>
      </c>
      <c r="S56">
        <f t="shared" si="3"/>
        <v>0</v>
      </c>
      <c r="U56">
        <f t="shared" si="4"/>
        <v>0</v>
      </c>
      <c r="V56">
        <f t="shared" si="5"/>
        <v>0</v>
      </c>
      <c r="W56">
        <f t="shared" si="6"/>
        <v>0</v>
      </c>
      <c r="X56">
        <f t="shared" si="7"/>
        <v>0</v>
      </c>
      <c r="Y56">
        <f t="shared" si="8"/>
        <v>0</v>
      </c>
      <c r="Z56">
        <f t="shared" si="9"/>
        <v>0</v>
      </c>
      <c r="AA56">
        <f t="shared" si="10"/>
        <v>0</v>
      </c>
      <c r="AB56">
        <f t="shared" si="11"/>
        <v>0</v>
      </c>
      <c r="AC56">
        <f t="shared" si="12"/>
        <v>0</v>
      </c>
      <c r="AD56">
        <f t="shared" si="13"/>
        <v>0</v>
      </c>
    </row>
    <row r="57" spans="1:30" x14ac:dyDescent="0.25">
      <c r="A57" s="1" t="s">
        <v>84</v>
      </c>
      <c r="D57">
        <v>0.72</v>
      </c>
      <c r="E57">
        <v>112</v>
      </c>
      <c r="F57">
        <v>0.6</v>
      </c>
      <c r="G57">
        <v>0.66969999999999996</v>
      </c>
      <c r="H57">
        <v>0</v>
      </c>
      <c r="I57">
        <v>0</v>
      </c>
      <c r="J57">
        <v>0.22320000000000001</v>
      </c>
      <c r="K57">
        <v>0</v>
      </c>
      <c r="L57">
        <v>0</v>
      </c>
      <c r="M57">
        <v>0</v>
      </c>
      <c r="N57">
        <v>0</v>
      </c>
      <c r="P57">
        <f t="shared" si="0"/>
        <v>0</v>
      </c>
      <c r="Q57">
        <f t="shared" si="1"/>
        <v>0</v>
      </c>
      <c r="R57">
        <f t="shared" si="2"/>
        <v>0</v>
      </c>
      <c r="S57">
        <f t="shared" si="3"/>
        <v>0</v>
      </c>
      <c r="U57">
        <f t="shared" si="4"/>
        <v>0</v>
      </c>
      <c r="V57">
        <f t="shared" si="5"/>
        <v>0</v>
      </c>
      <c r="W57">
        <f t="shared" si="6"/>
        <v>0</v>
      </c>
      <c r="X57">
        <f t="shared" si="7"/>
        <v>0</v>
      </c>
      <c r="Y57">
        <f t="shared" si="8"/>
        <v>0</v>
      </c>
      <c r="Z57">
        <f t="shared" si="9"/>
        <v>0</v>
      </c>
      <c r="AA57">
        <f t="shared" si="10"/>
        <v>0</v>
      </c>
      <c r="AB57">
        <f t="shared" si="11"/>
        <v>0</v>
      </c>
      <c r="AC57">
        <f t="shared" si="12"/>
        <v>0</v>
      </c>
      <c r="AD57">
        <f t="shared" si="13"/>
        <v>0</v>
      </c>
    </row>
    <row r="58" spans="1:30" x14ac:dyDescent="0.25">
      <c r="A58" s="1" t="s">
        <v>85</v>
      </c>
      <c r="D58">
        <v>0.71899999999999997</v>
      </c>
      <c r="E58">
        <v>114</v>
      </c>
      <c r="F58">
        <v>0.7</v>
      </c>
      <c r="G58">
        <v>0.65780000000000005</v>
      </c>
      <c r="H58">
        <v>0</v>
      </c>
      <c r="I58">
        <v>0.3422</v>
      </c>
      <c r="J58">
        <v>0</v>
      </c>
      <c r="K58">
        <v>0</v>
      </c>
      <c r="L58">
        <v>0</v>
      </c>
      <c r="M58">
        <v>0</v>
      </c>
      <c r="N58">
        <v>0</v>
      </c>
      <c r="P58">
        <f t="shared" si="0"/>
        <v>0</v>
      </c>
      <c r="Q58">
        <f t="shared" si="1"/>
        <v>0</v>
      </c>
      <c r="R58">
        <f t="shared" si="2"/>
        <v>0</v>
      </c>
      <c r="S58">
        <f t="shared" si="3"/>
        <v>0</v>
      </c>
      <c r="U58">
        <f t="shared" si="4"/>
        <v>0</v>
      </c>
      <c r="V58">
        <f t="shared" si="5"/>
        <v>0</v>
      </c>
      <c r="W58">
        <f t="shared" si="6"/>
        <v>0</v>
      </c>
      <c r="X58">
        <f t="shared" si="7"/>
        <v>0</v>
      </c>
      <c r="Y58">
        <f t="shared" si="8"/>
        <v>0</v>
      </c>
      <c r="Z58">
        <f t="shared" si="9"/>
        <v>0</v>
      </c>
      <c r="AA58">
        <f t="shared" si="10"/>
        <v>0</v>
      </c>
      <c r="AB58">
        <f t="shared" si="11"/>
        <v>0</v>
      </c>
      <c r="AC58">
        <f t="shared" si="12"/>
        <v>0</v>
      </c>
      <c r="AD58">
        <f t="shared" si="13"/>
        <v>0</v>
      </c>
    </row>
    <row r="59" spans="1:30" x14ac:dyDescent="0.25">
      <c r="A59" s="1" t="s">
        <v>86</v>
      </c>
      <c r="D59">
        <v>0.7</v>
      </c>
      <c r="E59">
        <v>114</v>
      </c>
      <c r="F59">
        <v>0.8</v>
      </c>
      <c r="G59">
        <v>0.65780000000000005</v>
      </c>
      <c r="H59">
        <v>0.12280000000000001</v>
      </c>
      <c r="I59">
        <v>0.11409999999999999</v>
      </c>
      <c r="J59">
        <v>0</v>
      </c>
      <c r="K59">
        <v>0</v>
      </c>
      <c r="L59">
        <v>0</v>
      </c>
      <c r="M59">
        <v>0</v>
      </c>
      <c r="N59">
        <v>0</v>
      </c>
      <c r="P59">
        <f t="shared" si="0"/>
        <v>0</v>
      </c>
      <c r="Q59">
        <f t="shared" si="1"/>
        <v>0</v>
      </c>
      <c r="R59">
        <f t="shared" si="2"/>
        <v>0</v>
      </c>
      <c r="S59">
        <f t="shared" si="3"/>
        <v>0</v>
      </c>
      <c r="U59">
        <f t="shared" si="4"/>
        <v>0</v>
      </c>
      <c r="V59">
        <f t="shared" si="5"/>
        <v>0</v>
      </c>
      <c r="W59">
        <f t="shared" si="6"/>
        <v>0</v>
      </c>
      <c r="X59">
        <f t="shared" si="7"/>
        <v>0</v>
      </c>
      <c r="Y59">
        <f t="shared" si="8"/>
        <v>0</v>
      </c>
      <c r="Z59">
        <f t="shared" si="9"/>
        <v>0</v>
      </c>
      <c r="AA59">
        <f t="shared" si="10"/>
        <v>0</v>
      </c>
      <c r="AB59">
        <f t="shared" si="11"/>
        <v>0</v>
      </c>
      <c r="AC59">
        <f t="shared" si="12"/>
        <v>0</v>
      </c>
      <c r="AD59">
        <f t="shared" si="13"/>
        <v>0</v>
      </c>
    </row>
    <row r="60" spans="1:30" x14ac:dyDescent="0.25">
      <c r="A60" s="1" t="s">
        <v>87</v>
      </c>
      <c r="D60">
        <v>0.70099999999999996</v>
      </c>
      <c r="E60">
        <v>114</v>
      </c>
      <c r="F60">
        <v>0.41599999999999998</v>
      </c>
      <c r="G60">
        <v>0.52629999999999999</v>
      </c>
      <c r="H60">
        <v>0.24560000000000001</v>
      </c>
      <c r="I60">
        <v>0.2281</v>
      </c>
      <c r="J60">
        <v>0</v>
      </c>
      <c r="K60">
        <v>0</v>
      </c>
      <c r="L60">
        <v>0</v>
      </c>
      <c r="M60">
        <v>0</v>
      </c>
      <c r="N60">
        <v>0</v>
      </c>
      <c r="P60">
        <f t="shared" si="0"/>
        <v>0</v>
      </c>
      <c r="Q60">
        <f t="shared" si="1"/>
        <v>0</v>
      </c>
      <c r="R60">
        <f t="shared" si="2"/>
        <v>0</v>
      </c>
      <c r="S60">
        <f t="shared" si="3"/>
        <v>0</v>
      </c>
      <c r="U60">
        <f t="shared" si="4"/>
        <v>0</v>
      </c>
      <c r="V60">
        <f t="shared" si="5"/>
        <v>0</v>
      </c>
      <c r="W60">
        <f t="shared" si="6"/>
        <v>0</v>
      </c>
      <c r="X60">
        <f t="shared" si="7"/>
        <v>0</v>
      </c>
      <c r="Y60">
        <f t="shared" si="8"/>
        <v>0</v>
      </c>
      <c r="Z60">
        <f t="shared" si="9"/>
        <v>0</v>
      </c>
      <c r="AA60">
        <f t="shared" si="10"/>
        <v>0</v>
      </c>
      <c r="AB60">
        <f t="shared" si="11"/>
        <v>0</v>
      </c>
      <c r="AC60">
        <f t="shared" si="12"/>
        <v>0</v>
      </c>
      <c r="AD60">
        <f t="shared" si="13"/>
        <v>0</v>
      </c>
    </row>
    <row r="61" spans="1:30" x14ac:dyDescent="0.25">
      <c r="A61" s="1" t="s">
        <v>88</v>
      </c>
      <c r="D61">
        <v>0.71899999999999997</v>
      </c>
      <c r="E61">
        <v>114</v>
      </c>
      <c r="F61">
        <v>0.41599999999999998</v>
      </c>
      <c r="G61">
        <v>0.52629999999999999</v>
      </c>
      <c r="H61">
        <v>0.24560000000000001</v>
      </c>
      <c r="I61">
        <v>0.2281</v>
      </c>
      <c r="J61">
        <v>0</v>
      </c>
      <c r="K61">
        <v>0</v>
      </c>
      <c r="L61">
        <v>0</v>
      </c>
      <c r="M61">
        <v>0</v>
      </c>
      <c r="N61">
        <v>0</v>
      </c>
      <c r="P61">
        <f t="shared" si="0"/>
        <v>0</v>
      </c>
      <c r="Q61">
        <f t="shared" si="1"/>
        <v>0</v>
      </c>
      <c r="R61">
        <f t="shared" si="2"/>
        <v>0</v>
      </c>
      <c r="S61">
        <f t="shared" si="3"/>
        <v>0</v>
      </c>
      <c r="U61">
        <f t="shared" si="4"/>
        <v>0</v>
      </c>
      <c r="V61">
        <f t="shared" si="5"/>
        <v>0</v>
      </c>
      <c r="W61">
        <f t="shared" si="6"/>
        <v>0</v>
      </c>
      <c r="X61">
        <f t="shared" si="7"/>
        <v>0</v>
      </c>
      <c r="Y61">
        <f t="shared" si="8"/>
        <v>0</v>
      </c>
      <c r="Z61">
        <f t="shared" si="9"/>
        <v>0</v>
      </c>
      <c r="AA61">
        <f t="shared" si="10"/>
        <v>0</v>
      </c>
      <c r="AB61">
        <f t="shared" si="11"/>
        <v>0</v>
      </c>
      <c r="AC61">
        <f t="shared" si="12"/>
        <v>0</v>
      </c>
      <c r="AD61">
        <f t="shared" si="13"/>
        <v>0</v>
      </c>
    </row>
    <row r="62" spans="1:30" x14ac:dyDescent="0.25">
      <c r="A62" s="1" t="s">
        <v>89</v>
      </c>
      <c r="D62">
        <v>0.61599999999999999</v>
      </c>
      <c r="E62">
        <v>72</v>
      </c>
      <c r="F62">
        <v>0.5</v>
      </c>
      <c r="G62">
        <v>0.625</v>
      </c>
      <c r="H62">
        <v>0.19400000000000001</v>
      </c>
      <c r="I62">
        <v>0.18099999999999999</v>
      </c>
      <c r="J62">
        <v>0</v>
      </c>
      <c r="K62">
        <v>0</v>
      </c>
      <c r="L62">
        <v>0</v>
      </c>
      <c r="M62">
        <v>0</v>
      </c>
      <c r="N62">
        <v>0</v>
      </c>
      <c r="P62">
        <f t="shared" si="0"/>
        <v>0</v>
      </c>
      <c r="Q62">
        <f t="shared" si="1"/>
        <v>0</v>
      </c>
      <c r="R62">
        <f t="shared" si="2"/>
        <v>0</v>
      </c>
      <c r="S62">
        <f t="shared" si="3"/>
        <v>0</v>
      </c>
      <c r="U62">
        <f t="shared" si="4"/>
        <v>0</v>
      </c>
      <c r="V62">
        <f t="shared" si="5"/>
        <v>0</v>
      </c>
      <c r="W62">
        <f t="shared" si="6"/>
        <v>0</v>
      </c>
      <c r="X62">
        <f t="shared" si="7"/>
        <v>0</v>
      </c>
      <c r="Y62">
        <f t="shared" si="8"/>
        <v>0</v>
      </c>
      <c r="Z62">
        <f t="shared" si="9"/>
        <v>0</v>
      </c>
      <c r="AA62">
        <f t="shared" si="10"/>
        <v>0</v>
      </c>
      <c r="AB62">
        <f t="shared" si="11"/>
        <v>0</v>
      </c>
      <c r="AC62">
        <f t="shared" si="12"/>
        <v>0</v>
      </c>
      <c r="AD62">
        <f t="shared" si="13"/>
        <v>0</v>
      </c>
    </row>
    <row r="63" spans="1:30" x14ac:dyDescent="0.25">
      <c r="A63" s="1" t="s">
        <v>90</v>
      </c>
      <c r="D63">
        <v>0.69399999999999995</v>
      </c>
      <c r="E63">
        <v>114</v>
      </c>
      <c r="F63">
        <v>0.33</v>
      </c>
      <c r="G63">
        <v>0.52629999999999999</v>
      </c>
      <c r="H63">
        <v>0.24560000000000001</v>
      </c>
      <c r="I63">
        <v>0.2281</v>
      </c>
      <c r="J63">
        <v>0</v>
      </c>
      <c r="K63">
        <v>0</v>
      </c>
      <c r="L63">
        <v>0</v>
      </c>
      <c r="M63">
        <v>0</v>
      </c>
      <c r="N63">
        <v>0</v>
      </c>
      <c r="P63">
        <f t="shared" si="0"/>
        <v>0</v>
      </c>
      <c r="Q63">
        <f t="shared" si="1"/>
        <v>0</v>
      </c>
      <c r="R63">
        <f t="shared" si="2"/>
        <v>0</v>
      </c>
      <c r="S63">
        <f t="shared" si="3"/>
        <v>0</v>
      </c>
      <c r="U63">
        <f t="shared" si="4"/>
        <v>0</v>
      </c>
      <c r="V63">
        <f t="shared" si="5"/>
        <v>0</v>
      </c>
      <c r="W63">
        <f t="shared" si="6"/>
        <v>0</v>
      </c>
      <c r="X63">
        <f t="shared" si="7"/>
        <v>0</v>
      </c>
      <c r="Y63">
        <f t="shared" si="8"/>
        <v>0</v>
      </c>
      <c r="Z63">
        <f t="shared" si="9"/>
        <v>0</v>
      </c>
      <c r="AA63">
        <f t="shared" si="10"/>
        <v>0</v>
      </c>
      <c r="AB63">
        <f t="shared" si="11"/>
        <v>0</v>
      </c>
      <c r="AC63">
        <f t="shared" si="12"/>
        <v>0</v>
      </c>
      <c r="AD63">
        <f t="shared" si="13"/>
        <v>0</v>
      </c>
    </row>
    <row r="64" spans="1:30" x14ac:dyDescent="0.25">
      <c r="A64" s="1" t="s">
        <v>91</v>
      </c>
      <c r="D64">
        <v>0.69699999999999995</v>
      </c>
      <c r="E64">
        <v>100</v>
      </c>
      <c r="F64">
        <v>0.4</v>
      </c>
      <c r="G64">
        <v>0.6</v>
      </c>
      <c r="H64">
        <v>0.14000000000000001</v>
      </c>
      <c r="I64">
        <v>0.26</v>
      </c>
      <c r="J64">
        <v>0</v>
      </c>
      <c r="K64">
        <v>0</v>
      </c>
      <c r="L64">
        <v>0</v>
      </c>
      <c r="M64">
        <v>0</v>
      </c>
      <c r="N64">
        <v>0</v>
      </c>
      <c r="P64">
        <f t="shared" si="0"/>
        <v>0</v>
      </c>
      <c r="Q64">
        <f t="shared" si="1"/>
        <v>0</v>
      </c>
      <c r="R64">
        <f t="shared" si="2"/>
        <v>0</v>
      </c>
      <c r="S64">
        <f t="shared" si="3"/>
        <v>0</v>
      </c>
      <c r="U64">
        <f t="shared" si="4"/>
        <v>0</v>
      </c>
      <c r="V64">
        <f t="shared" si="5"/>
        <v>0</v>
      </c>
      <c r="W64">
        <f t="shared" si="6"/>
        <v>0</v>
      </c>
      <c r="X64">
        <f t="shared" si="7"/>
        <v>0</v>
      </c>
      <c r="Y64">
        <f t="shared" si="8"/>
        <v>0</v>
      </c>
      <c r="Z64">
        <f t="shared" si="9"/>
        <v>0</v>
      </c>
      <c r="AA64">
        <f t="shared" si="10"/>
        <v>0</v>
      </c>
      <c r="AB64">
        <f t="shared" si="11"/>
        <v>0</v>
      </c>
      <c r="AC64">
        <f t="shared" si="12"/>
        <v>0</v>
      </c>
      <c r="AD64">
        <f t="shared" si="13"/>
        <v>0</v>
      </c>
    </row>
    <row r="65" spans="1:30" x14ac:dyDescent="0.25">
      <c r="A65" s="1" t="s">
        <v>92</v>
      </c>
      <c r="D65">
        <v>0.66</v>
      </c>
      <c r="E65">
        <v>86</v>
      </c>
      <c r="F65">
        <v>0.5</v>
      </c>
      <c r="G65">
        <v>0.69769999999999999</v>
      </c>
      <c r="H65">
        <v>0</v>
      </c>
      <c r="I65">
        <v>0.30230000000000001</v>
      </c>
      <c r="J65">
        <v>0</v>
      </c>
      <c r="K65">
        <v>0</v>
      </c>
      <c r="L65">
        <v>0</v>
      </c>
      <c r="M65">
        <v>0</v>
      </c>
      <c r="N65">
        <v>0</v>
      </c>
      <c r="P65">
        <f t="shared" si="0"/>
        <v>0</v>
      </c>
      <c r="Q65">
        <f t="shared" si="1"/>
        <v>0</v>
      </c>
      <c r="R65">
        <f t="shared" si="2"/>
        <v>0</v>
      </c>
      <c r="S65">
        <f t="shared" si="3"/>
        <v>0</v>
      </c>
      <c r="U65">
        <f t="shared" si="4"/>
        <v>0</v>
      </c>
      <c r="V65">
        <f t="shared" si="5"/>
        <v>0</v>
      </c>
      <c r="W65">
        <f t="shared" si="6"/>
        <v>0</v>
      </c>
      <c r="X65">
        <f t="shared" si="7"/>
        <v>0</v>
      </c>
      <c r="Y65">
        <f t="shared" si="8"/>
        <v>0</v>
      </c>
      <c r="Z65">
        <f t="shared" si="9"/>
        <v>0</v>
      </c>
      <c r="AA65">
        <f t="shared" si="10"/>
        <v>0</v>
      </c>
      <c r="AB65">
        <f t="shared" si="11"/>
        <v>0</v>
      </c>
      <c r="AC65">
        <f t="shared" si="12"/>
        <v>0</v>
      </c>
      <c r="AD65">
        <f t="shared" si="13"/>
        <v>0</v>
      </c>
    </row>
    <row r="66" spans="1:30" x14ac:dyDescent="0.25">
      <c r="A66" s="1" t="s">
        <v>93</v>
      </c>
      <c r="D66">
        <v>0.7</v>
      </c>
      <c r="E66">
        <v>114</v>
      </c>
      <c r="F66">
        <v>0.7</v>
      </c>
      <c r="G66">
        <v>0.65790000000000004</v>
      </c>
      <c r="H66">
        <v>0.12280000000000001</v>
      </c>
      <c r="I66">
        <v>0.114</v>
      </c>
      <c r="J66">
        <v>0</v>
      </c>
      <c r="K66">
        <v>0</v>
      </c>
      <c r="L66">
        <v>0</v>
      </c>
      <c r="M66">
        <v>0</v>
      </c>
      <c r="N66">
        <v>0</v>
      </c>
      <c r="P66">
        <f t="shared" si="0"/>
        <v>0</v>
      </c>
      <c r="Q66">
        <f t="shared" si="1"/>
        <v>0</v>
      </c>
      <c r="R66">
        <f t="shared" si="2"/>
        <v>0</v>
      </c>
      <c r="S66">
        <f t="shared" si="3"/>
        <v>0</v>
      </c>
      <c r="U66">
        <f t="shared" si="4"/>
        <v>0</v>
      </c>
      <c r="V66">
        <f t="shared" si="5"/>
        <v>0</v>
      </c>
      <c r="W66">
        <f t="shared" si="6"/>
        <v>0</v>
      </c>
      <c r="X66">
        <f t="shared" si="7"/>
        <v>0</v>
      </c>
      <c r="Y66">
        <f t="shared" si="8"/>
        <v>0</v>
      </c>
      <c r="Z66">
        <f t="shared" si="9"/>
        <v>0</v>
      </c>
      <c r="AA66">
        <f t="shared" si="10"/>
        <v>0</v>
      </c>
      <c r="AB66">
        <f t="shared" si="11"/>
        <v>0</v>
      </c>
      <c r="AC66">
        <f t="shared" si="12"/>
        <v>0</v>
      </c>
      <c r="AD66">
        <f t="shared" si="13"/>
        <v>0</v>
      </c>
    </row>
    <row r="67" spans="1:30" x14ac:dyDescent="0.25">
      <c r="A67" s="1" t="s">
        <v>94</v>
      </c>
      <c r="D67">
        <v>0.70699999999999996</v>
      </c>
      <c r="E67">
        <v>100</v>
      </c>
      <c r="F67">
        <v>0.5</v>
      </c>
      <c r="G67">
        <v>6</v>
      </c>
      <c r="H67">
        <v>0.14000000000000001</v>
      </c>
      <c r="I67">
        <v>0.26</v>
      </c>
      <c r="J67">
        <v>0</v>
      </c>
      <c r="K67">
        <v>0</v>
      </c>
      <c r="L67">
        <v>0</v>
      </c>
      <c r="M67">
        <v>0</v>
      </c>
      <c r="N67">
        <v>0</v>
      </c>
      <c r="P67">
        <f t="shared" si="0"/>
        <v>0</v>
      </c>
      <c r="Q67">
        <f t="shared" si="1"/>
        <v>0</v>
      </c>
      <c r="R67">
        <f t="shared" si="2"/>
        <v>0</v>
      </c>
      <c r="S67">
        <f t="shared" si="3"/>
        <v>0</v>
      </c>
      <c r="U67">
        <f t="shared" si="4"/>
        <v>0</v>
      </c>
      <c r="V67">
        <f t="shared" si="5"/>
        <v>0</v>
      </c>
      <c r="W67">
        <f t="shared" si="6"/>
        <v>0</v>
      </c>
      <c r="X67">
        <f t="shared" si="7"/>
        <v>0</v>
      </c>
      <c r="Y67">
        <f t="shared" si="8"/>
        <v>0</v>
      </c>
      <c r="Z67">
        <f t="shared" si="9"/>
        <v>0</v>
      </c>
      <c r="AA67">
        <f t="shared" si="10"/>
        <v>0</v>
      </c>
      <c r="AB67">
        <f t="shared" si="11"/>
        <v>0</v>
      </c>
      <c r="AC67">
        <f t="shared" si="12"/>
        <v>0</v>
      </c>
      <c r="AD67">
        <f t="shared" si="13"/>
        <v>0</v>
      </c>
    </row>
    <row r="68" spans="1:30" x14ac:dyDescent="0.25">
      <c r="A68" s="1" t="s">
        <v>95</v>
      </c>
      <c r="D68">
        <v>0.7</v>
      </c>
      <c r="E68">
        <v>128</v>
      </c>
      <c r="F68">
        <v>0.5</v>
      </c>
      <c r="G68">
        <v>0.58599999999999997</v>
      </c>
      <c r="H68">
        <v>0.24560000000000001</v>
      </c>
      <c r="I68">
        <v>0.114</v>
      </c>
      <c r="J68">
        <v>0</v>
      </c>
      <c r="K68">
        <v>0</v>
      </c>
      <c r="L68">
        <v>0</v>
      </c>
      <c r="M68">
        <v>0</v>
      </c>
      <c r="N68">
        <v>0</v>
      </c>
      <c r="P68">
        <f t="shared" ref="P68:P83" si="14">B68*D68</f>
        <v>0</v>
      </c>
      <c r="Q68">
        <f t="shared" ref="Q68:Q83" si="15">(P68*100)/$P$84</f>
        <v>0</v>
      </c>
      <c r="R68">
        <f t="shared" ref="R68:R83" si="16">Q68/E68</f>
        <v>0</v>
      </c>
      <c r="S68">
        <f t="shared" ref="S68:S83" si="17">R68/$R$84</f>
        <v>0</v>
      </c>
      <c r="U68">
        <f t="shared" ref="U68:U83" si="18">G68*Q68</f>
        <v>0</v>
      </c>
      <c r="V68">
        <f t="shared" ref="V68:V83" si="19">H68*Q68</f>
        <v>0</v>
      </c>
      <c r="W68">
        <f t="shared" ref="W68:W83" si="20">I68*Q68</f>
        <v>0</v>
      </c>
      <c r="X68">
        <f t="shared" ref="X68:X83" si="21">J68*Q68</f>
        <v>0</v>
      </c>
      <c r="Y68">
        <f t="shared" ref="Y68:Y83" si="22">K68*Q68</f>
        <v>0</v>
      </c>
      <c r="Z68">
        <f t="shared" ref="Z68:Z83" si="23">L68*Q68</f>
        <v>0</v>
      </c>
      <c r="AA68">
        <f t="shared" ref="AA68:AA83" si="24">M68*Q68</f>
        <v>0</v>
      </c>
      <c r="AB68">
        <f t="shared" ref="AB68:AB83" si="25">N68*Q68</f>
        <v>0</v>
      </c>
      <c r="AC68">
        <f t="shared" ref="AC68:AC83" si="26">E68*S68</f>
        <v>0</v>
      </c>
      <c r="AD68">
        <f t="shared" ref="AD68:AD83" si="27">F68*S68</f>
        <v>0</v>
      </c>
    </row>
    <row r="69" spans="1:30" x14ac:dyDescent="0.25">
      <c r="A69" s="10" t="s">
        <v>96</v>
      </c>
      <c r="D69">
        <v>0.66200000000000003</v>
      </c>
      <c r="E69">
        <v>70</v>
      </c>
      <c r="F69">
        <v>0.25</v>
      </c>
      <c r="G69">
        <v>0.64290000000000003</v>
      </c>
      <c r="H69">
        <v>0</v>
      </c>
      <c r="I69">
        <v>0</v>
      </c>
      <c r="J69">
        <v>0.35709999999999997</v>
      </c>
      <c r="K69">
        <v>0</v>
      </c>
      <c r="L69">
        <v>0</v>
      </c>
      <c r="M69">
        <v>0</v>
      </c>
      <c r="N69">
        <v>0</v>
      </c>
      <c r="P69">
        <f t="shared" si="14"/>
        <v>0</v>
      </c>
      <c r="Q69">
        <f t="shared" si="15"/>
        <v>0</v>
      </c>
      <c r="R69">
        <f t="shared" si="16"/>
        <v>0</v>
      </c>
      <c r="S69">
        <f t="shared" si="17"/>
        <v>0</v>
      </c>
      <c r="U69">
        <f t="shared" si="18"/>
        <v>0</v>
      </c>
      <c r="V69">
        <f t="shared" si="19"/>
        <v>0</v>
      </c>
      <c r="W69">
        <f t="shared" si="20"/>
        <v>0</v>
      </c>
      <c r="X69">
        <f t="shared" si="21"/>
        <v>0</v>
      </c>
      <c r="Y69">
        <f t="shared" si="22"/>
        <v>0</v>
      </c>
      <c r="Z69">
        <f t="shared" si="23"/>
        <v>0</v>
      </c>
      <c r="AA69">
        <f t="shared" si="24"/>
        <v>0</v>
      </c>
      <c r="AB69">
        <f t="shared" si="25"/>
        <v>0</v>
      </c>
      <c r="AC69">
        <f t="shared" si="26"/>
        <v>0</v>
      </c>
      <c r="AD69">
        <f t="shared" si="27"/>
        <v>0</v>
      </c>
    </row>
    <row r="70" spans="1:30" x14ac:dyDescent="0.25">
      <c r="A70" s="1" t="s">
        <v>97</v>
      </c>
      <c r="D70">
        <v>0.65</v>
      </c>
      <c r="E70">
        <v>70</v>
      </c>
      <c r="F70">
        <v>0.25</v>
      </c>
      <c r="G70">
        <v>0.42859999999999998</v>
      </c>
      <c r="H70">
        <v>0.2</v>
      </c>
      <c r="I70">
        <v>0</v>
      </c>
      <c r="J70">
        <v>0.37140000000000001</v>
      </c>
      <c r="K70">
        <v>0</v>
      </c>
      <c r="L70">
        <v>0</v>
      </c>
      <c r="M70">
        <v>0</v>
      </c>
      <c r="N70">
        <v>0</v>
      </c>
      <c r="P70">
        <f t="shared" si="14"/>
        <v>0</v>
      </c>
      <c r="Q70">
        <f t="shared" si="15"/>
        <v>0</v>
      </c>
      <c r="R70">
        <f t="shared" si="16"/>
        <v>0</v>
      </c>
      <c r="S70">
        <f t="shared" si="17"/>
        <v>0</v>
      </c>
      <c r="U70">
        <f t="shared" si="18"/>
        <v>0</v>
      </c>
      <c r="V70">
        <f t="shared" si="19"/>
        <v>0</v>
      </c>
      <c r="W70">
        <f t="shared" si="20"/>
        <v>0</v>
      </c>
      <c r="X70">
        <f t="shared" si="21"/>
        <v>0</v>
      </c>
      <c r="Y70">
        <f t="shared" si="22"/>
        <v>0</v>
      </c>
      <c r="Z70">
        <f t="shared" si="23"/>
        <v>0</v>
      </c>
      <c r="AA70">
        <f t="shared" si="24"/>
        <v>0</v>
      </c>
      <c r="AB70">
        <f t="shared" si="25"/>
        <v>0</v>
      </c>
      <c r="AC70">
        <f t="shared" si="26"/>
        <v>0</v>
      </c>
      <c r="AD70">
        <f t="shared" si="27"/>
        <v>0</v>
      </c>
    </row>
    <row r="71" spans="1:30" x14ac:dyDescent="0.25">
      <c r="A71" s="1" t="s">
        <v>98</v>
      </c>
      <c r="B71">
        <v>10</v>
      </c>
      <c r="D71">
        <v>0.64100000000000001</v>
      </c>
      <c r="E71">
        <v>70</v>
      </c>
      <c r="F71">
        <v>0</v>
      </c>
      <c r="G71">
        <v>0.21429999999999999</v>
      </c>
      <c r="H71">
        <v>0.4</v>
      </c>
      <c r="I71">
        <v>0</v>
      </c>
      <c r="J71">
        <v>0.38569999999999999</v>
      </c>
      <c r="K71">
        <v>0</v>
      </c>
      <c r="L71">
        <v>0</v>
      </c>
      <c r="M71">
        <v>0</v>
      </c>
      <c r="N71">
        <v>0</v>
      </c>
      <c r="P71">
        <f t="shared" si="14"/>
        <v>6.41</v>
      </c>
      <c r="Q71">
        <f t="shared" si="15"/>
        <v>9.198808201835341</v>
      </c>
      <c r="R71">
        <f t="shared" si="16"/>
        <v>0.13141154574050487</v>
      </c>
      <c r="S71">
        <f t="shared" si="17"/>
        <v>0.10572800567149056</v>
      </c>
      <c r="U71">
        <f t="shared" si="18"/>
        <v>1.9713045976533135</v>
      </c>
      <c r="V71">
        <f t="shared" si="19"/>
        <v>3.6795232807341365</v>
      </c>
      <c r="W71">
        <f t="shared" si="20"/>
        <v>0</v>
      </c>
      <c r="X71">
        <f t="shared" si="21"/>
        <v>3.547980323447891</v>
      </c>
      <c r="Y71">
        <f t="shared" si="22"/>
        <v>0</v>
      </c>
      <c r="Z71">
        <f t="shared" si="23"/>
        <v>0</v>
      </c>
      <c r="AA71">
        <f t="shared" si="24"/>
        <v>0</v>
      </c>
      <c r="AB71">
        <f t="shared" si="25"/>
        <v>0</v>
      </c>
      <c r="AC71">
        <f t="shared" si="26"/>
        <v>7.4009603970043392</v>
      </c>
      <c r="AD71">
        <f t="shared" si="27"/>
        <v>0</v>
      </c>
    </row>
    <row r="72" spans="1:30" x14ac:dyDescent="0.25">
      <c r="A72" s="1" t="s">
        <v>99</v>
      </c>
      <c r="D72">
        <v>0.627</v>
      </c>
      <c r="E72">
        <v>70</v>
      </c>
      <c r="F72">
        <v>0.25</v>
      </c>
      <c r="G72">
        <v>0.42859999999999998</v>
      </c>
      <c r="H72">
        <v>0</v>
      </c>
      <c r="I72">
        <v>0.1857</v>
      </c>
      <c r="J72">
        <v>0.38569999999999999</v>
      </c>
      <c r="K72">
        <v>0</v>
      </c>
      <c r="L72">
        <v>0</v>
      </c>
      <c r="M72">
        <v>0</v>
      </c>
      <c r="N72">
        <v>0</v>
      </c>
      <c r="P72">
        <f t="shared" si="14"/>
        <v>0</v>
      </c>
      <c r="Q72">
        <f t="shared" si="15"/>
        <v>0</v>
      </c>
      <c r="R72">
        <f t="shared" si="16"/>
        <v>0</v>
      </c>
      <c r="S72">
        <f t="shared" si="17"/>
        <v>0</v>
      </c>
      <c r="U72">
        <f t="shared" si="18"/>
        <v>0</v>
      </c>
      <c r="V72">
        <f t="shared" si="19"/>
        <v>0</v>
      </c>
      <c r="W72">
        <f t="shared" si="20"/>
        <v>0</v>
      </c>
      <c r="X72">
        <f t="shared" si="21"/>
        <v>0</v>
      </c>
      <c r="Y72">
        <f t="shared" si="22"/>
        <v>0</v>
      </c>
      <c r="Z72">
        <f t="shared" si="23"/>
        <v>0</v>
      </c>
      <c r="AA72">
        <f t="shared" si="24"/>
        <v>0</v>
      </c>
      <c r="AB72">
        <f t="shared" si="25"/>
        <v>0</v>
      </c>
      <c r="AC72">
        <f t="shared" si="26"/>
        <v>0</v>
      </c>
      <c r="AD72">
        <f t="shared" si="27"/>
        <v>0</v>
      </c>
    </row>
    <row r="73" spans="1:30" x14ac:dyDescent="0.25">
      <c r="A73" s="1" t="s">
        <v>100</v>
      </c>
      <c r="D73">
        <v>0.64900000000000002</v>
      </c>
      <c r="E73">
        <v>70</v>
      </c>
      <c r="F73">
        <v>0</v>
      </c>
      <c r="G73">
        <v>0.42859999999999998</v>
      </c>
      <c r="H73">
        <v>0.2</v>
      </c>
      <c r="I73">
        <v>0</v>
      </c>
      <c r="J73">
        <v>0.37140000000000001</v>
      </c>
      <c r="K73">
        <v>0</v>
      </c>
      <c r="L73">
        <v>0</v>
      </c>
      <c r="M73">
        <v>0</v>
      </c>
      <c r="N73">
        <v>0</v>
      </c>
      <c r="P73">
        <f t="shared" si="14"/>
        <v>0</v>
      </c>
      <c r="Q73">
        <f t="shared" si="15"/>
        <v>0</v>
      </c>
      <c r="R73">
        <f t="shared" si="16"/>
        <v>0</v>
      </c>
      <c r="S73">
        <f t="shared" si="17"/>
        <v>0</v>
      </c>
      <c r="U73">
        <f t="shared" si="18"/>
        <v>0</v>
      </c>
      <c r="V73">
        <f t="shared" si="19"/>
        <v>0</v>
      </c>
      <c r="W73">
        <f t="shared" si="20"/>
        <v>0</v>
      </c>
      <c r="X73">
        <f t="shared" si="21"/>
        <v>0</v>
      </c>
      <c r="Y73">
        <f t="shared" si="22"/>
        <v>0</v>
      </c>
      <c r="Z73">
        <f t="shared" si="23"/>
        <v>0</v>
      </c>
      <c r="AA73">
        <f t="shared" si="24"/>
        <v>0</v>
      </c>
      <c r="AB73">
        <f t="shared" si="25"/>
        <v>0</v>
      </c>
      <c r="AC73">
        <f t="shared" si="26"/>
        <v>0</v>
      </c>
      <c r="AD73">
        <f t="shared" si="27"/>
        <v>0</v>
      </c>
    </row>
    <row r="74" spans="1:30" x14ac:dyDescent="0.25">
      <c r="A74" s="1" t="s">
        <v>101</v>
      </c>
      <c r="D74">
        <v>0.65</v>
      </c>
      <c r="E74">
        <v>70</v>
      </c>
      <c r="F74">
        <v>0</v>
      </c>
      <c r="G74">
        <v>0.42859999999999998</v>
      </c>
      <c r="H74">
        <v>0.2</v>
      </c>
      <c r="I74">
        <v>0</v>
      </c>
      <c r="J74">
        <v>0.37140000000000001</v>
      </c>
      <c r="K74">
        <v>0</v>
      </c>
      <c r="L74">
        <v>0</v>
      </c>
      <c r="M74">
        <v>0</v>
      </c>
      <c r="N74">
        <v>0</v>
      </c>
      <c r="P74">
        <f t="shared" si="14"/>
        <v>0</v>
      </c>
      <c r="Q74">
        <f t="shared" si="15"/>
        <v>0</v>
      </c>
      <c r="R74">
        <f t="shared" si="16"/>
        <v>0</v>
      </c>
      <c r="S74">
        <f t="shared" si="17"/>
        <v>0</v>
      </c>
      <c r="U74">
        <f t="shared" si="18"/>
        <v>0</v>
      </c>
      <c r="V74">
        <f t="shared" si="19"/>
        <v>0</v>
      </c>
      <c r="W74">
        <f t="shared" si="20"/>
        <v>0</v>
      </c>
      <c r="X74">
        <f t="shared" si="21"/>
        <v>0</v>
      </c>
      <c r="Y74">
        <f t="shared" si="22"/>
        <v>0</v>
      </c>
      <c r="Z74">
        <f t="shared" si="23"/>
        <v>0</v>
      </c>
      <c r="AA74">
        <f t="shared" si="24"/>
        <v>0</v>
      </c>
      <c r="AB74">
        <f t="shared" si="25"/>
        <v>0</v>
      </c>
      <c r="AC74">
        <f t="shared" si="26"/>
        <v>0</v>
      </c>
      <c r="AD74">
        <f t="shared" si="27"/>
        <v>0</v>
      </c>
    </row>
    <row r="75" spans="1:30" x14ac:dyDescent="0.25">
      <c r="A75" s="1" t="s">
        <v>102</v>
      </c>
      <c r="D75">
        <v>0.99</v>
      </c>
      <c r="E75">
        <v>107</v>
      </c>
      <c r="F75">
        <v>1</v>
      </c>
      <c r="G75">
        <v>0.14019999999999999</v>
      </c>
      <c r="H75">
        <v>0</v>
      </c>
      <c r="I75">
        <v>0</v>
      </c>
      <c r="J75">
        <v>0</v>
      </c>
      <c r="K75">
        <v>0</v>
      </c>
      <c r="L75">
        <v>0.71960000000000002</v>
      </c>
      <c r="M75">
        <v>0</v>
      </c>
      <c r="N75">
        <v>0</v>
      </c>
      <c r="P75">
        <f t="shared" si="14"/>
        <v>0</v>
      </c>
      <c r="Q75">
        <f t="shared" si="15"/>
        <v>0</v>
      </c>
      <c r="R75">
        <f t="shared" si="16"/>
        <v>0</v>
      </c>
      <c r="S75">
        <f t="shared" si="17"/>
        <v>0</v>
      </c>
      <c r="U75">
        <f t="shared" si="18"/>
        <v>0</v>
      </c>
      <c r="V75">
        <f t="shared" si="19"/>
        <v>0</v>
      </c>
      <c r="W75">
        <f t="shared" si="20"/>
        <v>0</v>
      </c>
      <c r="X75">
        <f t="shared" si="21"/>
        <v>0</v>
      </c>
      <c r="Y75">
        <f t="shared" si="22"/>
        <v>0</v>
      </c>
      <c r="Z75">
        <f t="shared" si="23"/>
        <v>0</v>
      </c>
      <c r="AA75">
        <f t="shared" si="24"/>
        <v>0</v>
      </c>
      <c r="AB75">
        <f t="shared" si="25"/>
        <v>0</v>
      </c>
      <c r="AC75">
        <f t="shared" si="26"/>
        <v>0</v>
      </c>
      <c r="AD75">
        <f t="shared" si="27"/>
        <v>0</v>
      </c>
    </row>
    <row r="76" spans="1:30" x14ac:dyDescent="0.25">
      <c r="A76" s="10" t="s">
        <v>103</v>
      </c>
      <c r="D76">
        <v>0.74399999999999999</v>
      </c>
      <c r="E76">
        <v>68</v>
      </c>
      <c r="F76">
        <v>0.5</v>
      </c>
      <c r="G76">
        <v>0</v>
      </c>
      <c r="H76">
        <v>0</v>
      </c>
      <c r="I76">
        <v>0</v>
      </c>
      <c r="J76">
        <v>0.38240000000000002</v>
      </c>
      <c r="K76">
        <v>0.61760000000000004</v>
      </c>
      <c r="L76">
        <v>0</v>
      </c>
      <c r="M76">
        <v>0</v>
      </c>
      <c r="N76">
        <v>0</v>
      </c>
      <c r="P76">
        <f t="shared" si="14"/>
        <v>0</v>
      </c>
      <c r="Q76">
        <f t="shared" si="15"/>
        <v>0</v>
      </c>
      <c r="R76">
        <f t="shared" si="16"/>
        <v>0</v>
      </c>
      <c r="S76">
        <f t="shared" si="17"/>
        <v>0</v>
      </c>
      <c r="U76">
        <f t="shared" si="18"/>
        <v>0</v>
      </c>
      <c r="V76">
        <f t="shared" si="19"/>
        <v>0</v>
      </c>
      <c r="W76">
        <f t="shared" si="20"/>
        <v>0</v>
      </c>
      <c r="X76">
        <f t="shared" si="21"/>
        <v>0</v>
      </c>
      <c r="Y76">
        <f t="shared" si="22"/>
        <v>0</v>
      </c>
      <c r="Z76">
        <f t="shared" si="23"/>
        <v>0</v>
      </c>
      <c r="AA76">
        <f t="shared" si="24"/>
        <v>0</v>
      </c>
      <c r="AB76">
        <f t="shared" si="25"/>
        <v>0</v>
      </c>
      <c r="AC76">
        <f t="shared" si="26"/>
        <v>0</v>
      </c>
      <c r="AD76">
        <f t="shared" si="27"/>
        <v>0</v>
      </c>
    </row>
    <row r="77" spans="1:30" x14ac:dyDescent="0.25">
      <c r="A77" s="10" t="s">
        <v>104</v>
      </c>
      <c r="D77">
        <v>0.68</v>
      </c>
      <c r="E77">
        <v>84</v>
      </c>
      <c r="F77">
        <v>0.5</v>
      </c>
      <c r="G77">
        <v>0.53569999999999995</v>
      </c>
      <c r="H77">
        <v>0</v>
      </c>
      <c r="I77">
        <v>0.1547</v>
      </c>
      <c r="J77">
        <v>0.3095</v>
      </c>
      <c r="K77">
        <v>0</v>
      </c>
      <c r="L77">
        <v>0</v>
      </c>
      <c r="M77">
        <v>0</v>
      </c>
      <c r="N77">
        <v>0</v>
      </c>
      <c r="P77">
        <f t="shared" si="14"/>
        <v>0</v>
      </c>
      <c r="Q77">
        <f t="shared" si="15"/>
        <v>0</v>
      </c>
      <c r="R77">
        <f t="shared" si="16"/>
        <v>0</v>
      </c>
      <c r="S77">
        <f t="shared" si="17"/>
        <v>0</v>
      </c>
      <c r="U77">
        <f t="shared" si="18"/>
        <v>0</v>
      </c>
      <c r="V77">
        <f t="shared" si="19"/>
        <v>0</v>
      </c>
      <c r="W77">
        <f t="shared" si="20"/>
        <v>0</v>
      </c>
      <c r="X77">
        <f t="shared" si="21"/>
        <v>0</v>
      </c>
      <c r="Y77">
        <f t="shared" si="22"/>
        <v>0</v>
      </c>
      <c r="Z77">
        <f t="shared" si="23"/>
        <v>0</v>
      </c>
      <c r="AA77">
        <f t="shared" si="24"/>
        <v>0</v>
      </c>
      <c r="AB77">
        <f t="shared" si="25"/>
        <v>0</v>
      </c>
      <c r="AC77">
        <f t="shared" si="26"/>
        <v>0</v>
      </c>
      <c r="AD77">
        <f t="shared" si="27"/>
        <v>0</v>
      </c>
    </row>
    <row r="78" spans="1:30" x14ac:dyDescent="0.25">
      <c r="A78" s="1" t="s">
        <v>105</v>
      </c>
      <c r="D78">
        <v>0.73599999999999999</v>
      </c>
      <c r="E78">
        <v>102</v>
      </c>
      <c r="F78">
        <v>0.4</v>
      </c>
      <c r="G78">
        <v>0.58819999999999995</v>
      </c>
      <c r="H78">
        <v>0.13719999999999999</v>
      </c>
      <c r="I78">
        <v>0</v>
      </c>
      <c r="J78">
        <v>0</v>
      </c>
      <c r="K78">
        <v>0</v>
      </c>
      <c r="L78">
        <v>0</v>
      </c>
      <c r="M78">
        <v>0</v>
      </c>
      <c r="N78">
        <v>0.15690000000000001</v>
      </c>
      <c r="P78">
        <f t="shared" si="14"/>
        <v>0</v>
      </c>
      <c r="Q78">
        <f t="shared" si="15"/>
        <v>0</v>
      </c>
      <c r="R78">
        <f t="shared" si="16"/>
        <v>0</v>
      </c>
      <c r="S78">
        <f t="shared" si="17"/>
        <v>0</v>
      </c>
      <c r="U78">
        <f t="shared" si="18"/>
        <v>0</v>
      </c>
      <c r="V78">
        <f t="shared" si="19"/>
        <v>0</v>
      </c>
      <c r="W78">
        <f t="shared" si="20"/>
        <v>0</v>
      </c>
      <c r="X78">
        <f t="shared" si="21"/>
        <v>0</v>
      </c>
      <c r="Y78">
        <f t="shared" si="22"/>
        <v>0</v>
      </c>
      <c r="Z78">
        <f t="shared" si="23"/>
        <v>0</v>
      </c>
      <c r="AA78">
        <f t="shared" si="24"/>
        <v>0</v>
      </c>
      <c r="AB78">
        <f t="shared" si="25"/>
        <v>0</v>
      </c>
      <c r="AC78">
        <f t="shared" si="26"/>
        <v>0</v>
      </c>
      <c r="AD78">
        <f t="shared" si="27"/>
        <v>0</v>
      </c>
    </row>
    <row r="79" spans="1:30" x14ac:dyDescent="0.25">
      <c r="A79" s="10" t="s">
        <v>106</v>
      </c>
      <c r="D79">
        <v>0.65300000000000002</v>
      </c>
      <c r="E79">
        <v>84</v>
      </c>
      <c r="F79">
        <v>0.5</v>
      </c>
      <c r="G79">
        <v>0.53569999999999995</v>
      </c>
      <c r="H79">
        <v>0</v>
      </c>
      <c r="I79">
        <v>0</v>
      </c>
      <c r="J79">
        <v>0.32140000000000002</v>
      </c>
      <c r="K79">
        <v>0</v>
      </c>
      <c r="L79">
        <v>0</v>
      </c>
      <c r="M79">
        <v>0</v>
      </c>
      <c r="N79">
        <v>0</v>
      </c>
      <c r="P79">
        <f t="shared" si="14"/>
        <v>0</v>
      </c>
      <c r="Q79">
        <f t="shared" si="15"/>
        <v>0</v>
      </c>
      <c r="R79">
        <f t="shared" si="16"/>
        <v>0</v>
      </c>
      <c r="S79">
        <f t="shared" si="17"/>
        <v>0</v>
      </c>
      <c r="U79">
        <f t="shared" si="18"/>
        <v>0</v>
      </c>
      <c r="V79">
        <f t="shared" si="19"/>
        <v>0</v>
      </c>
      <c r="W79">
        <f t="shared" si="20"/>
        <v>0</v>
      </c>
      <c r="X79">
        <f t="shared" si="21"/>
        <v>0</v>
      </c>
      <c r="Y79">
        <f t="shared" si="22"/>
        <v>0</v>
      </c>
      <c r="Z79">
        <f t="shared" si="23"/>
        <v>0</v>
      </c>
      <c r="AA79">
        <f t="shared" si="24"/>
        <v>0</v>
      </c>
      <c r="AB79">
        <f t="shared" si="25"/>
        <v>0</v>
      </c>
      <c r="AC79">
        <f t="shared" si="26"/>
        <v>0</v>
      </c>
      <c r="AD79">
        <f t="shared" si="27"/>
        <v>0</v>
      </c>
    </row>
    <row r="80" spans="1:30" x14ac:dyDescent="0.25">
      <c r="A80" s="1" t="s">
        <v>107</v>
      </c>
      <c r="D80">
        <v>0.70499999999999996</v>
      </c>
      <c r="E80">
        <v>114</v>
      </c>
      <c r="F80">
        <v>0.28599999999999998</v>
      </c>
      <c r="G80">
        <v>0.3947</v>
      </c>
      <c r="H80">
        <v>0.49130000000000001</v>
      </c>
      <c r="I80">
        <v>0.114</v>
      </c>
      <c r="J80">
        <v>0</v>
      </c>
      <c r="K80">
        <v>0</v>
      </c>
      <c r="L80">
        <v>0</v>
      </c>
      <c r="M80">
        <v>0</v>
      </c>
      <c r="N80">
        <v>0</v>
      </c>
      <c r="P80">
        <f t="shared" si="14"/>
        <v>0</v>
      </c>
      <c r="Q80">
        <f t="shared" si="15"/>
        <v>0</v>
      </c>
      <c r="R80">
        <f t="shared" si="16"/>
        <v>0</v>
      </c>
      <c r="S80">
        <f t="shared" si="17"/>
        <v>0</v>
      </c>
      <c r="U80">
        <f t="shared" si="18"/>
        <v>0</v>
      </c>
      <c r="V80">
        <f t="shared" si="19"/>
        <v>0</v>
      </c>
      <c r="W80">
        <f t="shared" si="20"/>
        <v>0</v>
      </c>
      <c r="X80">
        <f t="shared" si="21"/>
        <v>0</v>
      </c>
      <c r="Y80">
        <f t="shared" si="22"/>
        <v>0</v>
      </c>
      <c r="Z80">
        <f t="shared" si="23"/>
        <v>0</v>
      </c>
      <c r="AA80">
        <f t="shared" si="24"/>
        <v>0</v>
      </c>
      <c r="AB80">
        <f t="shared" si="25"/>
        <v>0</v>
      </c>
      <c r="AC80">
        <f t="shared" si="26"/>
        <v>0</v>
      </c>
      <c r="AD80">
        <f t="shared" si="27"/>
        <v>0</v>
      </c>
    </row>
    <row r="81" spans="1:30" x14ac:dyDescent="0.25">
      <c r="A81" s="1" t="s">
        <v>108</v>
      </c>
      <c r="D81">
        <v>0.72</v>
      </c>
      <c r="E81">
        <v>114</v>
      </c>
      <c r="F81">
        <v>0.5</v>
      </c>
      <c r="G81">
        <v>0.52629999999999999</v>
      </c>
      <c r="H81">
        <v>0.24560000000000001</v>
      </c>
      <c r="I81">
        <v>0.2281</v>
      </c>
      <c r="J81">
        <v>0</v>
      </c>
      <c r="K81">
        <v>0</v>
      </c>
      <c r="L81">
        <v>0</v>
      </c>
      <c r="M81">
        <v>0</v>
      </c>
      <c r="N81">
        <v>0</v>
      </c>
      <c r="P81">
        <f t="shared" si="14"/>
        <v>0</v>
      </c>
      <c r="Q81">
        <f t="shared" si="15"/>
        <v>0</v>
      </c>
      <c r="R81">
        <f t="shared" si="16"/>
        <v>0</v>
      </c>
      <c r="S81">
        <f t="shared" si="17"/>
        <v>0</v>
      </c>
      <c r="U81">
        <f t="shared" si="18"/>
        <v>0</v>
      </c>
      <c r="V81">
        <f t="shared" si="19"/>
        <v>0</v>
      </c>
      <c r="W81">
        <f t="shared" si="20"/>
        <v>0</v>
      </c>
      <c r="X81">
        <f t="shared" si="21"/>
        <v>0</v>
      </c>
      <c r="Y81">
        <f t="shared" si="22"/>
        <v>0</v>
      </c>
      <c r="Z81">
        <f t="shared" si="23"/>
        <v>0</v>
      </c>
      <c r="AA81">
        <f t="shared" si="24"/>
        <v>0</v>
      </c>
      <c r="AB81">
        <f t="shared" si="25"/>
        <v>0</v>
      </c>
      <c r="AC81">
        <f t="shared" si="26"/>
        <v>0</v>
      </c>
      <c r="AD81">
        <f t="shared" si="27"/>
        <v>0</v>
      </c>
    </row>
    <row r="82" spans="1:30" x14ac:dyDescent="0.25">
      <c r="A82" s="10" t="s">
        <v>109</v>
      </c>
      <c r="D82">
        <v>0.69299999999999995</v>
      </c>
      <c r="E82">
        <v>100</v>
      </c>
      <c r="F82">
        <v>0.75</v>
      </c>
      <c r="G82">
        <v>0.75</v>
      </c>
      <c r="H82">
        <v>0</v>
      </c>
      <c r="I82">
        <v>0.13</v>
      </c>
      <c r="J82">
        <v>0</v>
      </c>
      <c r="K82">
        <v>0</v>
      </c>
      <c r="L82">
        <v>0</v>
      </c>
      <c r="M82">
        <v>0</v>
      </c>
      <c r="N82">
        <v>0</v>
      </c>
      <c r="P82">
        <f t="shared" si="14"/>
        <v>0</v>
      </c>
      <c r="Q82">
        <f t="shared" si="15"/>
        <v>0</v>
      </c>
      <c r="R82">
        <f t="shared" si="16"/>
        <v>0</v>
      </c>
      <c r="S82">
        <f t="shared" si="17"/>
        <v>0</v>
      </c>
      <c r="U82">
        <f t="shared" si="18"/>
        <v>0</v>
      </c>
      <c r="V82">
        <f t="shared" si="19"/>
        <v>0</v>
      </c>
      <c r="W82">
        <f t="shared" si="20"/>
        <v>0</v>
      </c>
      <c r="X82">
        <f t="shared" si="21"/>
        <v>0</v>
      </c>
      <c r="Y82">
        <f t="shared" si="22"/>
        <v>0</v>
      </c>
      <c r="Z82">
        <f t="shared" si="23"/>
        <v>0</v>
      </c>
      <c r="AA82">
        <f t="shared" si="24"/>
        <v>0</v>
      </c>
      <c r="AB82">
        <f t="shared" si="25"/>
        <v>0</v>
      </c>
      <c r="AC82">
        <f t="shared" si="26"/>
        <v>0</v>
      </c>
      <c r="AD82">
        <f t="shared" si="27"/>
        <v>0</v>
      </c>
    </row>
    <row r="83" spans="1:30" x14ac:dyDescent="0.25">
      <c r="A83" s="1" t="s">
        <v>110</v>
      </c>
      <c r="D83">
        <v>0.88</v>
      </c>
      <c r="E83">
        <v>106</v>
      </c>
      <c r="F83">
        <v>1</v>
      </c>
      <c r="G83">
        <v>0.28299999999999997</v>
      </c>
      <c r="H83">
        <v>0</v>
      </c>
      <c r="I83">
        <v>0</v>
      </c>
      <c r="J83">
        <v>0</v>
      </c>
      <c r="K83">
        <v>0</v>
      </c>
      <c r="L83">
        <v>0.71699999999999997</v>
      </c>
      <c r="M83">
        <v>0</v>
      </c>
      <c r="N83">
        <v>0</v>
      </c>
      <c r="P83">
        <f t="shared" si="14"/>
        <v>0</v>
      </c>
      <c r="Q83">
        <f t="shared" si="15"/>
        <v>0</v>
      </c>
      <c r="R83">
        <f t="shared" si="16"/>
        <v>0</v>
      </c>
      <c r="S83">
        <f t="shared" si="17"/>
        <v>0</v>
      </c>
      <c r="U83">
        <f t="shared" si="18"/>
        <v>0</v>
      </c>
      <c r="V83">
        <f t="shared" si="19"/>
        <v>0</v>
      </c>
      <c r="W83">
        <f t="shared" si="20"/>
        <v>0</v>
      </c>
      <c r="X83">
        <f t="shared" si="21"/>
        <v>0</v>
      </c>
      <c r="Y83">
        <f t="shared" si="22"/>
        <v>0</v>
      </c>
      <c r="Z83">
        <f t="shared" si="23"/>
        <v>0</v>
      </c>
      <c r="AA83">
        <f t="shared" si="24"/>
        <v>0</v>
      </c>
      <c r="AB83">
        <f t="shared" si="25"/>
        <v>0</v>
      </c>
      <c r="AC83">
        <f t="shared" si="26"/>
        <v>0</v>
      </c>
      <c r="AD83">
        <f t="shared" si="27"/>
        <v>0</v>
      </c>
    </row>
    <row r="84" spans="1:30" s="2" customFormat="1" x14ac:dyDescent="0.25">
      <c r="B84" s="2">
        <f>SUM(B3:B83)</f>
        <v>100</v>
      </c>
      <c r="P84" s="2">
        <f>SUM(P3:P83)</f>
        <v>69.682940000000002</v>
      </c>
      <c r="Q84" s="2">
        <f>SUM(Q3:Q83)</f>
        <v>100</v>
      </c>
      <c r="R84" s="2">
        <f>SUM(R3:R83)</f>
        <v>1.2429208789657502</v>
      </c>
      <c r="S84" s="2">
        <f>R84/$R$84</f>
        <v>1</v>
      </c>
      <c r="U84" s="16">
        <f>SUM(U3:U83)</f>
        <v>45.122419217975825</v>
      </c>
      <c r="V84" s="16">
        <f t="shared" ref="V84:AD84" si="28">SUM(V3:V83)</f>
        <v>31.045854552043526</v>
      </c>
      <c r="W84" s="16">
        <f t="shared" si="28"/>
        <v>7.7769013995970191</v>
      </c>
      <c r="X84" s="16">
        <f t="shared" si="28"/>
        <v>3.547980323447891</v>
      </c>
      <c r="Y84" s="16">
        <f t="shared" si="28"/>
        <v>1.283677181244075</v>
      </c>
      <c r="Z84" s="16">
        <f t="shared" si="28"/>
        <v>0.28685576786613148</v>
      </c>
      <c r="AA84" s="16">
        <f t="shared" si="28"/>
        <v>6.4442760308333709</v>
      </c>
      <c r="AB84" s="16">
        <f t="shared" si="28"/>
        <v>1.6571975866689896</v>
      </c>
      <c r="AC84" s="16">
        <f t="shared" si="28"/>
        <v>80.455644194513212</v>
      </c>
      <c r="AD84" s="16">
        <f t="shared" si="28"/>
        <v>0.20312764606323641</v>
      </c>
    </row>
    <row r="90" spans="1:30" x14ac:dyDescent="0.25">
      <c r="C90" s="15" t="s">
        <v>35</v>
      </c>
      <c r="U90" s="17" t="s">
        <v>57</v>
      </c>
      <c r="V90" s="17"/>
      <c r="W90" s="17"/>
      <c r="X90" s="17"/>
      <c r="Y90" s="17"/>
      <c r="Z90" s="17"/>
      <c r="AA90" s="17"/>
      <c r="AB90" s="17"/>
      <c r="AC90" s="17"/>
      <c r="AD90" s="17"/>
    </row>
    <row r="91" spans="1:30" ht="30" x14ac:dyDescent="0.25">
      <c r="C91" s="13" t="s">
        <v>3</v>
      </c>
      <c r="D91" s="3" t="s">
        <v>4</v>
      </c>
      <c r="E91" s="3" t="s">
        <v>36</v>
      </c>
      <c r="F91" s="3" t="s">
        <v>39</v>
      </c>
      <c r="G91" s="3" t="s">
        <v>49</v>
      </c>
      <c r="H91" s="3" t="s">
        <v>50</v>
      </c>
      <c r="I91" s="3" t="s">
        <v>51</v>
      </c>
      <c r="J91" s="3" t="s">
        <v>52</v>
      </c>
      <c r="K91" s="3" t="s">
        <v>53</v>
      </c>
      <c r="L91" s="3" t="s">
        <v>54</v>
      </c>
      <c r="M91" s="3" t="s">
        <v>111</v>
      </c>
      <c r="N91" s="3" t="s">
        <v>112</v>
      </c>
      <c r="P91" s="4" t="s">
        <v>58</v>
      </c>
      <c r="Q91" s="4" t="s">
        <v>37</v>
      </c>
      <c r="S91" s="4" t="s">
        <v>41</v>
      </c>
      <c r="U91" s="6" t="s">
        <v>42</v>
      </c>
      <c r="V91" s="7" t="s">
        <v>43</v>
      </c>
      <c r="W91" s="7" t="s">
        <v>44</v>
      </c>
      <c r="X91" s="7" t="s">
        <v>46</v>
      </c>
      <c r="Y91" s="7" t="s">
        <v>45</v>
      </c>
      <c r="Z91" s="7" t="s">
        <v>47</v>
      </c>
      <c r="AA91" s="7" t="s">
        <v>56</v>
      </c>
      <c r="AB91" s="7" t="s">
        <v>112</v>
      </c>
      <c r="AC91" s="1" t="s">
        <v>48</v>
      </c>
      <c r="AD91" s="1" t="s">
        <v>55</v>
      </c>
    </row>
    <row r="92" spans="1:30" x14ac:dyDescent="0.25">
      <c r="A92" s="1" t="s">
        <v>5</v>
      </c>
      <c r="D92">
        <v>0.87609999999999999</v>
      </c>
      <c r="E92">
        <v>120</v>
      </c>
      <c r="F92">
        <v>1.5</v>
      </c>
      <c r="G92" s="9">
        <v>0.375</v>
      </c>
      <c r="H92" s="9">
        <v>0</v>
      </c>
      <c r="I92" s="9">
        <v>0</v>
      </c>
      <c r="J92" s="9">
        <v>0</v>
      </c>
      <c r="K92" s="9">
        <v>0</v>
      </c>
      <c r="L92" s="9">
        <v>0.625</v>
      </c>
      <c r="M92" s="8">
        <v>0</v>
      </c>
      <c r="N92" s="8">
        <v>0</v>
      </c>
      <c r="P92">
        <f>(C92*E92)</f>
        <v>0</v>
      </c>
      <c r="Q92">
        <f>(P92*100)/$P$173</f>
        <v>0</v>
      </c>
      <c r="S92">
        <f>(C92/100)</f>
        <v>0</v>
      </c>
      <c r="U92">
        <f>G92*Q92</f>
        <v>0</v>
      </c>
      <c r="V92">
        <f>H92*Q92</f>
        <v>0</v>
      </c>
      <c r="W92">
        <f>I92*Q92</f>
        <v>0</v>
      </c>
      <c r="X92">
        <f>J92*Q92</f>
        <v>0</v>
      </c>
      <c r="Y92">
        <f>K92*Q92</f>
        <v>0</v>
      </c>
      <c r="Z92">
        <f>L92*Q92</f>
        <v>0</v>
      </c>
      <c r="AA92">
        <f>M92*Q92</f>
        <v>0</v>
      </c>
      <c r="AB92">
        <f>N92*Q92</f>
        <v>0</v>
      </c>
      <c r="AC92">
        <f>E92*S92</f>
        <v>0</v>
      </c>
      <c r="AD92">
        <f>F92*S92</f>
        <v>0</v>
      </c>
    </row>
    <row r="93" spans="1:30" x14ac:dyDescent="0.25">
      <c r="A93" s="1" t="s">
        <v>6</v>
      </c>
      <c r="D93">
        <v>0.86434</v>
      </c>
      <c r="E93">
        <v>106</v>
      </c>
      <c r="F93">
        <v>1</v>
      </c>
      <c r="G93" s="9">
        <v>0.28301886792452829</v>
      </c>
      <c r="H93" s="9">
        <v>0</v>
      </c>
      <c r="I93" s="9">
        <v>0</v>
      </c>
      <c r="J93" s="9">
        <v>0</v>
      </c>
      <c r="K93" s="9">
        <v>0</v>
      </c>
      <c r="L93" s="9">
        <v>0.71698113207547165</v>
      </c>
      <c r="M93" s="8">
        <v>0</v>
      </c>
      <c r="N93" s="8">
        <v>0</v>
      </c>
      <c r="P93">
        <f t="shared" ref="P93:P156" si="29">(C93*E93)</f>
        <v>0</v>
      </c>
      <c r="Q93">
        <f t="shared" ref="Q93:Q156" si="30">(P93*100)/$P$173</f>
        <v>0</v>
      </c>
      <c r="S93">
        <f t="shared" ref="S93:S156" si="31">(C93/100)</f>
        <v>0</v>
      </c>
      <c r="U93">
        <f t="shared" ref="U93:U156" si="32">G93*Q93</f>
        <v>0</v>
      </c>
      <c r="V93">
        <f t="shared" ref="V93:V156" si="33">H93*Q93</f>
        <v>0</v>
      </c>
      <c r="W93">
        <f t="shared" ref="W93:W156" si="34">I93*Q93</f>
        <v>0</v>
      </c>
      <c r="X93">
        <f t="shared" ref="X93:X156" si="35">J93*Q93</f>
        <v>0</v>
      </c>
      <c r="Y93">
        <f t="shared" ref="Y93:Y156" si="36">K93*Q93</f>
        <v>0</v>
      </c>
      <c r="Z93">
        <f t="shared" ref="Z93:Z156" si="37">L93*Q93</f>
        <v>0</v>
      </c>
      <c r="AA93">
        <f t="shared" ref="AA93:AA156" si="38">M93*Q93</f>
        <v>0</v>
      </c>
      <c r="AB93">
        <f t="shared" ref="AB93:AB156" si="39">N93*Q93</f>
        <v>0</v>
      </c>
      <c r="AC93">
        <f t="shared" ref="AC93:AC156" si="40">E93*S93</f>
        <v>0</v>
      </c>
      <c r="AD93">
        <f t="shared" ref="AD93:AD156" si="41">F93*S93</f>
        <v>0</v>
      </c>
    </row>
    <row r="94" spans="1:30" x14ac:dyDescent="0.25">
      <c r="A94" s="1" t="s">
        <v>7</v>
      </c>
      <c r="D94">
        <v>0.86120000000000008</v>
      </c>
      <c r="E94">
        <v>106</v>
      </c>
      <c r="F94">
        <v>1</v>
      </c>
      <c r="G94" s="9">
        <v>0.28301886792452829</v>
      </c>
      <c r="H94" s="9">
        <v>0</v>
      </c>
      <c r="I94" s="9">
        <v>0</v>
      </c>
      <c r="J94" s="9">
        <v>0</v>
      </c>
      <c r="K94" s="9">
        <v>0</v>
      </c>
      <c r="L94" s="9">
        <v>0.71698113207547165</v>
      </c>
      <c r="M94" s="8">
        <v>0</v>
      </c>
      <c r="N94" s="8">
        <v>0</v>
      </c>
      <c r="P94">
        <f t="shared" si="29"/>
        <v>0</v>
      </c>
      <c r="Q94">
        <f t="shared" si="30"/>
        <v>0</v>
      </c>
      <c r="S94">
        <f t="shared" si="31"/>
        <v>0</v>
      </c>
      <c r="U94">
        <f t="shared" si="32"/>
        <v>0</v>
      </c>
      <c r="V94">
        <f t="shared" si="33"/>
        <v>0</v>
      </c>
      <c r="W94">
        <f t="shared" si="34"/>
        <v>0</v>
      </c>
      <c r="X94">
        <f t="shared" si="35"/>
        <v>0</v>
      </c>
      <c r="Y94">
        <f t="shared" si="36"/>
        <v>0</v>
      </c>
      <c r="Z94">
        <f t="shared" si="37"/>
        <v>0</v>
      </c>
      <c r="AA94">
        <f t="shared" si="38"/>
        <v>0</v>
      </c>
      <c r="AB94">
        <f t="shared" si="39"/>
        <v>0</v>
      </c>
      <c r="AC94">
        <f t="shared" si="40"/>
        <v>0</v>
      </c>
      <c r="AD94">
        <f t="shared" si="41"/>
        <v>0</v>
      </c>
    </row>
    <row r="95" spans="1:30" x14ac:dyDescent="0.25">
      <c r="A95" s="1" t="s">
        <v>8</v>
      </c>
      <c r="D95">
        <v>0.62551999999999996</v>
      </c>
      <c r="E95">
        <v>56</v>
      </c>
      <c r="F95">
        <v>0</v>
      </c>
      <c r="G95" s="9">
        <v>0.26785714285714285</v>
      </c>
      <c r="H95" s="9">
        <v>0.25</v>
      </c>
      <c r="I95" s="9">
        <v>0</v>
      </c>
      <c r="J95" s="9">
        <v>0.48214285714285715</v>
      </c>
      <c r="K95" s="9">
        <v>0</v>
      </c>
      <c r="L95" s="9">
        <v>0</v>
      </c>
      <c r="M95" s="8">
        <v>0</v>
      </c>
      <c r="N95" s="8">
        <v>0</v>
      </c>
      <c r="P95">
        <f t="shared" si="29"/>
        <v>0</v>
      </c>
      <c r="Q95">
        <f t="shared" si="30"/>
        <v>0</v>
      </c>
      <c r="S95">
        <f t="shared" si="31"/>
        <v>0</v>
      </c>
      <c r="U95">
        <f t="shared" si="32"/>
        <v>0</v>
      </c>
      <c r="V95">
        <f t="shared" si="33"/>
        <v>0</v>
      </c>
      <c r="W95">
        <f t="shared" si="34"/>
        <v>0</v>
      </c>
      <c r="X95">
        <f t="shared" si="35"/>
        <v>0</v>
      </c>
      <c r="Y95">
        <f t="shared" si="36"/>
        <v>0</v>
      </c>
      <c r="Z95">
        <f t="shared" si="37"/>
        <v>0</v>
      </c>
      <c r="AA95">
        <f t="shared" si="38"/>
        <v>0</v>
      </c>
      <c r="AB95">
        <f t="shared" si="39"/>
        <v>0</v>
      </c>
      <c r="AC95">
        <f t="shared" si="40"/>
        <v>0</v>
      </c>
      <c r="AD95">
        <f t="shared" si="41"/>
        <v>0</v>
      </c>
    </row>
    <row r="96" spans="1:30" x14ac:dyDescent="0.25">
      <c r="A96" s="1" t="s">
        <v>9</v>
      </c>
      <c r="D96">
        <v>0.67300000000000004</v>
      </c>
      <c r="E96">
        <v>84</v>
      </c>
      <c r="F96">
        <v>0</v>
      </c>
      <c r="G96" s="9">
        <v>0.17857142857142858</v>
      </c>
      <c r="H96" s="9">
        <v>0.5</v>
      </c>
      <c r="I96" s="9">
        <v>0</v>
      </c>
      <c r="J96" s="9">
        <v>0.32142857142857145</v>
      </c>
      <c r="K96" s="9">
        <v>0</v>
      </c>
      <c r="L96" s="9">
        <v>0</v>
      </c>
      <c r="M96" s="8">
        <v>0</v>
      </c>
      <c r="N96" s="8">
        <v>0</v>
      </c>
      <c r="P96">
        <f t="shared" si="29"/>
        <v>0</v>
      </c>
      <c r="Q96">
        <f t="shared" si="30"/>
        <v>0</v>
      </c>
      <c r="S96">
        <f t="shared" si="31"/>
        <v>0</v>
      </c>
      <c r="U96">
        <f t="shared" si="32"/>
        <v>0</v>
      </c>
      <c r="V96">
        <f t="shared" si="33"/>
        <v>0</v>
      </c>
      <c r="W96">
        <f t="shared" si="34"/>
        <v>0</v>
      </c>
      <c r="X96">
        <f t="shared" si="35"/>
        <v>0</v>
      </c>
      <c r="Y96">
        <f t="shared" si="36"/>
        <v>0</v>
      </c>
      <c r="Z96">
        <f t="shared" si="37"/>
        <v>0</v>
      </c>
      <c r="AA96">
        <f t="shared" si="38"/>
        <v>0</v>
      </c>
      <c r="AB96">
        <f t="shared" si="39"/>
        <v>0</v>
      </c>
      <c r="AC96">
        <f t="shared" si="40"/>
        <v>0</v>
      </c>
      <c r="AD96">
        <f t="shared" si="41"/>
        <v>0</v>
      </c>
    </row>
    <row r="97" spans="1:30" x14ac:dyDescent="0.25">
      <c r="A97" s="1" t="s">
        <v>10</v>
      </c>
      <c r="D97">
        <v>0.67900000000000005</v>
      </c>
      <c r="E97">
        <v>100</v>
      </c>
      <c r="F97">
        <v>0.16700000000000001</v>
      </c>
      <c r="G97" s="9">
        <v>0.45</v>
      </c>
      <c r="H97" s="9">
        <v>0.42</v>
      </c>
      <c r="I97" s="9">
        <v>0.13</v>
      </c>
      <c r="J97" s="9">
        <v>0</v>
      </c>
      <c r="K97" s="9">
        <v>0</v>
      </c>
      <c r="L97" s="9">
        <v>0</v>
      </c>
      <c r="M97" s="8">
        <v>0</v>
      </c>
      <c r="N97" s="8">
        <v>0</v>
      </c>
      <c r="P97">
        <f t="shared" si="29"/>
        <v>0</v>
      </c>
      <c r="Q97">
        <f t="shared" si="30"/>
        <v>0</v>
      </c>
      <c r="S97">
        <f t="shared" si="31"/>
        <v>0</v>
      </c>
      <c r="U97">
        <f t="shared" si="32"/>
        <v>0</v>
      </c>
      <c r="V97">
        <f t="shared" si="33"/>
        <v>0</v>
      </c>
      <c r="W97">
        <f t="shared" si="34"/>
        <v>0</v>
      </c>
      <c r="X97">
        <f t="shared" si="35"/>
        <v>0</v>
      </c>
      <c r="Y97">
        <f t="shared" si="36"/>
        <v>0</v>
      </c>
      <c r="Z97">
        <f t="shared" si="37"/>
        <v>0</v>
      </c>
      <c r="AA97">
        <f t="shared" si="38"/>
        <v>0</v>
      </c>
      <c r="AB97">
        <f t="shared" si="39"/>
        <v>0</v>
      </c>
      <c r="AC97">
        <f t="shared" si="40"/>
        <v>0</v>
      </c>
      <c r="AD97">
        <f t="shared" si="41"/>
        <v>0</v>
      </c>
    </row>
    <row r="98" spans="1:30" x14ac:dyDescent="0.25">
      <c r="A98" s="1" t="s">
        <v>11</v>
      </c>
      <c r="D98">
        <v>0.879</v>
      </c>
      <c r="E98">
        <v>78</v>
      </c>
      <c r="F98">
        <v>1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1</v>
      </c>
      <c r="M98" s="8">
        <v>0</v>
      </c>
      <c r="N98" s="8">
        <v>0</v>
      </c>
      <c r="P98">
        <f t="shared" si="29"/>
        <v>0</v>
      </c>
      <c r="Q98">
        <f t="shared" si="30"/>
        <v>0</v>
      </c>
      <c r="S98">
        <f t="shared" si="31"/>
        <v>0</v>
      </c>
      <c r="U98">
        <f t="shared" si="32"/>
        <v>0</v>
      </c>
      <c r="V98">
        <f t="shared" si="33"/>
        <v>0</v>
      </c>
      <c r="W98">
        <f t="shared" si="34"/>
        <v>0</v>
      </c>
      <c r="X98">
        <f t="shared" si="35"/>
        <v>0</v>
      </c>
      <c r="Y98">
        <f t="shared" si="36"/>
        <v>0</v>
      </c>
      <c r="Z98">
        <f t="shared" si="37"/>
        <v>0</v>
      </c>
      <c r="AA98">
        <f t="shared" si="38"/>
        <v>0</v>
      </c>
      <c r="AB98">
        <f t="shared" si="39"/>
        <v>0</v>
      </c>
      <c r="AC98">
        <f t="shared" si="40"/>
        <v>0</v>
      </c>
      <c r="AD98">
        <f t="shared" si="41"/>
        <v>0</v>
      </c>
    </row>
    <row r="99" spans="1:30" x14ac:dyDescent="0.25">
      <c r="A99" s="1" t="s">
        <v>12</v>
      </c>
      <c r="D99">
        <v>0.80344000000000004</v>
      </c>
      <c r="E99">
        <v>140</v>
      </c>
      <c r="F99">
        <v>0.5</v>
      </c>
      <c r="G99" s="9">
        <v>0.10710000000000001</v>
      </c>
      <c r="H99" s="9">
        <v>0.3</v>
      </c>
      <c r="I99" s="9">
        <v>0</v>
      </c>
      <c r="J99" s="9">
        <v>0</v>
      </c>
      <c r="K99" s="9">
        <v>0.59289999999999998</v>
      </c>
      <c r="L99" s="9">
        <v>0</v>
      </c>
      <c r="M99" s="8">
        <v>0</v>
      </c>
      <c r="N99" s="8">
        <v>0</v>
      </c>
      <c r="P99">
        <f t="shared" si="29"/>
        <v>0</v>
      </c>
      <c r="Q99">
        <f t="shared" si="30"/>
        <v>0</v>
      </c>
      <c r="S99">
        <f t="shared" si="31"/>
        <v>0</v>
      </c>
      <c r="U99">
        <f t="shared" si="32"/>
        <v>0</v>
      </c>
      <c r="V99">
        <f t="shared" si="33"/>
        <v>0</v>
      </c>
      <c r="W99">
        <f t="shared" si="34"/>
        <v>0</v>
      </c>
      <c r="X99">
        <f t="shared" si="35"/>
        <v>0</v>
      </c>
      <c r="Y99">
        <f t="shared" si="36"/>
        <v>0</v>
      </c>
      <c r="Z99">
        <f t="shared" si="37"/>
        <v>0</v>
      </c>
      <c r="AA99">
        <f t="shared" si="38"/>
        <v>0</v>
      </c>
      <c r="AB99">
        <f t="shared" si="39"/>
        <v>0</v>
      </c>
      <c r="AC99">
        <f t="shared" si="40"/>
        <v>0</v>
      </c>
      <c r="AD99">
        <f t="shared" si="41"/>
        <v>0</v>
      </c>
    </row>
    <row r="100" spans="1:30" x14ac:dyDescent="0.25">
      <c r="A100" s="1" t="s">
        <v>13</v>
      </c>
      <c r="D100">
        <v>0.77880999999999989</v>
      </c>
      <c r="E100">
        <v>84</v>
      </c>
      <c r="F100">
        <v>0.5</v>
      </c>
      <c r="G100" s="9">
        <v>0</v>
      </c>
      <c r="H100" s="9">
        <v>0</v>
      </c>
      <c r="I100" s="9">
        <v>0</v>
      </c>
      <c r="J100" s="9">
        <v>0</v>
      </c>
      <c r="K100" s="9">
        <v>1</v>
      </c>
      <c r="L100" s="9">
        <v>0</v>
      </c>
      <c r="M100" s="8">
        <v>0</v>
      </c>
      <c r="N100" s="8">
        <v>0</v>
      </c>
      <c r="P100">
        <f t="shared" si="29"/>
        <v>0</v>
      </c>
      <c r="Q100">
        <f t="shared" si="30"/>
        <v>0</v>
      </c>
      <c r="S100">
        <f t="shared" si="31"/>
        <v>0</v>
      </c>
      <c r="U100">
        <f t="shared" si="32"/>
        <v>0</v>
      </c>
      <c r="V100">
        <f t="shared" si="33"/>
        <v>0</v>
      </c>
      <c r="W100">
        <f t="shared" si="34"/>
        <v>0</v>
      </c>
      <c r="X100">
        <f t="shared" si="35"/>
        <v>0</v>
      </c>
      <c r="Y100">
        <f t="shared" si="36"/>
        <v>0</v>
      </c>
      <c r="Z100">
        <f t="shared" si="37"/>
        <v>0</v>
      </c>
      <c r="AA100">
        <f t="shared" si="38"/>
        <v>0</v>
      </c>
      <c r="AB100">
        <f t="shared" si="39"/>
        <v>0</v>
      </c>
      <c r="AC100">
        <f t="shared" si="40"/>
        <v>0</v>
      </c>
      <c r="AD100">
        <f t="shared" si="41"/>
        <v>0</v>
      </c>
    </row>
    <row r="101" spans="1:30" x14ac:dyDescent="0.25">
      <c r="A101" s="1" t="s">
        <v>14</v>
      </c>
      <c r="D101">
        <v>0.74541999999999997</v>
      </c>
      <c r="E101">
        <v>70</v>
      </c>
      <c r="F101">
        <v>0.5</v>
      </c>
      <c r="G101" s="9">
        <v>0</v>
      </c>
      <c r="H101" s="9">
        <v>0</v>
      </c>
      <c r="I101" s="9">
        <v>0</v>
      </c>
      <c r="J101" s="9">
        <v>0</v>
      </c>
      <c r="K101" s="9">
        <v>1</v>
      </c>
      <c r="L101" s="9">
        <v>0</v>
      </c>
      <c r="M101" s="8">
        <v>0</v>
      </c>
      <c r="N101" s="8">
        <v>0</v>
      </c>
      <c r="P101">
        <f t="shared" si="29"/>
        <v>0</v>
      </c>
      <c r="Q101">
        <f t="shared" si="30"/>
        <v>0</v>
      </c>
      <c r="S101">
        <f t="shared" si="31"/>
        <v>0</v>
      </c>
      <c r="U101">
        <f t="shared" si="32"/>
        <v>0</v>
      </c>
      <c r="V101">
        <f t="shared" si="33"/>
        <v>0</v>
      </c>
      <c r="W101">
        <f t="shared" si="34"/>
        <v>0</v>
      </c>
      <c r="X101">
        <f t="shared" si="35"/>
        <v>0</v>
      </c>
      <c r="Y101">
        <f t="shared" si="36"/>
        <v>0</v>
      </c>
      <c r="Z101">
        <f t="shared" si="37"/>
        <v>0</v>
      </c>
      <c r="AA101">
        <f t="shared" si="38"/>
        <v>0</v>
      </c>
      <c r="AB101">
        <f t="shared" si="39"/>
        <v>0</v>
      </c>
      <c r="AC101">
        <f t="shared" si="40"/>
        <v>0</v>
      </c>
      <c r="AD101">
        <f t="shared" si="41"/>
        <v>0</v>
      </c>
    </row>
    <row r="102" spans="1:30" x14ac:dyDescent="0.25">
      <c r="A102" s="1" t="s">
        <v>15</v>
      </c>
      <c r="D102">
        <v>0.67800000000000005</v>
      </c>
      <c r="E102">
        <v>42</v>
      </c>
      <c r="F102">
        <v>0.5</v>
      </c>
      <c r="G102" s="9">
        <v>0</v>
      </c>
      <c r="H102" s="9">
        <v>0</v>
      </c>
      <c r="I102" s="9">
        <v>0</v>
      </c>
      <c r="J102" s="9">
        <v>0</v>
      </c>
      <c r="K102" s="9">
        <v>1</v>
      </c>
      <c r="L102" s="9">
        <v>0</v>
      </c>
      <c r="M102" s="8">
        <v>0</v>
      </c>
      <c r="N102" s="8">
        <v>0</v>
      </c>
      <c r="P102">
        <f t="shared" si="29"/>
        <v>0</v>
      </c>
      <c r="Q102">
        <f t="shared" si="30"/>
        <v>0</v>
      </c>
      <c r="S102">
        <f t="shared" si="31"/>
        <v>0</v>
      </c>
      <c r="U102">
        <f t="shared" si="32"/>
        <v>0</v>
      </c>
      <c r="V102">
        <f t="shared" si="33"/>
        <v>0</v>
      </c>
      <c r="W102">
        <f t="shared" si="34"/>
        <v>0</v>
      </c>
      <c r="X102">
        <f t="shared" si="35"/>
        <v>0</v>
      </c>
      <c r="Y102">
        <f t="shared" si="36"/>
        <v>0</v>
      </c>
      <c r="Z102">
        <f t="shared" si="37"/>
        <v>0</v>
      </c>
      <c r="AA102">
        <f t="shared" si="38"/>
        <v>0</v>
      </c>
      <c r="AB102">
        <f t="shared" si="39"/>
        <v>0</v>
      </c>
      <c r="AC102">
        <f t="shared" si="40"/>
        <v>0</v>
      </c>
      <c r="AD102">
        <f t="shared" si="41"/>
        <v>0</v>
      </c>
    </row>
    <row r="103" spans="1:30" x14ac:dyDescent="0.25">
      <c r="A103" s="1" t="s">
        <v>16</v>
      </c>
      <c r="D103">
        <v>0.5464</v>
      </c>
      <c r="E103">
        <v>30</v>
      </c>
      <c r="F103">
        <v>0</v>
      </c>
      <c r="G103" s="9">
        <v>1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8">
        <v>0</v>
      </c>
      <c r="N103" s="8">
        <v>0</v>
      </c>
      <c r="P103">
        <f t="shared" si="29"/>
        <v>0</v>
      </c>
      <c r="Q103">
        <f t="shared" si="30"/>
        <v>0</v>
      </c>
      <c r="S103">
        <f t="shared" si="31"/>
        <v>0</v>
      </c>
      <c r="U103">
        <f t="shared" si="32"/>
        <v>0</v>
      </c>
      <c r="V103">
        <f t="shared" si="33"/>
        <v>0</v>
      </c>
      <c r="W103">
        <f t="shared" si="34"/>
        <v>0</v>
      </c>
      <c r="X103">
        <f t="shared" si="35"/>
        <v>0</v>
      </c>
      <c r="Y103">
        <f t="shared" si="36"/>
        <v>0</v>
      </c>
      <c r="Z103">
        <f t="shared" si="37"/>
        <v>0</v>
      </c>
      <c r="AA103">
        <f t="shared" si="38"/>
        <v>0</v>
      </c>
      <c r="AB103">
        <f t="shared" si="39"/>
        <v>0</v>
      </c>
      <c r="AC103">
        <f t="shared" si="40"/>
        <v>0</v>
      </c>
      <c r="AD103">
        <f t="shared" si="41"/>
        <v>0</v>
      </c>
    </row>
    <row r="104" spans="1:30" x14ac:dyDescent="0.25">
      <c r="A104" s="1" t="s">
        <v>17</v>
      </c>
      <c r="C104">
        <v>50</v>
      </c>
      <c r="D104">
        <v>0.78900000000000003</v>
      </c>
      <c r="E104">
        <v>46</v>
      </c>
      <c r="F104">
        <v>0</v>
      </c>
      <c r="G104" s="9">
        <v>0.32600000000000001</v>
      </c>
      <c r="H104" s="9">
        <v>0.3044</v>
      </c>
      <c r="I104" s="9">
        <v>0</v>
      </c>
      <c r="J104" s="9">
        <v>0</v>
      </c>
      <c r="K104" s="9">
        <v>0</v>
      </c>
      <c r="L104" s="9">
        <v>0</v>
      </c>
      <c r="M104" s="8">
        <v>0.36959999999999998</v>
      </c>
      <c r="N104" s="8">
        <v>0</v>
      </c>
      <c r="P104">
        <f t="shared" si="29"/>
        <v>2300</v>
      </c>
      <c r="Q104">
        <f t="shared" si="30"/>
        <v>36.858974358974358</v>
      </c>
      <c r="S104">
        <f t="shared" si="31"/>
        <v>0.5</v>
      </c>
      <c r="U104">
        <f t="shared" si="32"/>
        <v>12.016025641025641</v>
      </c>
      <c r="V104">
        <f t="shared" si="33"/>
        <v>11.219871794871795</v>
      </c>
      <c r="W104">
        <f t="shared" si="34"/>
        <v>0</v>
      </c>
      <c r="X104">
        <f t="shared" si="35"/>
        <v>0</v>
      </c>
      <c r="Y104">
        <f t="shared" si="36"/>
        <v>0</v>
      </c>
      <c r="Z104">
        <f t="shared" si="37"/>
        <v>0</v>
      </c>
      <c r="AA104">
        <f t="shared" si="38"/>
        <v>13.623076923076923</v>
      </c>
      <c r="AB104">
        <f t="shared" si="39"/>
        <v>0</v>
      </c>
      <c r="AC104">
        <f t="shared" si="40"/>
        <v>23</v>
      </c>
      <c r="AD104">
        <f t="shared" si="41"/>
        <v>0</v>
      </c>
    </row>
    <row r="105" spans="1:30" x14ac:dyDescent="0.25">
      <c r="A105" s="1" t="s">
        <v>18</v>
      </c>
      <c r="D105">
        <v>0.86702999999999997</v>
      </c>
      <c r="E105">
        <v>106</v>
      </c>
      <c r="F105">
        <v>1</v>
      </c>
      <c r="G105" s="9">
        <v>0.14150943396226415</v>
      </c>
      <c r="H105" s="9">
        <v>0.13207547169811321</v>
      </c>
      <c r="I105" s="9">
        <v>0</v>
      </c>
      <c r="J105" s="9">
        <v>0</v>
      </c>
      <c r="K105" s="9">
        <v>0</v>
      </c>
      <c r="L105" s="9">
        <v>0.72641509433962259</v>
      </c>
      <c r="M105" s="8">
        <v>0</v>
      </c>
      <c r="N105" s="8">
        <v>0</v>
      </c>
      <c r="P105">
        <f t="shared" si="29"/>
        <v>0</v>
      </c>
      <c r="Q105">
        <f t="shared" si="30"/>
        <v>0</v>
      </c>
      <c r="S105">
        <f t="shared" si="31"/>
        <v>0</v>
      </c>
      <c r="U105">
        <f t="shared" si="32"/>
        <v>0</v>
      </c>
      <c r="V105">
        <f t="shared" si="33"/>
        <v>0</v>
      </c>
      <c r="W105">
        <f t="shared" si="34"/>
        <v>0</v>
      </c>
      <c r="X105">
        <f t="shared" si="35"/>
        <v>0</v>
      </c>
      <c r="Y105">
        <f t="shared" si="36"/>
        <v>0</v>
      </c>
      <c r="Z105">
        <f t="shared" si="37"/>
        <v>0</v>
      </c>
      <c r="AA105">
        <f t="shared" si="38"/>
        <v>0</v>
      </c>
      <c r="AB105">
        <f t="shared" si="39"/>
        <v>0</v>
      </c>
      <c r="AC105">
        <f t="shared" si="40"/>
        <v>0</v>
      </c>
      <c r="AD105">
        <f t="shared" si="41"/>
        <v>0</v>
      </c>
    </row>
    <row r="106" spans="1:30" x14ac:dyDescent="0.25">
      <c r="A106" s="1" t="s">
        <v>19</v>
      </c>
      <c r="D106">
        <v>0.63</v>
      </c>
      <c r="E106">
        <v>58</v>
      </c>
      <c r="F106">
        <v>0.33</v>
      </c>
      <c r="G106" s="9">
        <v>0.77599999999999991</v>
      </c>
      <c r="H106" s="9">
        <v>0</v>
      </c>
      <c r="I106" s="9">
        <v>0.22399999999999998</v>
      </c>
      <c r="J106" s="9">
        <v>0</v>
      </c>
      <c r="K106" s="9">
        <v>0</v>
      </c>
      <c r="L106" s="9">
        <v>0</v>
      </c>
      <c r="M106" s="8">
        <v>0</v>
      </c>
      <c r="N106" s="8">
        <v>0</v>
      </c>
      <c r="P106">
        <f t="shared" si="29"/>
        <v>0</v>
      </c>
      <c r="Q106">
        <f t="shared" si="30"/>
        <v>0</v>
      </c>
      <c r="S106">
        <f t="shared" si="31"/>
        <v>0</v>
      </c>
      <c r="U106">
        <f t="shared" si="32"/>
        <v>0</v>
      </c>
      <c r="V106">
        <f t="shared" si="33"/>
        <v>0</v>
      </c>
      <c r="W106">
        <f t="shared" si="34"/>
        <v>0</v>
      </c>
      <c r="X106">
        <f t="shared" si="35"/>
        <v>0</v>
      </c>
      <c r="Y106">
        <f t="shared" si="36"/>
        <v>0</v>
      </c>
      <c r="Z106">
        <f t="shared" si="37"/>
        <v>0</v>
      </c>
      <c r="AA106">
        <f t="shared" si="38"/>
        <v>0</v>
      </c>
      <c r="AB106">
        <f t="shared" si="39"/>
        <v>0</v>
      </c>
      <c r="AC106">
        <f t="shared" si="40"/>
        <v>0</v>
      </c>
      <c r="AD106">
        <f t="shared" si="41"/>
        <v>0</v>
      </c>
    </row>
    <row r="107" spans="1:30" x14ac:dyDescent="0.25">
      <c r="A107" s="1" t="s">
        <v>20</v>
      </c>
      <c r="D107">
        <v>0.60299999999999998</v>
      </c>
      <c r="E107">
        <v>56</v>
      </c>
      <c r="F107">
        <v>0.33</v>
      </c>
      <c r="G107" s="9">
        <v>0.53600000000000003</v>
      </c>
      <c r="H107" s="9">
        <v>0</v>
      </c>
      <c r="I107" s="9">
        <v>0</v>
      </c>
      <c r="J107" s="9">
        <v>0.46399999999999997</v>
      </c>
      <c r="K107" s="9">
        <v>0</v>
      </c>
      <c r="L107" s="9">
        <v>0</v>
      </c>
      <c r="M107" s="8">
        <v>0</v>
      </c>
      <c r="N107" s="8">
        <v>0</v>
      </c>
      <c r="P107">
        <f t="shared" si="29"/>
        <v>0</v>
      </c>
      <c r="Q107">
        <f t="shared" si="30"/>
        <v>0</v>
      </c>
      <c r="S107">
        <f t="shared" si="31"/>
        <v>0</v>
      </c>
      <c r="U107">
        <f t="shared" si="32"/>
        <v>0</v>
      </c>
      <c r="V107">
        <f t="shared" si="33"/>
        <v>0</v>
      </c>
      <c r="W107">
        <f t="shared" si="34"/>
        <v>0</v>
      </c>
      <c r="X107">
        <f t="shared" si="35"/>
        <v>0</v>
      </c>
      <c r="Y107">
        <f t="shared" si="36"/>
        <v>0</v>
      </c>
      <c r="Z107">
        <f t="shared" si="37"/>
        <v>0</v>
      </c>
      <c r="AA107">
        <f t="shared" si="38"/>
        <v>0</v>
      </c>
      <c r="AB107">
        <f t="shared" si="39"/>
        <v>0</v>
      </c>
      <c r="AC107">
        <f t="shared" si="40"/>
        <v>0</v>
      </c>
      <c r="AD107">
        <f t="shared" si="41"/>
        <v>0</v>
      </c>
    </row>
    <row r="108" spans="1:30" x14ac:dyDescent="0.25">
      <c r="A108" s="1" t="s">
        <v>21</v>
      </c>
      <c r="D108">
        <v>0.65330999999999995</v>
      </c>
      <c r="E108">
        <v>86</v>
      </c>
      <c r="F108">
        <v>0.2</v>
      </c>
      <c r="G108" s="9">
        <v>0.52325581395348841</v>
      </c>
      <c r="H108" s="9">
        <v>0.32558139534883723</v>
      </c>
      <c r="I108" s="9">
        <v>0.15116279069767441</v>
      </c>
      <c r="J108" s="9">
        <v>0</v>
      </c>
      <c r="K108" s="9">
        <v>0</v>
      </c>
      <c r="L108" s="9">
        <v>0</v>
      </c>
      <c r="M108" s="8">
        <v>0</v>
      </c>
      <c r="N108" s="8">
        <v>0</v>
      </c>
      <c r="P108">
        <f t="shared" si="29"/>
        <v>0</v>
      </c>
      <c r="Q108">
        <f t="shared" si="30"/>
        <v>0</v>
      </c>
      <c r="S108">
        <f t="shared" si="31"/>
        <v>0</v>
      </c>
      <c r="U108">
        <f t="shared" si="32"/>
        <v>0</v>
      </c>
      <c r="V108">
        <f t="shared" si="33"/>
        <v>0</v>
      </c>
      <c r="W108">
        <f t="shared" si="34"/>
        <v>0</v>
      </c>
      <c r="X108">
        <f t="shared" si="35"/>
        <v>0</v>
      </c>
      <c r="Y108">
        <f t="shared" si="36"/>
        <v>0</v>
      </c>
      <c r="Z108">
        <f t="shared" si="37"/>
        <v>0</v>
      </c>
      <c r="AA108">
        <f t="shared" si="38"/>
        <v>0</v>
      </c>
      <c r="AB108">
        <f t="shared" si="39"/>
        <v>0</v>
      </c>
      <c r="AC108">
        <f t="shared" si="40"/>
        <v>0</v>
      </c>
      <c r="AD108">
        <f t="shared" si="41"/>
        <v>0</v>
      </c>
    </row>
    <row r="109" spans="1:30" x14ac:dyDescent="0.25">
      <c r="A109" s="1" t="s">
        <v>22</v>
      </c>
      <c r="D109">
        <v>0.69213999999999998</v>
      </c>
      <c r="E109">
        <v>114</v>
      </c>
      <c r="F109">
        <v>0.6</v>
      </c>
      <c r="G109" s="9">
        <v>0.65789473684210531</v>
      </c>
      <c r="H109" s="9">
        <v>0.12280701754385964</v>
      </c>
      <c r="I109" s="9">
        <v>0.11403508771929824</v>
      </c>
      <c r="J109" s="9">
        <v>0</v>
      </c>
      <c r="K109" s="9">
        <v>0</v>
      </c>
      <c r="L109" s="9">
        <v>0</v>
      </c>
      <c r="M109" s="8">
        <v>0</v>
      </c>
      <c r="N109" s="8">
        <v>0</v>
      </c>
      <c r="P109">
        <f t="shared" si="29"/>
        <v>0</v>
      </c>
      <c r="Q109">
        <f t="shared" si="30"/>
        <v>0</v>
      </c>
      <c r="S109">
        <f t="shared" si="31"/>
        <v>0</v>
      </c>
      <c r="U109">
        <f t="shared" si="32"/>
        <v>0</v>
      </c>
      <c r="V109">
        <f t="shared" si="33"/>
        <v>0</v>
      </c>
      <c r="W109">
        <f t="shared" si="34"/>
        <v>0</v>
      </c>
      <c r="X109">
        <f t="shared" si="35"/>
        <v>0</v>
      </c>
      <c r="Y109">
        <f t="shared" si="36"/>
        <v>0</v>
      </c>
      <c r="Z109">
        <f t="shared" si="37"/>
        <v>0</v>
      </c>
      <c r="AA109">
        <f t="shared" si="38"/>
        <v>0</v>
      </c>
      <c r="AB109">
        <f t="shared" si="39"/>
        <v>0</v>
      </c>
      <c r="AC109">
        <f t="shared" si="40"/>
        <v>0</v>
      </c>
      <c r="AD109">
        <f t="shared" si="41"/>
        <v>0</v>
      </c>
    </row>
    <row r="110" spans="1:30" x14ac:dyDescent="0.25">
      <c r="A110" s="1" t="s">
        <v>23</v>
      </c>
      <c r="D110">
        <v>0.62021000000000004</v>
      </c>
      <c r="E110">
        <v>72</v>
      </c>
      <c r="F110">
        <v>0.25</v>
      </c>
      <c r="G110" s="9">
        <v>0.625</v>
      </c>
      <c r="H110" s="9">
        <v>0.19500000000000001</v>
      </c>
      <c r="I110" s="9">
        <v>0.18</v>
      </c>
      <c r="J110" s="9">
        <v>0</v>
      </c>
      <c r="K110" s="9">
        <v>0</v>
      </c>
      <c r="L110" s="9">
        <v>0</v>
      </c>
      <c r="M110" s="8">
        <v>0</v>
      </c>
      <c r="N110" s="8">
        <v>0</v>
      </c>
      <c r="P110">
        <f t="shared" si="29"/>
        <v>0</v>
      </c>
      <c r="Q110">
        <f t="shared" si="30"/>
        <v>0</v>
      </c>
      <c r="S110">
        <f t="shared" si="31"/>
        <v>0</v>
      </c>
      <c r="U110">
        <f t="shared" si="32"/>
        <v>0</v>
      </c>
      <c r="V110">
        <f t="shared" si="33"/>
        <v>0</v>
      </c>
      <c r="W110">
        <f t="shared" si="34"/>
        <v>0</v>
      </c>
      <c r="X110">
        <f t="shared" si="35"/>
        <v>0</v>
      </c>
      <c r="Y110">
        <f t="shared" si="36"/>
        <v>0</v>
      </c>
      <c r="Z110">
        <f t="shared" si="37"/>
        <v>0</v>
      </c>
      <c r="AA110">
        <f t="shared" si="38"/>
        <v>0</v>
      </c>
      <c r="AB110">
        <f t="shared" si="39"/>
        <v>0</v>
      </c>
      <c r="AC110">
        <f t="shared" si="40"/>
        <v>0</v>
      </c>
      <c r="AD110">
        <f t="shared" si="41"/>
        <v>0</v>
      </c>
    </row>
    <row r="111" spans="1:30" x14ac:dyDescent="0.25">
      <c r="A111" s="1" t="s">
        <v>24</v>
      </c>
      <c r="C111">
        <v>10</v>
      </c>
      <c r="D111">
        <v>0.42099999999999999</v>
      </c>
      <c r="E111">
        <v>14</v>
      </c>
      <c r="F111">
        <v>0</v>
      </c>
      <c r="G111" s="9">
        <v>1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8">
        <v>0</v>
      </c>
      <c r="N111" s="8">
        <v>0</v>
      </c>
      <c r="P111">
        <f t="shared" si="29"/>
        <v>140</v>
      </c>
      <c r="Q111">
        <f t="shared" si="30"/>
        <v>2.2435897435897436</v>
      </c>
      <c r="S111">
        <f t="shared" si="31"/>
        <v>0.1</v>
      </c>
      <c r="U111">
        <f t="shared" si="32"/>
        <v>2.2435897435897436</v>
      </c>
      <c r="V111">
        <f t="shared" si="33"/>
        <v>0</v>
      </c>
      <c r="W111">
        <f t="shared" si="34"/>
        <v>0</v>
      </c>
      <c r="X111">
        <f t="shared" si="35"/>
        <v>0</v>
      </c>
      <c r="Y111">
        <f t="shared" si="36"/>
        <v>0</v>
      </c>
      <c r="Z111">
        <f t="shared" si="37"/>
        <v>0</v>
      </c>
      <c r="AA111">
        <f t="shared" si="38"/>
        <v>0</v>
      </c>
      <c r="AB111">
        <f t="shared" si="39"/>
        <v>0</v>
      </c>
      <c r="AC111">
        <f t="shared" si="40"/>
        <v>1.4000000000000001</v>
      </c>
      <c r="AD111">
        <f t="shared" si="41"/>
        <v>0</v>
      </c>
    </row>
    <row r="112" spans="1:30" x14ac:dyDescent="0.25">
      <c r="A112" s="1" t="s">
        <v>25</v>
      </c>
      <c r="D112">
        <v>0.76957000000000009</v>
      </c>
      <c r="E112">
        <v>98</v>
      </c>
      <c r="F112">
        <v>0.5</v>
      </c>
      <c r="G112" s="9">
        <v>0.15306122448979592</v>
      </c>
      <c r="H112" s="9">
        <v>0</v>
      </c>
      <c r="I112" s="9">
        <v>0</v>
      </c>
      <c r="J112" s="9">
        <v>0</v>
      </c>
      <c r="K112" s="9">
        <v>0.84693877551020402</v>
      </c>
      <c r="L112" s="9">
        <v>0</v>
      </c>
      <c r="M112" s="8">
        <v>0</v>
      </c>
      <c r="N112" s="8">
        <v>0</v>
      </c>
      <c r="P112">
        <f t="shared" si="29"/>
        <v>0</v>
      </c>
      <c r="Q112">
        <f t="shared" si="30"/>
        <v>0</v>
      </c>
      <c r="S112">
        <f t="shared" si="31"/>
        <v>0</v>
      </c>
      <c r="U112">
        <f t="shared" si="32"/>
        <v>0</v>
      </c>
      <c r="V112">
        <f t="shared" si="33"/>
        <v>0</v>
      </c>
      <c r="W112">
        <f t="shared" si="34"/>
        <v>0</v>
      </c>
      <c r="X112">
        <f t="shared" si="35"/>
        <v>0</v>
      </c>
      <c r="Y112">
        <f t="shared" si="36"/>
        <v>0</v>
      </c>
      <c r="Z112">
        <f t="shared" si="37"/>
        <v>0</v>
      </c>
      <c r="AA112">
        <f t="shared" si="38"/>
        <v>0</v>
      </c>
      <c r="AB112">
        <f t="shared" si="39"/>
        <v>0</v>
      </c>
      <c r="AC112">
        <f t="shared" si="40"/>
        <v>0</v>
      </c>
      <c r="AD112">
        <f t="shared" si="41"/>
        <v>0</v>
      </c>
    </row>
    <row r="113" spans="1:30" x14ac:dyDescent="0.25">
      <c r="A113" s="1" t="s">
        <v>26</v>
      </c>
      <c r="D113">
        <v>0.60139999999999993</v>
      </c>
      <c r="E113">
        <v>58</v>
      </c>
      <c r="F113">
        <v>0</v>
      </c>
      <c r="G113" s="9">
        <v>0.51724137931034486</v>
      </c>
      <c r="H113" s="9">
        <v>0.48275862068965514</v>
      </c>
      <c r="I113" s="9">
        <v>0</v>
      </c>
      <c r="J113" s="9">
        <v>0</v>
      </c>
      <c r="K113" s="9">
        <v>0</v>
      </c>
      <c r="L113" s="9">
        <v>0</v>
      </c>
      <c r="M113" s="8">
        <v>0</v>
      </c>
      <c r="N113" s="8">
        <v>0</v>
      </c>
      <c r="P113">
        <f t="shared" si="29"/>
        <v>0</v>
      </c>
      <c r="Q113">
        <f t="shared" si="30"/>
        <v>0</v>
      </c>
      <c r="S113">
        <f t="shared" si="31"/>
        <v>0</v>
      </c>
      <c r="U113">
        <f t="shared" si="32"/>
        <v>0</v>
      </c>
      <c r="V113">
        <f t="shared" si="33"/>
        <v>0</v>
      </c>
      <c r="W113">
        <f t="shared" si="34"/>
        <v>0</v>
      </c>
      <c r="X113">
        <f t="shared" si="35"/>
        <v>0</v>
      </c>
      <c r="Y113">
        <f t="shared" si="36"/>
        <v>0</v>
      </c>
      <c r="Z113">
        <f t="shared" si="37"/>
        <v>0</v>
      </c>
      <c r="AA113">
        <f t="shared" si="38"/>
        <v>0</v>
      </c>
      <c r="AB113">
        <f t="shared" si="39"/>
        <v>0</v>
      </c>
      <c r="AC113">
        <f t="shared" si="40"/>
        <v>0</v>
      </c>
      <c r="AD113">
        <f t="shared" si="41"/>
        <v>0</v>
      </c>
    </row>
    <row r="114" spans="1:30" x14ac:dyDescent="0.25">
      <c r="A114" s="1" t="s">
        <v>27</v>
      </c>
      <c r="D114">
        <v>0.73051999999999995</v>
      </c>
      <c r="E114">
        <v>142</v>
      </c>
      <c r="F114">
        <v>0</v>
      </c>
      <c r="G114" s="9">
        <v>0.21126760563380281</v>
      </c>
      <c r="H114" s="9">
        <v>0.78873239436619713</v>
      </c>
      <c r="I114" s="9">
        <v>0</v>
      </c>
      <c r="J114" s="9">
        <v>0</v>
      </c>
      <c r="K114" s="9">
        <v>0</v>
      </c>
      <c r="L114" s="9">
        <v>0</v>
      </c>
      <c r="M114" s="8">
        <v>0</v>
      </c>
      <c r="N114" s="8">
        <v>0</v>
      </c>
      <c r="P114">
        <f t="shared" si="29"/>
        <v>0</v>
      </c>
      <c r="Q114">
        <f t="shared" si="30"/>
        <v>0</v>
      </c>
      <c r="S114">
        <f t="shared" si="31"/>
        <v>0</v>
      </c>
      <c r="U114">
        <f t="shared" si="32"/>
        <v>0</v>
      </c>
      <c r="V114">
        <f t="shared" si="33"/>
        <v>0</v>
      </c>
      <c r="W114">
        <f t="shared" si="34"/>
        <v>0</v>
      </c>
      <c r="X114">
        <f t="shared" si="35"/>
        <v>0</v>
      </c>
      <c r="Y114">
        <f t="shared" si="36"/>
        <v>0</v>
      </c>
      <c r="Z114">
        <f t="shared" si="37"/>
        <v>0</v>
      </c>
      <c r="AA114">
        <f t="shared" si="38"/>
        <v>0</v>
      </c>
      <c r="AB114">
        <f t="shared" si="39"/>
        <v>0</v>
      </c>
      <c r="AC114">
        <f t="shared" si="40"/>
        <v>0</v>
      </c>
      <c r="AD114">
        <f t="shared" si="41"/>
        <v>0</v>
      </c>
    </row>
    <row r="115" spans="1:30" x14ac:dyDescent="0.25">
      <c r="A115" s="1" t="s">
        <v>28</v>
      </c>
      <c r="D115">
        <v>0.74953999999999998</v>
      </c>
      <c r="E115">
        <v>170</v>
      </c>
      <c r="F115">
        <v>0</v>
      </c>
      <c r="G115" s="9">
        <v>0.17647058823529413</v>
      </c>
      <c r="H115" s="9">
        <v>0.82352941176470584</v>
      </c>
      <c r="I115" s="9">
        <v>0</v>
      </c>
      <c r="J115" s="9">
        <v>0</v>
      </c>
      <c r="K115" s="9">
        <v>0</v>
      </c>
      <c r="L115" s="9">
        <v>0</v>
      </c>
      <c r="M115" s="8">
        <v>0</v>
      </c>
      <c r="N115" s="8">
        <v>0</v>
      </c>
      <c r="P115">
        <f t="shared" si="29"/>
        <v>0</v>
      </c>
      <c r="Q115">
        <f t="shared" si="30"/>
        <v>0</v>
      </c>
      <c r="S115">
        <f t="shared" si="31"/>
        <v>0</v>
      </c>
      <c r="U115">
        <f t="shared" si="32"/>
        <v>0</v>
      </c>
      <c r="V115">
        <f t="shared" si="33"/>
        <v>0</v>
      </c>
      <c r="W115">
        <f t="shared" si="34"/>
        <v>0</v>
      </c>
      <c r="X115">
        <f t="shared" si="35"/>
        <v>0</v>
      </c>
      <c r="Y115">
        <f t="shared" si="36"/>
        <v>0</v>
      </c>
      <c r="Z115">
        <f t="shared" si="37"/>
        <v>0</v>
      </c>
      <c r="AA115">
        <f t="shared" si="38"/>
        <v>0</v>
      </c>
      <c r="AB115">
        <f t="shared" si="39"/>
        <v>0</v>
      </c>
      <c r="AC115">
        <f t="shared" si="40"/>
        <v>0</v>
      </c>
      <c r="AD115">
        <f t="shared" si="41"/>
        <v>0</v>
      </c>
    </row>
    <row r="116" spans="1:30" x14ac:dyDescent="0.25">
      <c r="A116" s="1" t="s">
        <v>29</v>
      </c>
      <c r="D116">
        <v>0.6839400000000001</v>
      </c>
      <c r="E116">
        <v>100</v>
      </c>
      <c r="F116">
        <v>0</v>
      </c>
      <c r="G116" s="9">
        <v>0.3</v>
      </c>
      <c r="H116" s="9">
        <v>0.7</v>
      </c>
      <c r="I116" s="9">
        <v>0</v>
      </c>
      <c r="J116" s="9">
        <v>0</v>
      </c>
      <c r="K116" s="9">
        <v>0</v>
      </c>
      <c r="L116" s="9">
        <v>0</v>
      </c>
      <c r="M116" s="8">
        <v>0</v>
      </c>
      <c r="N116" s="8">
        <v>0</v>
      </c>
      <c r="P116">
        <f t="shared" si="29"/>
        <v>0</v>
      </c>
      <c r="Q116">
        <f t="shared" si="30"/>
        <v>0</v>
      </c>
      <c r="S116">
        <f t="shared" si="31"/>
        <v>0</v>
      </c>
      <c r="U116">
        <f t="shared" si="32"/>
        <v>0</v>
      </c>
      <c r="V116">
        <f t="shared" si="33"/>
        <v>0</v>
      </c>
      <c r="W116">
        <f t="shared" si="34"/>
        <v>0</v>
      </c>
      <c r="X116">
        <f t="shared" si="35"/>
        <v>0</v>
      </c>
      <c r="Y116">
        <f t="shared" si="36"/>
        <v>0</v>
      </c>
      <c r="Z116">
        <f t="shared" si="37"/>
        <v>0</v>
      </c>
      <c r="AA116">
        <f t="shared" si="38"/>
        <v>0</v>
      </c>
      <c r="AB116">
        <f t="shared" si="39"/>
        <v>0</v>
      </c>
      <c r="AC116">
        <f t="shared" si="40"/>
        <v>0</v>
      </c>
      <c r="AD116">
        <f t="shared" si="41"/>
        <v>0</v>
      </c>
    </row>
    <row r="117" spans="1:30" x14ac:dyDescent="0.25">
      <c r="A117" s="1" t="s">
        <v>30</v>
      </c>
      <c r="D117">
        <v>0.65949999999999998</v>
      </c>
      <c r="E117">
        <v>86</v>
      </c>
      <c r="F117">
        <v>0</v>
      </c>
      <c r="G117" s="9">
        <v>0.34883720930232553</v>
      </c>
      <c r="H117" s="9">
        <v>0.65116279069767447</v>
      </c>
      <c r="I117" s="9">
        <v>0</v>
      </c>
      <c r="J117" s="9">
        <v>0</v>
      </c>
      <c r="K117" s="9">
        <v>0</v>
      </c>
      <c r="L117" s="9">
        <v>0</v>
      </c>
      <c r="M117" s="8">
        <v>0</v>
      </c>
      <c r="N117" s="8">
        <v>0</v>
      </c>
      <c r="P117">
        <f t="shared" si="29"/>
        <v>0</v>
      </c>
      <c r="Q117">
        <f t="shared" si="30"/>
        <v>0</v>
      </c>
      <c r="S117">
        <f t="shared" si="31"/>
        <v>0</v>
      </c>
      <c r="U117">
        <f t="shared" si="32"/>
        <v>0</v>
      </c>
      <c r="V117">
        <f t="shared" si="33"/>
        <v>0</v>
      </c>
      <c r="W117">
        <f t="shared" si="34"/>
        <v>0</v>
      </c>
      <c r="X117">
        <f t="shared" si="35"/>
        <v>0</v>
      </c>
      <c r="Y117">
        <f t="shared" si="36"/>
        <v>0</v>
      </c>
      <c r="Z117">
        <f t="shared" si="37"/>
        <v>0</v>
      </c>
      <c r="AA117">
        <f t="shared" si="38"/>
        <v>0</v>
      </c>
      <c r="AB117">
        <f t="shared" si="39"/>
        <v>0</v>
      </c>
      <c r="AC117">
        <f t="shared" si="40"/>
        <v>0</v>
      </c>
      <c r="AD117">
        <f t="shared" si="41"/>
        <v>0</v>
      </c>
    </row>
    <row r="118" spans="1:30" x14ac:dyDescent="0.25">
      <c r="A118" s="1" t="s">
        <v>31</v>
      </c>
      <c r="D118">
        <v>0.71814</v>
      </c>
      <c r="E118">
        <v>128</v>
      </c>
      <c r="F118">
        <v>0</v>
      </c>
      <c r="G118" s="9">
        <v>0.234375</v>
      </c>
      <c r="H118" s="9">
        <v>0.765625</v>
      </c>
      <c r="I118" s="9">
        <v>0</v>
      </c>
      <c r="J118" s="9">
        <v>0</v>
      </c>
      <c r="K118" s="9">
        <v>0</v>
      </c>
      <c r="L118" s="9">
        <v>0</v>
      </c>
      <c r="M118" s="8">
        <v>0</v>
      </c>
      <c r="N118" s="8">
        <v>0</v>
      </c>
      <c r="P118">
        <f t="shared" si="29"/>
        <v>0</v>
      </c>
      <c r="Q118">
        <f t="shared" si="30"/>
        <v>0</v>
      </c>
      <c r="S118">
        <f t="shared" si="31"/>
        <v>0</v>
      </c>
      <c r="U118">
        <f t="shared" si="32"/>
        <v>0</v>
      </c>
      <c r="V118">
        <f t="shared" si="33"/>
        <v>0</v>
      </c>
      <c r="W118">
        <f t="shared" si="34"/>
        <v>0</v>
      </c>
      <c r="X118">
        <f t="shared" si="35"/>
        <v>0</v>
      </c>
      <c r="Y118">
        <f t="shared" si="36"/>
        <v>0</v>
      </c>
      <c r="Z118">
        <f t="shared" si="37"/>
        <v>0</v>
      </c>
      <c r="AA118">
        <f t="shared" si="38"/>
        <v>0</v>
      </c>
      <c r="AB118">
        <f t="shared" si="39"/>
        <v>0</v>
      </c>
      <c r="AC118">
        <f t="shared" si="40"/>
        <v>0</v>
      </c>
      <c r="AD118">
        <f t="shared" si="41"/>
        <v>0</v>
      </c>
    </row>
    <row r="119" spans="1:30" x14ac:dyDescent="0.25">
      <c r="A119" s="1" t="s">
        <v>0</v>
      </c>
      <c r="D119">
        <v>0.70240999999999998</v>
      </c>
      <c r="E119">
        <v>114</v>
      </c>
      <c r="F119">
        <v>0</v>
      </c>
      <c r="G119" s="9">
        <v>0.26315789473684209</v>
      </c>
      <c r="H119" s="9">
        <v>0.73684210526315785</v>
      </c>
      <c r="I119" s="9">
        <v>0</v>
      </c>
      <c r="J119" s="9">
        <v>0</v>
      </c>
      <c r="K119" s="9">
        <v>0</v>
      </c>
      <c r="L119" s="9">
        <v>0</v>
      </c>
      <c r="M119" s="8">
        <v>0</v>
      </c>
      <c r="N119" s="8">
        <v>0</v>
      </c>
      <c r="P119">
        <f t="shared" si="29"/>
        <v>0</v>
      </c>
      <c r="Q119">
        <f t="shared" si="30"/>
        <v>0</v>
      </c>
      <c r="S119">
        <f t="shared" si="31"/>
        <v>0</v>
      </c>
      <c r="U119">
        <f t="shared" si="32"/>
        <v>0</v>
      </c>
      <c r="V119">
        <f t="shared" si="33"/>
        <v>0</v>
      </c>
      <c r="W119">
        <f t="shared" si="34"/>
        <v>0</v>
      </c>
      <c r="X119">
        <f t="shared" si="35"/>
        <v>0</v>
      </c>
      <c r="Y119">
        <f t="shared" si="36"/>
        <v>0</v>
      </c>
      <c r="Z119">
        <f t="shared" si="37"/>
        <v>0</v>
      </c>
      <c r="AA119">
        <f t="shared" si="38"/>
        <v>0</v>
      </c>
      <c r="AB119">
        <f t="shared" si="39"/>
        <v>0</v>
      </c>
      <c r="AC119">
        <f t="shared" si="40"/>
        <v>0</v>
      </c>
      <c r="AD119">
        <f t="shared" si="41"/>
        <v>0</v>
      </c>
    </row>
    <row r="120" spans="1:30" x14ac:dyDescent="0.25">
      <c r="A120" s="1" t="s">
        <v>32</v>
      </c>
      <c r="D120">
        <v>0.62590000000000001</v>
      </c>
      <c r="E120">
        <v>72</v>
      </c>
      <c r="F120">
        <v>0</v>
      </c>
      <c r="G120" s="9">
        <v>0.41666666666666674</v>
      </c>
      <c r="H120" s="9">
        <v>0.58333333333333337</v>
      </c>
      <c r="I120" s="9">
        <v>0</v>
      </c>
      <c r="J120" s="9">
        <v>0</v>
      </c>
      <c r="K120" s="9">
        <v>0</v>
      </c>
      <c r="L120" s="9">
        <v>0</v>
      </c>
      <c r="M120" s="8">
        <v>0</v>
      </c>
      <c r="N120" s="8">
        <v>0</v>
      </c>
      <c r="P120">
        <f t="shared" si="29"/>
        <v>0</v>
      </c>
      <c r="Q120">
        <f t="shared" si="30"/>
        <v>0</v>
      </c>
      <c r="S120">
        <f t="shared" si="31"/>
        <v>0</v>
      </c>
      <c r="U120">
        <f t="shared" si="32"/>
        <v>0</v>
      </c>
      <c r="V120">
        <f t="shared" si="33"/>
        <v>0</v>
      </c>
      <c r="W120">
        <f t="shared" si="34"/>
        <v>0</v>
      </c>
      <c r="X120">
        <f t="shared" si="35"/>
        <v>0</v>
      </c>
      <c r="Y120">
        <f t="shared" si="36"/>
        <v>0</v>
      </c>
      <c r="Z120">
        <f t="shared" si="37"/>
        <v>0</v>
      </c>
      <c r="AA120">
        <f t="shared" si="38"/>
        <v>0</v>
      </c>
      <c r="AB120">
        <f t="shared" si="39"/>
        <v>0</v>
      </c>
      <c r="AC120">
        <f t="shared" si="40"/>
        <v>0</v>
      </c>
      <c r="AD120">
        <f t="shared" si="41"/>
        <v>0</v>
      </c>
    </row>
    <row r="121" spans="1:30" x14ac:dyDescent="0.25">
      <c r="A121" s="1" t="s">
        <v>33</v>
      </c>
      <c r="D121">
        <v>0.49299999999999999</v>
      </c>
      <c r="E121">
        <v>44</v>
      </c>
      <c r="F121">
        <v>0</v>
      </c>
      <c r="G121" s="9">
        <v>0.68181818181818177</v>
      </c>
      <c r="H121" s="9">
        <v>0.31818181818181818</v>
      </c>
      <c r="I121" s="9">
        <v>0</v>
      </c>
      <c r="J121" s="9">
        <v>0</v>
      </c>
      <c r="K121" s="9">
        <v>0</v>
      </c>
      <c r="L121" s="9">
        <v>0</v>
      </c>
      <c r="M121" s="8">
        <v>0</v>
      </c>
      <c r="N121" s="8">
        <v>0</v>
      </c>
      <c r="P121">
        <f t="shared" si="29"/>
        <v>0</v>
      </c>
      <c r="Q121">
        <f t="shared" si="30"/>
        <v>0</v>
      </c>
      <c r="S121">
        <f t="shared" si="31"/>
        <v>0</v>
      </c>
      <c r="U121">
        <f t="shared" si="32"/>
        <v>0</v>
      </c>
      <c r="V121">
        <f t="shared" si="33"/>
        <v>0</v>
      </c>
      <c r="W121">
        <f t="shared" si="34"/>
        <v>0</v>
      </c>
      <c r="X121">
        <f t="shared" si="35"/>
        <v>0</v>
      </c>
      <c r="Y121">
        <f t="shared" si="36"/>
        <v>0</v>
      </c>
      <c r="Z121">
        <f t="shared" si="37"/>
        <v>0</v>
      </c>
      <c r="AA121">
        <f t="shared" si="38"/>
        <v>0</v>
      </c>
      <c r="AB121">
        <f t="shared" si="39"/>
        <v>0</v>
      </c>
      <c r="AC121">
        <f t="shared" si="40"/>
        <v>0</v>
      </c>
      <c r="AD121">
        <f t="shared" si="41"/>
        <v>0</v>
      </c>
    </row>
    <row r="122" spans="1:30" x14ac:dyDescent="0.25">
      <c r="A122" s="1" t="s">
        <v>34</v>
      </c>
      <c r="D122">
        <v>0.79397000000000006</v>
      </c>
      <c r="E122">
        <v>160</v>
      </c>
      <c r="F122">
        <v>0.5</v>
      </c>
      <c r="G122" s="9">
        <v>0.11904761904761903</v>
      </c>
      <c r="H122" s="9">
        <v>0.22222222222222221</v>
      </c>
      <c r="I122" s="9">
        <v>0</v>
      </c>
      <c r="J122" s="9">
        <v>0</v>
      </c>
      <c r="K122" s="9">
        <v>0.65873015873015872</v>
      </c>
      <c r="L122" s="9">
        <v>0</v>
      </c>
      <c r="M122" s="8">
        <v>0</v>
      </c>
      <c r="N122" s="8">
        <v>0</v>
      </c>
      <c r="P122">
        <f t="shared" si="29"/>
        <v>0</v>
      </c>
      <c r="Q122">
        <f t="shared" si="30"/>
        <v>0</v>
      </c>
      <c r="S122">
        <f t="shared" si="31"/>
        <v>0</v>
      </c>
      <c r="U122">
        <f t="shared" si="32"/>
        <v>0</v>
      </c>
      <c r="V122">
        <f t="shared" si="33"/>
        <v>0</v>
      </c>
      <c r="W122">
        <f t="shared" si="34"/>
        <v>0</v>
      </c>
      <c r="X122">
        <f t="shared" si="35"/>
        <v>0</v>
      </c>
      <c r="Y122">
        <f t="shared" si="36"/>
        <v>0</v>
      </c>
      <c r="Z122">
        <f t="shared" si="37"/>
        <v>0</v>
      </c>
      <c r="AA122">
        <f t="shared" si="38"/>
        <v>0</v>
      </c>
      <c r="AB122">
        <f t="shared" si="39"/>
        <v>0</v>
      </c>
      <c r="AC122">
        <f t="shared" si="40"/>
        <v>0</v>
      </c>
      <c r="AD122">
        <f t="shared" si="41"/>
        <v>0</v>
      </c>
    </row>
    <row r="123" spans="1:30" x14ac:dyDescent="0.25">
      <c r="A123" s="1" t="s">
        <v>1</v>
      </c>
      <c r="D123">
        <v>0.86702999999999997</v>
      </c>
      <c r="E123">
        <v>92</v>
      </c>
      <c r="F123">
        <v>1</v>
      </c>
      <c r="G123" s="9">
        <v>0.16304347826086957</v>
      </c>
      <c r="H123" s="9">
        <v>0</v>
      </c>
      <c r="I123" s="9">
        <v>0</v>
      </c>
      <c r="J123" s="9">
        <v>0</v>
      </c>
      <c r="K123" s="9">
        <v>0</v>
      </c>
      <c r="L123" s="9">
        <v>0.83695652173913049</v>
      </c>
      <c r="M123" s="8">
        <v>0</v>
      </c>
      <c r="N123" s="8">
        <v>0</v>
      </c>
      <c r="P123">
        <f t="shared" si="29"/>
        <v>0</v>
      </c>
      <c r="Q123">
        <f t="shared" si="30"/>
        <v>0</v>
      </c>
      <c r="S123">
        <f t="shared" si="31"/>
        <v>0</v>
      </c>
      <c r="U123">
        <f t="shared" si="32"/>
        <v>0</v>
      </c>
      <c r="V123">
        <f t="shared" si="33"/>
        <v>0</v>
      </c>
      <c r="W123">
        <f t="shared" si="34"/>
        <v>0</v>
      </c>
      <c r="X123">
        <f t="shared" si="35"/>
        <v>0</v>
      </c>
      <c r="Y123">
        <f t="shared" si="36"/>
        <v>0</v>
      </c>
      <c r="Z123">
        <f t="shared" si="37"/>
        <v>0</v>
      </c>
      <c r="AA123">
        <f t="shared" si="38"/>
        <v>0</v>
      </c>
      <c r="AB123">
        <f t="shared" si="39"/>
        <v>0</v>
      </c>
      <c r="AC123">
        <f t="shared" si="40"/>
        <v>0</v>
      </c>
      <c r="AD123">
        <f t="shared" si="41"/>
        <v>0</v>
      </c>
    </row>
    <row r="124" spans="1:30" x14ac:dyDescent="0.25">
      <c r="A124" s="11" t="s">
        <v>68</v>
      </c>
      <c r="C124">
        <v>0</v>
      </c>
      <c r="D124" s="12">
        <v>0.79200000000000004</v>
      </c>
      <c r="E124" s="12">
        <v>32</v>
      </c>
      <c r="F124" s="12">
        <v>0</v>
      </c>
      <c r="G124" s="12">
        <v>0.46875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0.53125</v>
      </c>
      <c r="N124" s="12">
        <v>0</v>
      </c>
      <c r="P124">
        <f t="shared" si="29"/>
        <v>0</v>
      </c>
      <c r="Q124">
        <f t="shared" si="30"/>
        <v>0</v>
      </c>
      <c r="S124">
        <f t="shared" si="31"/>
        <v>0</v>
      </c>
      <c r="U124">
        <f t="shared" si="32"/>
        <v>0</v>
      </c>
      <c r="V124">
        <f t="shared" si="33"/>
        <v>0</v>
      </c>
      <c r="W124">
        <f t="shared" si="34"/>
        <v>0</v>
      </c>
      <c r="X124">
        <f t="shared" si="35"/>
        <v>0</v>
      </c>
      <c r="Y124">
        <f t="shared" si="36"/>
        <v>0</v>
      </c>
      <c r="Z124">
        <f t="shared" si="37"/>
        <v>0</v>
      </c>
      <c r="AA124">
        <f t="shared" si="38"/>
        <v>0</v>
      </c>
      <c r="AB124">
        <f t="shared" si="39"/>
        <v>0</v>
      </c>
      <c r="AC124">
        <f t="shared" si="40"/>
        <v>0</v>
      </c>
      <c r="AD124">
        <f t="shared" si="41"/>
        <v>0</v>
      </c>
    </row>
    <row r="125" spans="1:30" x14ac:dyDescent="0.25">
      <c r="A125" s="1" t="s">
        <v>69</v>
      </c>
      <c r="D125">
        <v>0.80300000000000005</v>
      </c>
      <c r="E125">
        <v>60</v>
      </c>
      <c r="F125">
        <v>0</v>
      </c>
      <c r="G125">
        <v>0.25</v>
      </c>
      <c r="H125">
        <v>0.46660000000000001</v>
      </c>
      <c r="I125">
        <v>0</v>
      </c>
      <c r="J125">
        <v>0</v>
      </c>
      <c r="K125">
        <v>0</v>
      </c>
      <c r="L125">
        <v>0</v>
      </c>
      <c r="M125">
        <v>0.2833</v>
      </c>
      <c r="N125">
        <v>0</v>
      </c>
      <c r="P125">
        <f t="shared" si="29"/>
        <v>0</v>
      </c>
      <c r="Q125">
        <f t="shared" si="30"/>
        <v>0</v>
      </c>
      <c r="S125">
        <f t="shared" si="31"/>
        <v>0</v>
      </c>
      <c r="U125">
        <f t="shared" si="32"/>
        <v>0</v>
      </c>
      <c r="V125">
        <f t="shared" si="33"/>
        <v>0</v>
      </c>
      <c r="W125">
        <f t="shared" si="34"/>
        <v>0</v>
      </c>
      <c r="X125">
        <f t="shared" si="35"/>
        <v>0</v>
      </c>
      <c r="Y125">
        <f t="shared" si="36"/>
        <v>0</v>
      </c>
      <c r="Z125">
        <f t="shared" si="37"/>
        <v>0</v>
      </c>
      <c r="AA125">
        <f t="shared" si="38"/>
        <v>0</v>
      </c>
      <c r="AB125">
        <f t="shared" si="39"/>
        <v>0</v>
      </c>
      <c r="AC125">
        <f t="shared" si="40"/>
        <v>0</v>
      </c>
      <c r="AD125">
        <f t="shared" si="41"/>
        <v>0</v>
      </c>
    </row>
    <row r="126" spans="1:30" x14ac:dyDescent="0.25">
      <c r="A126" s="1" t="s">
        <v>70</v>
      </c>
      <c r="D126">
        <v>0.81</v>
      </c>
      <c r="E126">
        <v>74</v>
      </c>
      <c r="F126">
        <v>0</v>
      </c>
      <c r="G126">
        <v>0.20269999999999999</v>
      </c>
      <c r="H126">
        <v>0.5675</v>
      </c>
      <c r="I126">
        <v>0</v>
      </c>
      <c r="J126">
        <v>0</v>
      </c>
      <c r="K126">
        <v>0</v>
      </c>
      <c r="L126">
        <v>0</v>
      </c>
      <c r="M126">
        <v>0.22969999999999999</v>
      </c>
      <c r="N126">
        <v>0</v>
      </c>
      <c r="P126">
        <f t="shared" si="29"/>
        <v>0</v>
      </c>
      <c r="Q126">
        <f t="shared" si="30"/>
        <v>0</v>
      </c>
      <c r="S126">
        <f t="shared" si="31"/>
        <v>0</v>
      </c>
      <c r="U126">
        <f t="shared" si="32"/>
        <v>0</v>
      </c>
      <c r="V126">
        <f t="shared" si="33"/>
        <v>0</v>
      </c>
      <c r="W126">
        <f t="shared" si="34"/>
        <v>0</v>
      </c>
      <c r="X126">
        <f t="shared" si="35"/>
        <v>0</v>
      </c>
      <c r="Y126">
        <f t="shared" si="36"/>
        <v>0</v>
      </c>
      <c r="Z126">
        <f t="shared" si="37"/>
        <v>0</v>
      </c>
      <c r="AA126">
        <f t="shared" si="38"/>
        <v>0</v>
      </c>
      <c r="AB126">
        <f t="shared" si="39"/>
        <v>0</v>
      </c>
      <c r="AC126">
        <f t="shared" si="40"/>
        <v>0</v>
      </c>
      <c r="AD126">
        <f t="shared" si="41"/>
        <v>0</v>
      </c>
    </row>
    <row r="127" spans="1:30" x14ac:dyDescent="0.25">
      <c r="A127" s="1" t="s">
        <v>71</v>
      </c>
      <c r="D127">
        <v>0.81499999999999995</v>
      </c>
      <c r="E127">
        <v>88</v>
      </c>
      <c r="F127">
        <v>0.3</v>
      </c>
      <c r="G127">
        <v>0.34089999999999998</v>
      </c>
      <c r="H127">
        <v>0.31809999999999999</v>
      </c>
      <c r="I127">
        <v>0.1477</v>
      </c>
      <c r="J127">
        <v>0</v>
      </c>
      <c r="K127">
        <v>0</v>
      </c>
      <c r="L127">
        <v>0</v>
      </c>
      <c r="M127">
        <v>0.19317999999999999</v>
      </c>
      <c r="N127">
        <v>0</v>
      </c>
      <c r="P127">
        <f t="shared" si="29"/>
        <v>0</v>
      </c>
      <c r="Q127">
        <f t="shared" si="30"/>
        <v>0</v>
      </c>
      <c r="S127">
        <f t="shared" si="31"/>
        <v>0</v>
      </c>
      <c r="U127">
        <f t="shared" si="32"/>
        <v>0</v>
      </c>
      <c r="V127">
        <f t="shared" si="33"/>
        <v>0</v>
      </c>
      <c r="W127">
        <f t="shared" si="34"/>
        <v>0</v>
      </c>
      <c r="X127">
        <f t="shared" si="35"/>
        <v>0</v>
      </c>
      <c r="Y127">
        <f t="shared" si="36"/>
        <v>0</v>
      </c>
      <c r="Z127">
        <f t="shared" si="37"/>
        <v>0</v>
      </c>
      <c r="AA127">
        <f t="shared" si="38"/>
        <v>0</v>
      </c>
      <c r="AB127">
        <f t="shared" si="39"/>
        <v>0</v>
      </c>
      <c r="AC127">
        <f t="shared" si="40"/>
        <v>0</v>
      </c>
      <c r="AD127">
        <f t="shared" si="41"/>
        <v>0</v>
      </c>
    </row>
    <row r="128" spans="1:30" x14ac:dyDescent="0.25">
      <c r="A128" s="1" t="s">
        <v>72</v>
      </c>
      <c r="D128">
        <v>0.71299999999999997</v>
      </c>
      <c r="E128">
        <v>74</v>
      </c>
      <c r="F128">
        <v>0</v>
      </c>
      <c r="G128">
        <v>0.40539999999999998</v>
      </c>
      <c r="H128">
        <v>0.37830000000000003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0.2162</v>
      </c>
      <c r="P128">
        <f t="shared" si="29"/>
        <v>0</v>
      </c>
      <c r="Q128">
        <f t="shared" si="30"/>
        <v>0</v>
      </c>
      <c r="S128">
        <f t="shared" si="31"/>
        <v>0</v>
      </c>
      <c r="U128">
        <f t="shared" si="32"/>
        <v>0</v>
      </c>
      <c r="V128">
        <f t="shared" si="33"/>
        <v>0</v>
      </c>
      <c r="W128">
        <f t="shared" si="34"/>
        <v>0</v>
      </c>
      <c r="X128">
        <f t="shared" si="35"/>
        <v>0</v>
      </c>
      <c r="Y128">
        <f t="shared" si="36"/>
        <v>0</v>
      </c>
      <c r="Z128">
        <f t="shared" si="37"/>
        <v>0</v>
      </c>
      <c r="AA128">
        <f t="shared" si="38"/>
        <v>0</v>
      </c>
      <c r="AB128">
        <f t="shared" si="39"/>
        <v>0</v>
      </c>
      <c r="AC128">
        <f t="shared" si="40"/>
        <v>0</v>
      </c>
      <c r="AD128">
        <f t="shared" si="41"/>
        <v>0</v>
      </c>
    </row>
    <row r="129" spans="1:30" x14ac:dyDescent="0.25">
      <c r="A129" s="1" t="s">
        <v>73</v>
      </c>
      <c r="D129">
        <v>0.97</v>
      </c>
      <c r="E129">
        <v>132</v>
      </c>
      <c r="F129">
        <v>1.5</v>
      </c>
      <c r="G129">
        <v>0</v>
      </c>
      <c r="H129">
        <v>0</v>
      </c>
      <c r="I129">
        <v>0</v>
      </c>
      <c r="J129">
        <v>0</v>
      </c>
      <c r="K129">
        <v>0.42420000000000002</v>
      </c>
      <c r="L129">
        <v>0.57569999999999999</v>
      </c>
      <c r="M129">
        <v>0</v>
      </c>
      <c r="N129">
        <v>0</v>
      </c>
      <c r="P129">
        <f t="shared" si="29"/>
        <v>0</v>
      </c>
      <c r="Q129">
        <f t="shared" si="30"/>
        <v>0</v>
      </c>
      <c r="S129">
        <f t="shared" si="31"/>
        <v>0</v>
      </c>
      <c r="U129">
        <f t="shared" si="32"/>
        <v>0</v>
      </c>
      <c r="V129">
        <f t="shared" si="33"/>
        <v>0</v>
      </c>
      <c r="W129">
        <f t="shared" si="34"/>
        <v>0</v>
      </c>
      <c r="X129">
        <f t="shared" si="35"/>
        <v>0</v>
      </c>
      <c r="Y129">
        <f t="shared" si="36"/>
        <v>0</v>
      </c>
      <c r="Z129">
        <f t="shared" si="37"/>
        <v>0</v>
      </c>
      <c r="AA129">
        <f t="shared" si="38"/>
        <v>0</v>
      </c>
      <c r="AB129">
        <f t="shared" si="39"/>
        <v>0</v>
      </c>
      <c r="AC129">
        <f t="shared" si="40"/>
        <v>0</v>
      </c>
      <c r="AD129">
        <f t="shared" si="41"/>
        <v>0</v>
      </c>
    </row>
    <row r="130" spans="1:30" x14ac:dyDescent="0.25">
      <c r="A130" s="1" t="s">
        <v>74</v>
      </c>
      <c r="D130">
        <v>0.77</v>
      </c>
      <c r="E130">
        <v>226</v>
      </c>
      <c r="F130">
        <v>0</v>
      </c>
      <c r="G130">
        <v>0.13270000000000001</v>
      </c>
      <c r="H130">
        <v>0.86724999999999997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P130">
        <f t="shared" si="29"/>
        <v>0</v>
      </c>
      <c r="Q130">
        <f t="shared" si="30"/>
        <v>0</v>
      </c>
      <c r="S130">
        <f t="shared" si="31"/>
        <v>0</v>
      </c>
      <c r="U130">
        <f t="shared" si="32"/>
        <v>0</v>
      </c>
      <c r="V130">
        <f t="shared" si="33"/>
        <v>0</v>
      </c>
      <c r="W130">
        <f t="shared" si="34"/>
        <v>0</v>
      </c>
      <c r="X130">
        <f t="shared" si="35"/>
        <v>0</v>
      </c>
      <c r="Y130">
        <f t="shared" si="36"/>
        <v>0</v>
      </c>
      <c r="Z130">
        <f t="shared" si="37"/>
        <v>0</v>
      </c>
      <c r="AA130">
        <f t="shared" si="38"/>
        <v>0</v>
      </c>
      <c r="AB130">
        <f t="shared" si="39"/>
        <v>0</v>
      </c>
      <c r="AC130">
        <f t="shared" si="40"/>
        <v>0</v>
      </c>
      <c r="AD130">
        <f t="shared" si="41"/>
        <v>0</v>
      </c>
    </row>
    <row r="131" spans="1:30" x14ac:dyDescent="0.25">
      <c r="A131" s="1" t="s">
        <v>115</v>
      </c>
      <c r="D131">
        <v>0.68500000000000005</v>
      </c>
      <c r="E131">
        <v>99.78</v>
      </c>
      <c r="F131">
        <v>0.42</v>
      </c>
      <c r="G131">
        <v>0.57179999999999997</v>
      </c>
      <c r="H131">
        <v>0.1699</v>
      </c>
      <c r="I131">
        <v>0.251</v>
      </c>
      <c r="J131">
        <v>0</v>
      </c>
      <c r="K131">
        <v>3.2000000000000002E-3</v>
      </c>
      <c r="L131">
        <v>4.0999999999999995E-3</v>
      </c>
      <c r="M131">
        <v>0</v>
      </c>
      <c r="N131">
        <v>0</v>
      </c>
      <c r="P131">
        <f t="shared" si="29"/>
        <v>0</v>
      </c>
      <c r="Q131">
        <f t="shared" si="30"/>
        <v>0</v>
      </c>
      <c r="S131">
        <f t="shared" si="31"/>
        <v>0</v>
      </c>
      <c r="U131">
        <f t="shared" si="32"/>
        <v>0</v>
      </c>
      <c r="V131">
        <f t="shared" si="33"/>
        <v>0</v>
      </c>
      <c r="W131">
        <f t="shared" si="34"/>
        <v>0</v>
      </c>
      <c r="X131">
        <f t="shared" si="35"/>
        <v>0</v>
      </c>
      <c r="Y131">
        <f t="shared" si="36"/>
        <v>0</v>
      </c>
      <c r="Z131">
        <f t="shared" si="37"/>
        <v>0</v>
      </c>
      <c r="AA131">
        <f t="shared" si="38"/>
        <v>0</v>
      </c>
      <c r="AB131">
        <f t="shared" si="39"/>
        <v>0</v>
      </c>
      <c r="AC131">
        <f t="shared" si="40"/>
        <v>0</v>
      </c>
      <c r="AD131">
        <f t="shared" si="41"/>
        <v>0</v>
      </c>
    </row>
    <row r="132" spans="1:30" x14ac:dyDescent="0.25">
      <c r="A132" s="1" t="s">
        <v>116</v>
      </c>
      <c r="D132">
        <v>0.69099999999999995</v>
      </c>
      <c r="E132">
        <v>97.71</v>
      </c>
      <c r="F132">
        <v>0.31</v>
      </c>
      <c r="G132">
        <v>0.53820000000000001</v>
      </c>
      <c r="H132">
        <v>0.33119999999999999</v>
      </c>
      <c r="I132">
        <v>9.4399999999999998E-2</v>
      </c>
      <c r="J132">
        <v>0</v>
      </c>
      <c r="K132">
        <v>2.7999999999999997E-2</v>
      </c>
      <c r="L132">
        <v>8.199999999999999E-3</v>
      </c>
      <c r="M132">
        <v>0</v>
      </c>
      <c r="N132">
        <v>0</v>
      </c>
      <c r="P132">
        <f t="shared" si="29"/>
        <v>0</v>
      </c>
      <c r="Q132">
        <f t="shared" si="30"/>
        <v>0</v>
      </c>
      <c r="S132">
        <f t="shared" si="31"/>
        <v>0</v>
      </c>
      <c r="U132">
        <f t="shared" si="32"/>
        <v>0</v>
      </c>
      <c r="V132">
        <f t="shared" si="33"/>
        <v>0</v>
      </c>
      <c r="W132">
        <f t="shared" si="34"/>
        <v>0</v>
      </c>
      <c r="X132">
        <f t="shared" si="35"/>
        <v>0</v>
      </c>
      <c r="Y132">
        <f t="shared" si="36"/>
        <v>0</v>
      </c>
      <c r="Z132">
        <f t="shared" si="37"/>
        <v>0</v>
      </c>
      <c r="AA132">
        <f t="shared" si="38"/>
        <v>0</v>
      </c>
      <c r="AB132">
        <f t="shared" si="39"/>
        <v>0</v>
      </c>
      <c r="AC132">
        <f t="shared" si="40"/>
        <v>0</v>
      </c>
      <c r="AD132">
        <f t="shared" si="41"/>
        <v>0</v>
      </c>
    </row>
    <row r="133" spans="1:30" x14ac:dyDescent="0.25">
      <c r="A133" s="1" t="s">
        <v>117</v>
      </c>
      <c r="D133">
        <v>0.70699999999999996</v>
      </c>
      <c r="E133">
        <v>95.6</v>
      </c>
      <c r="F133">
        <v>0.68</v>
      </c>
      <c r="G133">
        <v>0.48580000000000001</v>
      </c>
      <c r="H133">
        <v>0.2114</v>
      </c>
      <c r="I133">
        <v>6.0100000000000001E-2</v>
      </c>
      <c r="J133">
        <v>1.95E-2</v>
      </c>
      <c r="K133">
        <v>9.820000000000001E-2</v>
      </c>
      <c r="L133">
        <v>0.1249</v>
      </c>
      <c r="M133">
        <v>0</v>
      </c>
      <c r="N133">
        <v>0</v>
      </c>
      <c r="P133">
        <f t="shared" si="29"/>
        <v>0</v>
      </c>
      <c r="Q133">
        <f t="shared" si="30"/>
        <v>0</v>
      </c>
      <c r="S133">
        <f t="shared" si="31"/>
        <v>0</v>
      </c>
      <c r="U133">
        <f t="shared" si="32"/>
        <v>0</v>
      </c>
      <c r="V133">
        <f t="shared" si="33"/>
        <v>0</v>
      </c>
      <c r="W133">
        <f t="shared" si="34"/>
        <v>0</v>
      </c>
      <c r="X133">
        <f t="shared" si="35"/>
        <v>0</v>
      </c>
      <c r="Y133">
        <f t="shared" si="36"/>
        <v>0</v>
      </c>
      <c r="Z133">
        <f t="shared" si="37"/>
        <v>0</v>
      </c>
      <c r="AA133">
        <f t="shared" si="38"/>
        <v>0</v>
      </c>
      <c r="AB133">
        <f t="shared" si="39"/>
        <v>0</v>
      </c>
      <c r="AC133">
        <f t="shared" si="40"/>
        <v>0</v>
      </c>
      <c r="AD133">
        <f t="shared" si="41"/>
        <v>0</v>
      </c>
    </row>
    <row r="134" spans="1:30" x14ac:dyDescent="0.25">
      <c r="A134" s="1" t="s">
        <v>118</v>
      </c>
      <c r="D134">
        <v>0.76</v>
      </c>
      <c r="E134">
        <v>98.97</v>
      </c>
      <c r="F134">
        <v>0.76</v>
      </c>
      <c r="G134">
        <v>0.37109999999999999</v>
      </c>
      <c r="H134">
        <v>0.18010000000000001</v>
      </c>
      <c r="I134">
        <v>7.0099999999999996E-2</v>
      </c>
      <c r="J134">
        <v>1.6500000000000001E-2</v>
      </c>
      <c r="K134">
        <v>0.127</v>
      </c>
      <c r="L134">
        <v>0.2351</v>
      </c>
      <c r="M134">
        <v>0</v>
      </c>
      <c r="N134">
        <v>0</v>
      </c>
      <c r="P134">
        <f t="shared" si="29"/>
        <v>0</v>
      </c>
      <c r="Q134">
        <f t="shared" si="30"/>
        <v>0</v>
      </c>
      <c r="S134">
        <f t="shared" si="31"/>
        <v>0</v>
      </c>
      <c r="U134">
        <f t="shared" si="32"/>
        <v>0</v>
      </c>
      <c r="V134">
        <f t="shared" si="33"/>
        <v>0</v>
      </c>
      <c r="W134">
        <f t="shared" si="34"/>
        <v>0</v>
      </c>
      <c r="X134">
        <f t="shared" si="35"/>
        <v>0</v>
      </c>
      <c r="Y134">
        <f t="shared" si="36"/>
        <v>0</v>
      </c>
      <c r="Z134">
        <f t="shared" si="37"/>
        <v>0</v>
      </c>
      <c r="AA134">
        <f t="shared" si="38"/>
        <v>0</v>
      </c>
      <c r="AB134">
        <f t="shared" si="39"/>
        <v>0</v>
      </c>
      <c r="AC134">
        <f t="shared" si="40"/>
        <v>0</v>
      </c>
      <c r="AD134">
        <f t="shared" si="41"/>
        <v>0</v>
      </c>
    </row>
    <row r="135" spans="1:30" x14ac:dyDescent="0.25">
      <c r="A135" s="1" t="s">
        <v>119</v>
      </c>
      <c r="D135">
        <v>0.69699999999999995</v>
      </c>
      <c r="E135">
        <v>95.44</v>
      </c>
      <c r="F135">
        <v>0.38</v>
      </c>
      <c r="G135">
        <v>0.58560000000000001</v>
      </c>
      <c r="H135">
        <v>0.30549999999999999</v>
      </c>
      <c r="I135">
        <v>7.3800000000000004E-2</v>
      </c>
      <c r="J135">
        <v>1.4199999999999999E-2</v>
      </c>
      <c r="K135">
        <v>1.61E-2</v>
      </c>
      <c r="L135">
        <v>4.7999999999999996E-3</v>
      </c>
      <c r="M135">
        <v>0</v>
      </c>
      <c r="N135">
        <v>0</v>
      </c>
      <c r="P135">
        <f t="shared" si="29"/>
        <v>0</v>
      </c>
      <c r="Q135">
        <f t="shared" si="30"/>
        <v>0</v>
      </c>
      <c r="S135">
        <f t="shared" si="31"/>
        <v>0</v>
      </c>
      <c r="U135">
        <f t="shared" si="32"/>
        <v>0</v>
      </c>
      <c r="V135">
        <f t="shared" si="33"/>
        <v>0</v>
      </c>
      <c r="W135">
        <f t="shared" si="34"/>
        <v>0</v>
      </c>
      <c r="X135">
        <f t="shared" si="35"/>
        <v>0</v>
      </c>
      <c r="Y135">
        <f t="shared" si="36"/>
        <v>0</v>
      </c>
      <c r="Z135">
        <f t="shared" si="37"/>
        <v>0</v>
      </c>
      <c r="AA135">
        <f t="shared" si="38"/>
        <v>0</v>
      </c>
      <c r="AB135">
        <f t="shared" si="39"/>
        <v>0</v>
      </c>
      <c r="AC135">
        <f t="shared" si="40"/>
        <v>0</v>
      </c>
      <c r="AD135">
        <f t="shared" si="41"/>
        <v>0</v>
      </c>
    </row>
    <row r="136" spans="1:30" x14ac:dyDescent="0.25">
      <c r="A136" s="1" t="s">
        <v>120</v>
      </c>
      <c r="D136">
        <v>0.74199999999999999</v>
      </c>
      <c r="E136">
        <v>94.5</v>
      </c>
      <c r="F136">
        <v>0.68</v>
      </c>
      <c r="G136">
        <v>0.25379999999999997</v>
      </c>
      <c r="H136">
        <v>0.34049999999999997</v>
      </c>
      <c r="I136">
        <v>7.2499999999999995E-2</v>
      </c>
      <c r="J136">
        <v>0</v>
      </c>
      <c r="K136">
        <v>8.1000000000000013E-3</v>
      </c>
      <c r="L136">
        <v>0.3251</v>
      </c>
      <c r="M136">
        <v>0</v>
      </c>
      <c r="N136">
        <v>0</v>
      </c>
      <c r="P136">
        <f t="shared" si="29"/>
        <v>0</v>
      </c>
      <c r="Q136">
        <f t="shared" si="30"/>
        <v>0</v>
      </c>
      <c r="S136">
        <f t="shared" si="31"/>
        <v>0</v>
      </c>
      <c r="U136">
        <f t="shared" si="32"/>
        <v>0</v>
      </c>
      <c r="V136">
        <f t="shared" si="33"/>
        <v>0</v>
      </c>
      <c r="W136">
        <f t="shared" si="34"/>
        <v>0</v>
      </c>
      <c r="X136">
        <f t="shared" si="35"/>
        <v>0</v>
      </c>
      <c r="Y136">
        <f t="shared" si="36"/>
        <v>0</v>
      </c>
      <c r="Z136">
        <f t="shared" si="37"/>
        <v>0</v>
      </c>
      <c r="AA136">
        <f t="shared" si="38"/>
        <v>0</v>
      </c>
      <c r="AB136">
        <f t="shared" si="39"/>
        <v>0</v>
      </c>
      <c r="AC136">
        <f t="shared" si="40"/>
        <v>0</v>
      </c>
      <c r="AD136">
        <f t="shared" si="41"/>
        <v>0</v>
      </c>
    </row>
    <row r="137" spans="1:30" x14ac:dyDescent="0.25">
      <c r="A137" s="1" t="s">
        <v>75</v>
      </c>
      <c r="C137">
        <v>10</v>
      </c>
      <c r="D137">
        <v>0.73599999999999999</v>
      </c>
      <c r="E137">
        <v>102</v>
      </c>
      <c r="F137">
        <v>0</v>
      </c>
      <c r="G137">
        <v>0.29409999999999997</v>
      </c>
      <c r="H137">
        <v>0.54900000000000004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0.15690000000000001</v>
      </c>
      <c r="P137">
        <f t="shared" si="29"/>
        <v>1020</v>
      </c>
      <c r="Q137">
        <f t="shared" si="30"/>
        <v>16.346153846153847</v>
      </c>
      <c r="S137">
        <f t="shared" si="31"/>
        <v>0.1</v>
      </c>
      <c r="U137">
        <f t="shared" si="32"/>
        <v>4.8074038461538455</v>
      </c>
      <c r="V137">
        <f t="shared" si="33"/>
        <v>8.9740384615384627</v>
      </c>
      <c r="W137">
        <f t="shared" si="34"/>
        <v>0</v>
      </c>
      <c r="X137">
        <f t="shared" si="35"/>
        <v>0</v>
      </c>
      <c r="Y137">
        <f t="shared" si="36"/>
        <v>0</v>
      </c>
      <c r="Z137">
        <f t="shared" si="37"/>
        <v>0</v>
      </c>
      <c r="AA137">
        <f t="shared" si="38"/>
        <v>0</v>
      </c>
      <c r="AB137">
        <f t="shared" si="39"/>
        <v>2.5647115384615389</v>
      </c>
      <c r="AC137">
        <f t="shared" si="40"/>
        <v>10.200000000000001</v>
      </c>
      <c r="AD137">
        <f t="shared" si="41"/>
        <v>0</v>
      </c>
    </row>
    <row r="138" spans="1:30" x14ac:dyDescent="0.25">
      <c r="A138" s="1" t="s">
        <v>76</v>
      </c>
      <c r="C138">
        <v>10</v>
      </c>
      <c r="D138">
        <v>0.72499999999999998</v>
      </c>
      <c r="E138">
        <v>102</v>
      </c>
      <c r="F138">
        <v>0.4</v>
      </c>
      <c r="G138">
        <v>0.58819999999999995</v>
      </c>
      <c r="H138">
        <v>0</v>
      </c>
      <c r="I138">
        <v>0.25490000000000002</v>
      </c>
      <c r="J138">
        <v>0</v>
      </c>
      <c r="L138">
        <v>0</v>
      </c>
      <c r="M138">
        <v>0</v>
      </c>
      <c r="N138">
        <v>0.15690000000000001</v>
      </c>
      <c r="P138">
        <f t="shared" si="29"/>
        <v>1020</v>
      </c>
      <c r="Q138">
        <f t="shared" si="30"/>
        <v>16.346153846153847</v>
      </c>
      <c r="S138">
        <f t="shared" si="31"/>
        <v>0.1</v>
      </c>
      <c r="U138">
        <f t="shared" si="32"/>
        <v>9.6148076923076911</v>
      </c>
      <c r="V138">
        <f t="shared" si="33"/>
        <v>0</v>
      </c>
      <c r="W138">
        <f t="shared" si="34"/>
        <v>4.1666346153846154</v>
      </c>
      <c r="X138">
        <f t="shared" si="35"/>
        <v>0</v>
      </c>
      <c r="Y138">
        <f t="shared" si="36"/>
        <v>0</v>
      </c>
      <c r="Z138">
        <f t="shared" si="37"/>
        <v>0</v>
      </c>
      <c r="AA138">
        <f t="shared" si="38"/>
        <v>0</v>
      </c>
      <c r="AB138">
        <f t="shared" si="39"/>
        <v>2.5647115384615389</v>
      </c>
      <c r="AC138">
        <f t="shared" si="40"/>
        <v>10.200000000000001</v>
      </c>
      <c r="AD138">
        <f t="shared" si="41"/>
        <v>4.0000000000000008E-2</v>
      </c>
    </row>
    <row r="139" spans="1:30" x14ac:dyDescent="0.25">
      <c r="A139" s="1" t="s">
        <v>77</v>
      </c>
      <c r="D139">
        <v>0.77</v>
      </c>
      <c r="E139">
        <v>130</v>
      </c>
      <c r="F139">
        <v>0</v>
      </c>
      <c r="G139">
        <v>0.23080000000000001</v>
      </c>
      <c r="H139">
        <v>0.64610000000000001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0.123</v>
      </c>
      <c r="P139">
        <f t="shared" si="29"/>
        <v>0</v>
      </c>
      <c r="Q139">
        <f t="shared" si="30"/>
        <v>0</v>
      </c>
      <c r="S139">
        <f t="shared" si="31"/>
        <v>0</v>
      </c>
      <c r="U139">
        <f t="shared" si="32"/>
        <v>0</v>
      </c>
      <c r="V139">
        <f t="shared" si="33"/>
        <v>0</v>
      </c>
      <c r="W139">
        <f t="shared" si="34"/>
        <v>0</v>
      </c>
      <c r="X139">
        <f t="shared" si="35"/>
        <v>0</v>
      </c>
      <c r="Y139">
        <f t="shared" si="36"/>
        <v>0</v>
      </c>
      <c r="Z139">
        <f t="shared" si="37"/>
        <v>0</v>
      </c>
      <c r="AA139">
        <f t="shared" si="38"/>
        <v>0</v>
      </c>
      <c r="AB139">
        <f t="shared" si="39"/>
        <v>0</v>
      </c>
      <c r="AC139">
        <f t="shared" si="40"/>
        <v>0</v>
      </c>
      <c r="AD139">
        <f t="shared" si="41"/>
        <v>0</v>
      </c>
    </row>
    <row r="140" spans="1:30" x14ac:dyDescent="0.25">
      <c r="A140" s="1" t="s">
        <v>78</v>
      </c>
      <c r="D140">
        <v>0.86</v>
      </c>
      <c r="E140">
        <v>76</v>
      </c>
      <c r="F140">
        <v>0</v>
      </c>
      <c r="G140">
        <v>0.3947</v>
      </c>
      <c r="H140">
        <v>0.1842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0.42109999999999997</v>
      </c>
      <c r="P140">
        <f t="shared" si="29"/>
        <v>0</v>
      </c>
      <c r="Q140">
        <f t="shared" si="30"/>
        <v>0</v>
      </c>
      <c r="S140">
        <f t="shared" si="31"/>
        <v>0</v>
      </c>
      <c r="U140">
        <f t="shared" si="32"/>
        <v>0</v>
      </c>
      <c r="V140">
        <f t="shared" si="33"/>
        <v>0</v>
      </c>
      <c r="W140">
        <f t="shared" si="34"/>
        <v>0</v>
      </c>
      <c r="X140">
        <f t="shared" si="35"/>
        <v>0</v>
      </c>
      <c r="Y140">
        <f t="shared" si="36"/>
        <v>0</v>
      </c>
      <c r="Z140">
        <f t="shared" si="37"/>
        <v>0</v>
      </c>
      <c r="AA140">
        <f t="shared" si="38"/>
        <v>0</v>
      </c>
      <c r="AB140">
        <f t="shared" si="39"/>
        <v>0</v>
      </c>
      <c r="AC140">
        <f t="shared" si="40"/>
        <v>0</v>
      </c>
      <c r="AD140">
        <f t="shared" si="41"/>
        <v>0</v>
      </c>
    </row>
    <row r="141" spans="1:30" x14ac:dyDescent="0.25">
      <c r="A141" s="1" t="s">
        <v>79</v>
      </c>
      <c r="D141">
        <v>0.68200000000000005</v>
      </c>
      <c r="E141">
        <v>81.62</v>
      </c>
      <c r="F141">
        <v>0.33</v>
      </c>
      <c r="G141">
        <v>0.3458</v>
      </c>
      <c r="H141">
        <v>0.38619999999999999</v>
      </c>
      <c r="I141">
        <v>6.8000000000000005E-2</v>
      </c>
      <c r="J141">
        <v>0</v>
      </c>
      <c r="K141">
        <v>0.152</v>
      </c>
      <c r="L141">
        <v>4.8000000000000001E-2</v>
      </c>
      <c r="M141">
        <v>0</v>
      </c>
      <c r="N141">
        <v>0</v>
      </c>
      <c r="P141">
        <f t="shared" si="29"/>
        <v>0</v>
      </c>
      <c r="Q141">
        <f t="shared" si="30"/>
        <v>0</v>
      </c>
      <c r="S141">
        <f t="shared" si="31"/>
        <v>0</v>
      </c>
      <c r="U141">
        <f t="shared" si="32"/>
        <v>0</v>
      </c>
      <c r="V141">
        <f t="shared" si="33"/>
        <v>0</v>
      </c>
      <c r="W141">
        <f t="shared" si="34"/>
        <v>0</v>
      </c>
      <c r="X141">
        <f t="shared" si="35"/>
        <v>0</v>
      </c>
      <c r="Y141">
        <f t="shared" si="36"/>
        <v>0</v>
      </c>
      <c r="Z141">
        <f t="shared" si="37"/>
        <v>0</v>
      </c>
      <c r="AA141">
        <f t="shared" si="38"/>
        <v>0</v>
      </c>
      <c r="AB141">
        <f t="shared" si="39"/>
        <v>0</v>
      </c>
      <c r="AC141">
        <f t="shared" si="40"/>
        <v>0</v>
      </c>
      <c r="AD141">
        <f t="shared" si="41"/>
        <v>0</v>
      </c>
    </row>
    <row r="142" spans="1:30" x14ac:dyDescent="0.25">
      <c r="A142" s="1" t="s">
        <v>80</v>
      </c>
      <c r="D142">
        <v>0.76</v>
      </c>
      <c r="E142">
        <v>112.08</v>
      </c>
      <c r="F142">
        <v>0.45</v>
      </c>
      <c r="G142">
        <v>0.31459999999999999</v>
      </c>
      <c r="H142">
        <v>0.27800000000000002</v>
      </c>
      <c r="I142">
        <v>4.4999999999999998E-2</v>
      </c>
      <c r="J142">
        <v>0</v>
      </c>
      <c r="K142">
        <v>0.27140000000000003</v>
      </c>
      <c r="L142">
        <v>9.0999999999999998E-2</v>
      </c>
      <c r="M142">
        <v>0</v>
      </c>
      <c r="N142">
        <v>0</v>
      </c>
      <c r="P142">
        <f t="shared" si="29"/>
        <v>0</v>
      </c>
      <c r="Q142">
        <f t="shared" si="30"/>
        <v>0</v>
      </c>
      <c r="S142">
        <f t="shared" si="31"/>
        <v>0</v>
      </c>
      <c r="U142">
        <f t="shared" si="32"/>
        <v>0</v>
      </c>
      <c r="V142">
        <f t="shared" si="33"/>
        <v>0</v>
      </c>
      <c r="W142">
        <f t="shared" si="34"/>
        <v>0</v>
      </c>
      <c r="X142">
        <f t="shared" si="35"/>
        <v>0</v>
      </c>
      <c r="Y142">
        <f t="shared" si="36"/>
        <v>0</v>
      </c>
      <c r="Z142">
        <f t="shared" si="37"/>
        <v>0</v>
      </c>
      <c r="AA142">
        <f t="shared" si="38"/>
        <v>0</v>
      </c>
      <c r="AB142">
        <f t="shared" si="39"/>
        <v>0</v>
      </c>
      <c r="AC142">
        <f t="shared" si="40"/>
        <v>0</v>
      </c>
      <c r="AD142">
        <f t="shared" si="41"/>
        <v>0</v>
      </c>
    </row>
    <row r="143" spans="1:30" x14ac:dyDescent="0.25">
      <c r="A143" s="1" t="s">
        <v>81</v>
      </c>
      <c r="D143">
        <v>0.755</v>
      </c>
      <c r="E143">
        <v>90.82</v>
      </c>
      <c r="F143">
        <v>0.64</v>
      </c>
      <c r="G143">
        <v>0.41499999999999998</v>
      </c>
      <c r="H143">
        <v>0.28399999999999997</v>
      </c>
      <c r="I143">
        <v>3.1099999999999999E-2</v>
      </c>
      <c r="J143">
        <v>1.5100000000000001E-2</v>
      </c>
      <c r="K143">
        <v>3.7999999999999999E-2</v>
      </c>
      <c r="L143">
        <v>0.21679999999999999</v>
      </c>
      <c r="M143">
        <v>0</v>
      </c>
      <c r="N143">
        <v>0</v>
      </c>
      <c r="P143">
        <f t="shared" si="29"/>
        <v>0</v>
      </c>
      <c r="Q143">
        <f t="shared" si="30"/>
        <v>0</v>
      </c>
      <c r="S143">
        <f t="shared" si="31"/>
        <v>0</v>
      </c>
      <c r="U143">
        <f t="shared" si="32"/>
        <v>0</v>
      </c>
      <c r="V143">
        <f t="shared" si="33"/>
        <v>0</v>
      </c>
      <c r="W143">
        <f t="shared" si="34"/>
        <v>0</v>
      </c>
      <c r="X143">
        <f t="shared" si="35"/>
        <v>0</v>
      </c>
      <c r="Y143">
        <f t="shared" si="36"/>
        <v>0</v>
      </c>
      <c r="Z143">
        <f t="shared" si="37"/>
        <v>0</v>
      </c>
      <c r="AA143">
        <f t="shared" si="38"/>
        <v>0</v>
      </c>
      <c r="AB143">
        <f t="shared" si="39"/>
        <v>0</v>
      </c>
      <c r="AC143">
        <f t="shared" si="40"/>
        <v>0</v>
      </c>
      <c r="AD143">
        <f t="shared" si="41"/>
        <v>0</v>
      </c>
    </row>
    <row r="144" spans="1:30" x14ac:dyDescent="0.25">
      <c r="A144" s="10" t="s">
        <v>82</v>
      </c>
      <c r="D144">
        <v>0.66</v>
      </c>
      <c r="E144">
        <v>86</v>
      </c>
      <c r="F144">
        <v>0.5</v>
      </c>
      <c r="G144">
        <v>0.6976</v>
      </c>
      <c r="H144">
        <v>0</v>
      </c>
      <c r="I144">
        <v>0.3024</v>
      </c>
      <c r="J144">
        <v>0</v>
      </c>
      <c r="K144">
        <v>0</v>
      </c>
      <c r="L144">
        <v>0</v>
      </c>
      <c r="M144">
        <v>0</v>
      </c>
      <c r="N144">
        <v>0</v>
      </c>
      <c r="P144">
        <f t="shared" si="29"/>
        <v>0</v>
      </c>
      <c r="Q144">
        <f t="shared" si="30"/>
        <v>0</v>
      </c>
      <c r="S144">
        <f t="shared" si="31"/>
        <v>0</v>
      </c>
      <c r="U144">
        <f t="shared" si="32"/>
        <v>0</v>
      </c>
      <c r="V144">
        <f t="shared" si="33"/>
        <v>0</v>
      </c>
      <c r="W144">
        <f t="shared" si="34"/>
        <v>0</v>
      </c>
      <c r="X144">
        <f t="shared" si="35"/>
        <v>0</v>
      </c>
      <c r="Y144">
        <f t="shared" si="36"/>
        <v>0</v>
      </c>
      <c r="Z144">
        <f t="shared" si="37"/>
        <v>0</v>
      </c>
      <c r="AA144">
        <f t="shared" si="38"/>
        <v>0</v>
      </c>
      <c r="AB144">
        <f t="shared" si="39"/>
        <v>0</v>
      </c>
      <c r="AC144">
        <f t="shared" si="40"/>
        <v>0</v>
      </c>
      <c r="AD144">
        <f t="shared" si="41"/>
        <v>0</v>
      </c>
    </row>
    <row r="145" spans="1:30" x14ac:dyDescent="0.25">
      <c r="A145" s="1" t="s">
        <v>83</v>
      </c>
      <c r="D145">
        <v>0.70799999999999996</v>
      </c>
      <c r="E145">
        <v>112</v>
      </c>
      <c r="F145">
        <v>0.6</v>
      </c>
      <c r="G145">
        <v>0.53569999999999995</v>
      </c>
      <c r="H145">
        <v>0.125</v>
      </c>
      <c r="I145">
        <v>0</v>
      </c>
      <c r="J145">
        <v>0.2321</v>
      </c>
      <c r="K145">
        <v>0</v>
      </c>
      <c r="L145">
        <v>0</v>
      </c>
      <c r="M145">
        <v>0</v>
      </c>
      <c r="N145">
        <v>0</v>
      </c>
      <c r="P145">
        <f t="shared" si="29"/>
        <v>0</v>
      </c>
      <c r="Q145">
        <f t="shared" si="30"/>
        <v>0</v>
      </c>
      <c r="S145">
        <f t="shared" si="31"/>
        <v>0</v>
      </c>
      <c r="U145">
        <f t="shared" si="32"/>
        <v>0</v>
      </c>
      <c r="V145">
        <f t="shared" si="33"/>
        <v>0</v>
      </c>
      <c r="W145">
        <f t="shared" si="34"/>
        <v>0</v>
      </c>
      <c r="X145">
        <f t="shared" si="35"/>
        <v>0</v>
      </c>
      <c r="Y145">
        <f t="shared" si="36"/>
        <v>0</v>
      </c>
      <c r="Z145">
        <f t="shared" si="37"/>
        <v>0</v>
      </c>
      <c r="AA145">
        <f t="shared" si="38"/>
        <v>0</v>
      </c>
      <c r="AB145">
        <f t="shared" si="39"/>
        <v>0</v>
      </c>
      <c r="AC145">
        <f t="shared" si="40"/>
        <v>0</v>
      </c>
      <c r="AD145">
        <f t="shared" si="41"/>
        <v>0</v>
      </c>
    </row>
    <row r="146" spans="1:30" x14ac:dyDescent="0.25">
      <c r="A146" s="1" t="s">
        <v>84</v>
      </c>
      <c r="D146">
        <v>0.72</v>
      </c>
      <c r="E146">
        <v>112</v>
      </c>
      <c r="F146">
        <v>0.6</v>
      </c>
      <c r="G146">
        <v>0.66969999999999996</v>
      </c>
      <c r="H146">
        <v>0</v>
      </c>
      <c r="I146">
        <v>0</v>
      </c>
      <c r="J146">
        <v>0.22320000000000001</v>
      </c>
      <c r="K146">
        <v>0</v>
      </c>
      <c r="L146">
        <v>0</v>
      </c>
      <c r="M146">
        <v>0</v>
      </c>
      <c r="N146">
        <v>0</v>
      </c>
      <c r="P146">
        <f t="shared" si="29"/>
        <v>0</v>
      </c>
      <c r="Q146">
        <f t="shared" si="30"/>
        <v>0</v>
      </c>
      <c r="S146">
        <f t="shared" si="31"/>
        <v>0</v>
      </c>
      <c r="U146">
        <f t="shared" si="32"/>
        <v>0</v>
      </c>
      <c r="V146">
        <f t="shared" si="33"/>
        <v>0</v>
      </c>
      <c r="W146">
        <f t="shared" si="34"/>
        <v>0</v>
      </c>
      <c r="X146">
        <f t="shared" si="35"/>
        <v>0</v>
      </c>
      <c r="Y146">
        <f t="shared" si="36"/>
        <v>0</v>
      </c>
      <c r="Z146">
        <f t="shared" si="37"/>
        <v>0</v>
      </c>
      <c r="AA146">
        <f t="shared" si="38"/>
        <v>0</v>
      </c>
      <c r="AB146">
        <f t="shared" si="39"/>
        <v>0</v>
      </c>
      <c r="AC146">
        <f t="shared" si="40"/>
        <v>0</v>
      </c>
      <c r="AD146">
        <f t="shared" si="41"/>
        <v>0</v>
      </c>
    </row>
    <row r="147" spans="1:30" x14ac:dyDescent="0.25">
      <c r="A147" s="1" t="s">
        <v>85</v>
      </c>
      <c r="D147">
        <v>0.71899999999999997</v>
      </c>
      <c r="E147">
        <v>114</v>
      </c>
      <c r="F147">
        <v>0.7</v>
      </c>
      <c r="G147">
        <v>0.65780000000000005</v>
      </c>
      <c r="H147">
        <v>0</v>
      </c>
      <c r="I147">
        <v>0.3422</v>
      </c>
      <c r="J147">
        <v>0</v>
      </c>
      <c r="K147">
        <v>0</v>
      </c>
      <c r="L147">
        <v>0</v>
      </c>
      <c r="M147">
        <v>0</v>
      </c>
      <c r="N147">
        <v>0</v>
      </c>
      <c r="P147">
        <f t="shared" si="29"/>
        <v>0</v>
      </c>
      <c r="Q147">
        <f t="shared" si="30"/>
        <v>0</v>
      </c>
      <c r="S147">
        <f t="shared" si="31"/>
        <v>0</v>
      </c>
      <c r="U147">
        <f t="shared" si="32"/>
        <v>0</v>
      </c>
      <c r="V147">
        <f t="shared" si="33"/>
        <v>0</v>
      </c>
      <c r="W147">
        <f t="shared" si="34"/>
        <v>0</v>
      </c>
      <c r="X147">
        <f t="shared" si="35"/>
        <v>0</v>
      </c>
      <c r="Y147">
        <f t="shared" si="36"/>
        <v>0</v>
      </c>
      <c r="Z147">
        <f t="shared" si="37"/>
        <v>0</v>
      </c>
      <c r="AA147">
        <f t="shared" si="38"/>
        <v>0</v>
      </c>
      <c r="AB147">
        <f t="shared" si="39"/>
        <v>0</v>
      </c>
      <c r="AC147">
        <f t="shared" si="40"/>
        <v>0</v>
      </c>
      <c r="AD147">
        <f t="shared" si="41"/>
        <v>0</v>
      </c>
    </row>
    <row r="148" spans="1:30" x14ac:dyDescent="0.25">
      <c r="A148" s="1" t="s">
        <v>86</v>
      </c>
      <c r="D148">
        <v>0.7</v>
      </c>
      <c r="E148">
        <v>114</v>
      </c>
      <c r="F148">
        <v>0.8</v>
      </c>
      <c r="G148">
        <v>0.65780000000000005</v>
      </c>
      <c r="H148">
        <v>0.12280000000000001</v>
      </c>
      <c r="I148">
        <v>0.11409999999999999</v>
      </c>
      <c r="J148">
        <v>0</v>
      </c>
      <c r="K148">
        <v>0</v>
      </c>
      <c r="L148">
        <v>0</v>
      </c>
      <c r="M148">
        <v>0</v>
      </c>
      <c r="N148">
        <v>0</v>
      </c>
      <c r="P148">
        <f t="shared" si="29"/>
        <v>0</v>
      </c>
      <c r="Q148">
        <f t="shared" si="30"/>
        <v>0</v>
      </c>
      <c r="S148">
        <f t="shared" si="31"/>
        <v>0</v>
      </c>
      <c r="U148">
        <f t="shared" si="32"/>
        <v>0</v>
      </c>
      <c r="V148">
        <f t="shared" si="33"/>
        <v>0</v>
      </c>
      <c r="W148">
        <f t="shared" si="34"/>
        <v>0</v>
      </c>
      <c r="X148">
        <f t="shared" si="35"/>
        <v>0</v>
      </c>
      <c r="Y148">
        <f t="shared" si="36"/>
        <v>0</v>
      </c>
      <c r="Z148">
        <f t="shared" si="37"/>
        <v>0</v>
      </c>
      <c r="AA148">
        <f t="shared" si="38"/>
        <v>0</v>
      </c>
      <c r="AB148">
        <f t="shared" si="39"/>
        <v>0</v>
      </c>
      <c r="AC148">
        <f t="shared" si="40"/>
        <v>0</v>
      </c>
      <c r="AD148">
        <f t="shared" si="41"/>
        <v>0</v>
      </c>
    </row>
    <row r="149" spans="1:30" x14ac:dyDescent="0.25">
      <c r="A149" s="1" t="s">
        <v>87</v>
      </c>
      <c r="D149">
        <v>0.70099999999999996</v>
      </c>
      <c r="E149">
        <v>114</v>
      </c>
      <c r="F149">
        <v>0.41599999999999998</v>
      </c>
      <c r="G149">
        <v>0.52629999999999999</v>
      </c>
      <c r="H149">
        <v>0.24560000000000001</v>
      </c>
      <c r="I149">
        <v>0.2281</v>
      </c>
      <c r="J149">
        <v>0</v>
      </c>
      <c r="K149">
        <v>0</v>
      </c>
      <c r="L149">
        <v>0</v>
      </c>
      <c r="M149">
        <v>0</v>
      </c>
      <c r="N149">
        <v>0</v>
      </c>
      <c r="P149">
        <f t="shared" si="29"/>
        <v>0</v>
      </c>
      <c r="Q149">
        <f t="shared" si="30"/>
        <v>0</v>
      </c>
      <c r="S149">
        <f t="shared" si="31"/>
        <v>0</v>
      </c>
      <c r="U149">
        <f t="shared" si="32"/>
        <v>0</v>
      </c>
      <c r="V149">
        <f t="shared" si="33"/>
        <v>0</v>
      </c>
      <c r="W149">
        <f t="shared" si="34"/>
        <v>0</v>
      </c>
      <c r="X149">
        <f t="shared" si="35"/>
        <v>0</v>
      </c>
      <c r="Y149">
        <f t="shared" si="36"/>
        <v>0</v>
      </c>
      <c r="Z149">
        <f t="shared" si="37"/>
        <v>0</v>
      </c>
      <c r="AA149">
        <f t="shared" si="38"/>
        <v>0</v>
      </c>
      <c r="AB149">
        <f t="shared" si="39"/>
        <v>0</v>
      </c>
      <c r="AC149">
        <f t="shared" si="40"/>
        <v>0</v>
      </c>
      <c r="AD149">
        <f t="shared" si="41"/>
        <v>0</v>
      </c>
    </row>
    <row r="150" spans="1:30" x14ac:dyDescent="0.25">
      <c r="A150" s="1" t="s">
        <v>88</v>
      </c>
      <c r="D150">
        <v>0.71899999999999997</v>
      </c>
      <c r="E150">
        <v>114</v>
      </c>
      <c r="F150">
        <v>0.41599999999999998</v>
      </c>
      <c r="G150">
        <v>0.52629999999999999</v>
      </c>
      <c r="H150">
        <v>0.24560000000000001</v>
      </c>
      <c r="I150">
        <v>0.2281</v>
      </c>
      <c r="J150">
        <v>0</v>
      </c>
      <c r="K150">
        <v>0</v>
      </c>
      <c r="L150">
        <v>0</v>
      </c>
      <c r="M150">
        <v>0</v>
      </c>
      <c r="N150">
        <v>0</v>
      </c>
      <c r="P150">
        <f t="shared" si="29"/>
        <v>0</v>
      </c>
      <c r="Q150">
        <f t="shared" si="30"/>
        <v>0</v>
      </c>
      <c r="S150">
        <f t="shared" si="31"/>
        <v>0</v>
      </c>
      <c r="U150">
        <f t="shared" si="32"/>
        <v>0</v>
      </c>
      <c r="V150">
        <f t="shared" si="33"/>
        <v>0</v>
      </c>
      <c r="W150">
        <f t="shared" si="34"/>
        <v>0</v>
      </c>
      <c r="X150">
        <f t="shared" si="35"/>
        <v>0</v>
      </c>
      <c r="Y150">
        <f t="shared" si="36"/>
        <v>0</v>
      </c>
      <c r="Z150">
        <f t="shared" si="37"/>
        <v>0</v>
      </c>
      <c r="AA150">
        <f t="shared" si="38"/>
        <v>0</v>
      </c>
      <c r="AB150">
        <f t="shared" si="39"/>
        <v>0</v>
      </c>
      <c r="AC150">
        <f t="shared" si="40"/>
        <v>0</v>
      </c>
      <c r="AD150">
        <f t="shared" si="41"/>
        <v>0</v>
      </c>
    </row>
    <row r="151" spans="1:30" x14ac:dyDescent="0.25">
      <c r="A151" s="1" t="s">
        <v>89</v>
      </c>
      <c r="D151">
        <v>0.61599999999999999</v>
      </c>
      <c r="E151">
        <v>72</v>
      </c>
      <c r="F151">
        <v>0.5</v>
      </c>
      <c r="G151">
        <v>0.625</v>
      </c>
      <c r="H151">
        <v>0.19400000000000001</v>
      </c>
      <c r="I151">
        <v>0.18099999999999999</v>
      </c>
      <c r="J151">
        <v>0</v>
      </c>
      <c r="K151">
        <v>0</v>
      </c>
      <c r="L151">
        <v>0</v>
      </c>
      <c r="M151">
        <v>0</v>
      </c>
      <c r="N151">
        <v>0</v>
      </c>
      <c r="P151">
        <f t="shared" si="29"/>
        <v>0</v>
      </c>
      <c r="Q151">
        <f t="shared" si="30"/>
        <v>0</v>
      </c>
      <c r="S151">
        <f t="shared" si="31"/>
        <v>0</v>
      </c>
      <c r="U151">
        <f t="shared" si="32"/>
        <v>0</v>
      </c>
      <c r="V151">
        <f t="shared" si="33"/>
        <v>0</v>
      </c>
      <c r="W151">
        <f t="shared" si="34"/>
        <v>0</v>
      </c>
      <c r="X151">
        <f t="shared" si="35"/>
        <v>0</v>
      </c>
      <c r="Y151">
        <f t="shared" si="36"/>
        <v>0</v>
      </c>
      <c r="Z151">
        <f t="shared" si="37"/>
        <v>0</v>
      </c>
      <c r="AA151">
        <f t="shared" si="38"/>
        <v>0</v>
      </c>
      <c r="AB151">
        <f t="shared" si="39"/>
        <v>0</v>
      </c>
      <c r="AC151">
        <f t="shared" si="40"/>
        <v>0</v>
      </c>
      <c r="AD151">
        <f t="shared" si="41"/>
        <v>0</v>
      </c>
    </row>
    <row r="152" spans="1:30" x14ac:dyDescent="0.25">
      <c r="A152" s="1" t="s">
        <v>90</v>
      </c>
      <c r="D152">
        <v>0.69399999999999995</v>
      </c>
      <c r="E152">
        <v>114</v>
      </c>
      <c r="F152">
        <v>0.33</v>
      </c>
      <c r="G152">
        <v>0.52629999999999999</v>
      </c>
      <c r="H152">
        <v>0.24560000000000001</v>
      </c>
      <c r="I152">
        <v>0.2281</v>
      </c>
      <c r="J152">
        <v>0</v>
      </c>
      <c r="K152">
        <v>0</v>
      </c>
      <c r="L152">
        <v>0</v>
      </c>
      <c r="M152">
        <v>0</v>
      </c>
      <c r="N152">
        <v>0</v>
      </c>
      <c r="P152">
        <f t="shared" si="29"/>
        <v>0</v>
      </c>
      <c r="Q152">
        <f t="shared" si="30"/>
        <v>0</v>
      </c>
      <c r="S152">
        <f t="shared" si="31"/>
        <v>0</v>
      </c>
      <c r="U152">
        <f t="shared" si="32"/>
        <v>0</v>
      </c>
      <c r="V152">
        <f t="shared" si="33"/>
        <v>0</v>
      </c>
      <c r="W152">
        <f t="shared" si="34"/>
        <v>0</v>
      </c>
      <c r="X152">
        <f t="shared" si="35"/>
        <v>0</v>
      </c>
      <c r="Y152">
        <f t="shared" si="36"/>
        <v>0</v>
      </c>
      <c r="Z152">
        <f t="shared" si="37"/>
        <v>0</v>
      </c>
      <c r="AA152">
        <f t="shared" si="38"/>
        <v>0</v>
      </c>
      <c r="AB152">
        <f t="shared" si="39"/>
        <v>0</v>
      </c>
      <c r="AC152">
        <f t="shared" si="40"/>
        <v>0</v>
      </c>
      <c r="AD152">
        <f t="shared" si="41"/>
        <v>0</v>
      </c>
    </row>
    <row r="153" spans="1:30" x14ac:dyDescent="0.25">
      <c r="A153" s="1" t="s">
        <v>91</v>
      </c>
      <c r="D153">
        <v>0.69699999999999995</v>
      </c>
      <c r="E153">
        <v>100</v>
      </c>
      <c r="F153">
        <v>0.4</v>
      </c>
      <c r="G153">
        <v>0.6</v>
      </c>
      <c r="H153">
        <v>0.14000000000000001</v>
      </c>
      <c r="I153">
        <v>0.26</v>
      </c>
      <c r="J153">
        <v>0</v>
      </c>
      <c r="K153">
        <v>0</v>
      </c>
      <c r="L153">
        <v>0</v>
      </c>
      <c r="M153">
        <v>0</v>
      </c>
      <c r="N153">
        <v>0</v>
      </c>
      <c r="P153">
        <f t="shared" si="29"/>
        <v>0</v>
      </c>
      <c r="Q153">
        <f t="shared" si="30"/>
        <v>0</v>
      </c>
      <c r="S153">
        <f t="shared" si="31"/>
        <v>0</v>
      </c>
      <c r="U153">
        <f t="shared" si="32"/>
        <v>0</v>
      </c>
      <c r="V153">
        <f t="shared" si="33"/>
        <v>0</v>
      </c>
      <c r="W153">
        <f t="shared" si="34"/>
        <v>0</v>
      </c>
      <c r="X153">
        <f t="shared" si="35"/>
        <v>0</v>
      </c>
      <c r="Y153">
        <f t="shared" si="36"/>
        <v>0</v>
      </c>
      <c r="Z153">
        <f t="shared" si="37"/>
        <v>0</v>
      </c>
      <c r="AA153">
        <f t="shared" si="38"/>
        <v>0</v>
      </c>
      <c r="AB153">
        <f t="shared" si="39"/>
        <v>0</v>
      </c>
      <c r="AC153">
        <f t="shared" si="40"/>
        <v>0</v>
      </c>
      <c r="AD153">
        <f t="shared" si="41"/>
        <v>0</v>
      </c>
    </row>
    <row r="154" spans="1:30" x14ac:dyDescent="0.25">
      <c r="A154" s="1" t="s">
        <v>92</v>
      </c>
      <c r="D154">
        <v>0.66</v>
      </c>
      <c r="E154">
        <v>86</v>
      </c>
      <c r="F154">
        <v>0.5</v>
      </c>
      <c r="G154">
        <v>0.69769999999999999</v>
      </c>
      <c r="H154">
        <v>0</v>
      </c>
      <c r="I154">
        <v>0.30230000000000001</v>
      </c>
      <c r="J154">
        <v>0</v>
      </c>
      <c r="K154">
        <v>0</v>
      </c>
      <c r="L154">
        <v>0</v>
      </c>
      <c r="M154">
        <v>0</v>
      </c>
      <c r="N154">
        <v>0</v>
      </c>
      <c r="P154">
        <f t="shared" si="29"/>
        <v>0</v>
      </c>
      <c r="Q154">
        <f t="shared" si="30"/>
        <v>0</v>
      </c>
      <c r="S154">
        <f t="shared" si="31"/>
        <v>0</v>
      </c>
      <c r="U154">
        <f t="shared" si="32"/>
        <v>0</v>
      </c>
      <c r="V154">
        <f t="shared" si="33"/>
        <v>0</v>
      </c>
      <c r="W154">
        <f t="shared" si="34"/>
        <v>0</v>
      </c>
      <c r="X154">
        <f t="shared" si="35"/>
        <v>0</v>
      </c>
      <c r="Y154">
        <f t="shared" si="36"/>
        <v>0</v>
      </c>
      <c r="Z154">
        <f t="shared" si="37"/>
        <v>0</v>
      </c>
      <c r="AA154">
        <f t="shared" si="38"/>
        <v>0</v>
      </c>
      <c r="AB154">
        <f t="shared" si="39"/>
        <v>0</v>
      </c>
      <c r="AC154">
        <f t="shared" si="40"/>
        <v>0</v>
      </c>
      <c r="AD154">
        <f t="shared" si="41"/>
        <v>0</v>
      </c>
    </row>
    <row r="155" spans="1:30" x14ac:dyDescent="0.25">
      <c r="A155" s="1" t="s">
        <v>93</v>
      </c>
      <c r="D155">
        <v>0.7</v>
      </c>
      <c r="E155">
        <v>114</v>
      </c>
      <c r="F155">
        <v>0.7</v>
      </c>
      <c r="G155">
        <v>0.65790000000000004</v>
      </c>
      <c r="H155">
        <v>0.12280000000000001</v>
      </c>
      <c r="I155">
        <v>0.114</v>
      </c>
      <c r="J155">
        <v>0</v>
      </c>
      <c r="K155">
        <v>0</v>
      </c>
      <c r="L155">
        <v>0</v>
      </c>
      <c r="M155">
        <v>0</v>
      </c>
      <c r="N155">
        <v>0</v>
      </c>
      <c r="P155">
        <f t="shared" si="29"/>
        <v>0</v>
      </c>
      <c r="Q155">
        <f t="shared" si="30"/>
        <v>0</v>
      </c>
      <c r="S155">
        <f t="shared" si="31"/>
        <v>0</v>
      </c>
      <c r="U155">
        <f t="shared" si="32"/>
        <v>0</v>
      </c>
      <c r="V155">
        <f t="shared" si="33"/>
        <v>0</v>
      </c>
      <c r="W155">
        <f t="shared" si="34"/>
        <v>0</v>
      </c>
      <c r="X155">
        <f t="shared" si="35"/>
        <v>0</v>
      </c>
      <c r="Y155">
        <f t="shared" si="36"/>
        <v>0</v>
      </c>
      <c r="Z155">
        <f t="shared" si="37"/>
        <v>0</v>
      </c>
      <c r="AA155">
        <f t="shared" si="38"/>
        <v>0</v>
      </c>
      <c r="AB155">
        <f t="shared" si="39"/>
        <v>0</v>
      </c>
      <c r="AC155">
        <f t="shared" si="40"/>
        <v>0</v>
      </c>
      <c r="AD155">
        <f t="shared" si="41"/>
        <v>0</v>
      </c>
    </row>
    <row r="156" spans="1:30" x14ac:dyDescent="0.25">
      <c r="A156" s="1" t="s">
        <v>94</v>
      </c>
      <c r="D156">
        <v>0.70699999999999996</v>
      </c>
      <c r="E156">
        <v>100</v>
      </c>
      <c r="F156">
        <v>0.5</v>
      </c>
      <c r="G156">
        <v>6</v>
      </c>
      <c r="H156">
        <v>0.14000000000000001</v>
      </c>
      <c r="I156">
        <v>0.26</v>
      </c>
      <c r="J156">
        <v>0</v>
      </c>
      <c r="K156">
        <v>0</v>
      </c>
      <c r="L156">
        <v>0</v>
      </c>
      <c r="M156">
        <v>0</v>
      </c>
      <c r="N156">
        <v>0</v>
      </c>
      <c r="P156">
        <f t="shared" si="29"/>
        <v>0</v>
      </c>
      <c r="Q156">
        <f t="shared" si="30"/>
        <v>0</v>
      </c>
      <c r="S156">
        <f t="shared" si="31"/>
        <v>0</v>
      </c>
      <c r="U156">
        <f t="shared" si="32"/>
        <v>0</v>
      </c>
      <c r="V156">
        <f t="shared" si="33"/>
        <v>0</v>
      </c>
      <c r="W156">
        <f t="shared" si="34"/>
        <v>0</v>
      </c>
      <c r="X156">
        <f t="shared" si="35"/>
        <v>0</v>
      </c>
      <c r="Y156">
        <f t="shared" si="36"/>
        <v>0</v>
      </c>
      <c r="Z156">
        <f t="shared" si="37"/>
        <v>0</v>
      </c>
      <c r="AA156">
        <f t="shared" si="38"/>
        <v>0</v>
      </c>
      <c r="AB156">
        <f t="shared" si="39"/>
        <v>0</v>
      </c>
      <c r="AC156">
        <f t="shared" si="40"/>
        <v>0</v>
      </c>
      <c r="AD156">
        <f t="shared" si="41"/>
        <v>0</v>
      </c>
    </row>
    <row r="157" spans="1:30" x14ac:dyDescent="0.25">
      <c r="A157" s="1" t="s">
        <v>95</v>
      </c>
      <c r="D157">
        <v>0.7</v>
      </c>
      <c r="E157">
        <v>128</v>
      </c>
      <c r="F157">
        <v>0.5</v>
      </c>
      <c r="G157">
        <v>0.58599999999999997</v>
      </c>
      <c r="H157">
        <v>0.24560000000000001</v>
      </c>
      <c r="I157">
        <v>0.114</v>
      </c>
      <c r="J157">
        <v>0</v>
      </c>
      <c r="K157">
        <v>0</v>
      </c>
      <c r="L157">
        <v>0</v>
      </c>
      <c r="M157">
        <v>0</v>
      </c>
      <c r="N157">
        <v>0</v>
      </c>
      <c r="P157">
        <f t="shared" ref="P157:P172" si="42">(C157*E157)</f>
        <v>0</v>
      </c>
      <c r="Q157">
        <f t="shared" ref="Q157:Q172" si="43">(P157*100)/$P$173</f>
        <v>0</v>
      </c>
      <c r="S157">
        <f t="shared" ref="S157:S172" si="44">(C157/100)</f>
        <v>0</v>
      </c>
      <c r="U157">
        <f t="shared" ref="U157:U172" si="45">G157*Q157</f>
        <v>0</v>
      </c>
      <c r="V157">
        <f t="shared" ref="V157:V172" si="46">H157*Q157</f>
        <v>0</v>
      </c>
      <c r="W157">
        <f t="shared" ref="W157:W172" si="47">I157*Q157</f>
        <v>0</v>
      </c>
      <c r="X157">
        <f t="shared" ref="X157:X172" si="48">J157*Q157</f>
        <v>0</v>
      </c>
      <c r="Y157">
        <f t="shared" ref="Y157:Y172" si="49">K157*Q157</f>
        <v>0</v>
      </c>
      <c r="Z157">
        <f t="shared" ref="Z157:Z172" si="50">L157*Q157</f>
        <v>0</v>
      </c>
      <c r="AA157">
        <f t="shared" ref="AA157:AA172" si="51">M157*Q157</f>
        <v>0</v>
      </c>
      <c r="AB157">
        <f t="shared" ref="AB157:AB172" si="52">N157*Q157</f>
        <v>0</v>
      </c>
      <c r="AC157">
        <f t="shared" ref="AC157:AC172" si="53">E157*S157</f>
        <v>0</v>
      </c>
      <c r="AD157">
        <f t="shared" ref="AD157:AD172" si="54">F157*S157</f>
        <v>0</v>
      </c>
    </row>
    <row r="158" spans="1:30" x14ac:dyDescent="0.25">
      <c r="A158" s="10" t="s">
        <v>96</v>
      </c>
      <c r="D158">
        <v>0.66200000000000003</v>
      </c>
      <c r="E158">
        <v>70</v>
      </c>
      <c r="F158">
        <v>0.25</v>
      </c>
      <c r="G158">
        <v>0.64290000000000003</v>
      </c>
      <c r="H158">
        <v>0</v>
      </c>
      <c r="I158">
        <v>0</v>
      </c>
      <c r="J158">
        <v>0.35709999999999997</v>
      </c>
      <c r="K158">
        <v>0</v>
      </c>
      <c r="L158">
        <v>0</v>
      </c>
      <c r="M158">
        <v>0</v>
      </c>
      <c r="N158">
        <v>0</v>
      </c>
      <c r="P158">
        <f t="shared" si="42"/>
        <v>0</v>
      </c>
      <c r="Q158">
        <f t="shared" si="43"/>
        <v>0</v>
      </c>
      <c r="S158">
        <f t="shared" si="44"/>
        <v>0</v>
      </c>
      <c r="U158">
        <f t="shared" si="45"/>
        <v>0</v>
      </c>
      <c r="V158">
        <f t="shared" si="46"/>
        <v>0</v>
      </c>
      <c r="W158">
        <f t="shared" si="47"/>
        <v>0</v>
      </c>
      <c r="X158">
        <f t="shared" si="48"/>
        <v>0</v>
      </c>
      <c r="Y158">
        <f t="shared" si="49"/>
        <v>0</v>
      </c>
      <c r="Z158">
        <f t="shared" si="50"/>
        <v>0</v>
      </c>
      <c r="AA158">
        <f t="shared" si="51"/>
        <v>0</v>
      </c>
      <c r="AB158">
        <f t="shared" si="52"/>
        <v>0</v>
      </c>
      <c r="AC158">
        <f t="shared" si="53"/>
        <v>0</v>
      </c>
      <c r="AD158">
        <f t="shared" si="54"/>
        <v>0</v>
      </c>
    </row>
    <row r="159" spans="1:30" x14ac:dyDescent="0.25">
      <c r="A159" s="1" t="s">
        <v>97</v>
      </c>
      <c r="D159">
        <v>0.65</v>
      </c>
      <c r="E159">
        <v>70</v>
      </c>
      <c r="F159">
        <v>0.25</v>
      </c>
      <c r="G159">
        <v>0.42859999999999998</v>
      </c>
      <c r="H159">
        <v>0.2</v>
      </c>
      <c r="I159">
        <v>0</v>
      </c>
      <c r="J159">
        <v>0.37140000000000001</v>
      </c>
      <c r="K159">
        <v>0</v>
      </c>
      <c r="L159">
        <v>0</v>
      </c>
      <c r="M159">
        <v>0</v>
      </c>
      <c r="N159">
        <v>0</v>
      </c>
      <c r="P159">
        <f t="shared" si="42"/>
        <v>0</v>
      </c>
      <c r="Q159">
        <f t="shared" si="43"/>
        <v>0</v>
      </c>
      <c r="S159">
        <f t="shared" si="44"/>
        <v>0</v>
      </c>
      <c r="U159">
        <f t="shared" si="45"/>
        <v>0</v>
      </c>
      <c r="V159">
        <f t="shared" si="46"/>
        <v>0</v>
      </c>
      <c r="W159">
        <f t="shared" si="47"/>
        <v>0</v>
      </c>
      <c r="X159">
        <f t="shared" si="48"/>
        <v>0</v>
      </c>
      <c r="Y159">
        <f t="shared" si="49"/>
        <v>0</v>
      </c>
      <c r="Z159">
        <f t="shared" si="50"/>
        <v>0</v>
      </c>
      <c r="AA159">
        <f t="shared" si="51"/>
        <v>0</v>
      </c>
      <c r="AB159">
        <f t="shared" si="52"/>
        <v>0</v>
      </c>
      <c r="AC159">
        <f t="shared" si="53"/>
        <v>0</v>
      </c>
      <c r="AD159">
        <f t="shared" si="54"/>
        <v>0</v>
      </c>
    </row>
    <row r="160" spans="1:30" x14ac:dyDescent="0.25">
      <c r="A160" s="1" t="s">
        <v>98</v>
      </c>
      <c r="C160">
        <v>10</v>
      </c>
      <c r="D160">
        <v>0.64100000000000001</v>
      </c>
      <c r="E160">
        <v>70</v>
      </c>
      <c r="F160">
        <v>0</v>
      </c>
      <c r="G160">
        <v>0.21429999999999999</v>
      </c>
      <c r="H160">
        <v>0.4</v>
      </c>
      <c r="I160">
        <v>0</v>
      </c>
      <c r="J160">
        <v>0.38569999999999999</v>
      </c>
      <c r="K160">
        <v>0</v>
      </c>
      <c r="L160">
        <v>0</v>
      </c>
      <c r="M160">
        <v>0</v>
      </c>
      <c r="N160">
        <v>0</v>
      </c>
      <c r="P160">
        <f t="shared" si="42"/>
        <v>700</v>
      </c>
      <c r="Q160">
        <f t="shared" si="43"/>
        <v>11.217948717948717</v>
      </c>
      <c r="S160">
        <f t="shared" si="44"/>
        <v>0.1</v>
      </c>
      <c r="U160">
        <f t="shared" si="45"/>
        <v>2.40400641025641</v>
      </c>
      <c r="V160">
        <f t="shared" si="46"/>
        <v>4.4871794871794872</v>
      </c>
      <c r="W160">
        <f t="shared" si="47"/>
        <v>0</v>
      </c>
      <c r="X160">
        <f t="shared" si="48"/>
        <v>4.3267628205128199</v>
      </c>
      <c r="Y160">
        <f t="shared" si="49"/>
        <v>0</v>
      </c>
      <c r="Z160">
        <f t="shared" si="50"/>
        <v>0</v>
      </c>
      <c r="AA160">
        <f t="shared" si="51"/>
        <v>0</v>
      </c>
      <c r="AB160">
        <f t="shared" si="52"/>
        <v>0</v>
      </c>
      <c r="AC160">
        <f t="shared" si="53"/>
        <v>7</v>
      </c>
      <c r="AD160">
        <f t="shared" si="54"/>
        <v>0</v>
      </c>
    </row>
    <row r="161" spans="1:30" x14ac:dyDescent="0.25">
      <c r="A161" s="1" t="s">
        <v>99</v>
      </c>
      <c r="D161">
        <v>0.627</v>
      </c>
      <c r="E161">
        <v>70</v>
      </c>
      <c r="F161">
        <v>0.25</v>
      </c>
      <c r="G161">
        <v>0.42859999999999998</v>
      </c>
      <c r="H161">
        <v>0</v>
      </c>
      <c r="I161">
        <v>0.1857</v>
      </c>
      <c r="J161">
        <v>0.38569999999999999</v>
      </c>
      <c r="K161">
        <v>0</v>
      </c>
      <c r="L161">
        <v>0</v>
      </c>
      <c r="M161">
        <v>0</v>
      </c>
      <c r="N161">
        <v>0</v>
      </c>
      <c r="P161">
        <f t="shared" si="42"/>
        <v>0</v>
      </c>
      <c r="Q161">
        <f t="shared" si="43"/>
        <v>0</v>
      </c>
      <c r="S161">
        <f t="shared" si="44"/>
        <v>0</v>
      </c>
      <c r="U161">
        <f t="shared" si="45"/>
        <v>0</v>
      </c>
      <c r="V161">
        <f t="shared" si="46"/>
        <v>0</v>
      </c>
      <c r="W161">
        <f t="shared" si="47"/>
        <v>0</v>
      </c>
      <c r="X161">
        <f t="shared" si="48"/>
        <v>0</v>
      </c>
      <c r="Y161">
        <f t="shared" si="49"/>
        <v>0</v>
      </c>
      <c r="Z161">
        <f t="shared" si="50"/>
        <v>0</v>
      </c>
      <c r="AA161">
        <f t="shared" si="51"/>
        <v>0</v>
      </c>
      <c r="AB161">
        <f t="shared" si="52"/>
        <v>0</v>
      </c>
      <c r="AC161">
        <f t="shared" si="53"/>
        <v>0</v>
      </c>
      <c r="AD161">
        <f t="shared" si="54"/>
        <v>0</v>
      </c>
    </row>
    <row r="162" spans="1:30" x14ac:dyDescent="0.25">
      <c r="A162" s="1" t="s">
        <v>100</v>
      </c>
      <c r="D162">
        <v>0.64900000000000002</v>
      </c>
      <c r="E162">
        <v>70</v>
      </c>
      <c r="F162">
        <v>0</v>
      </c>
      <c r="G162">
        <v>0.42859999999999998</v>
      </c>
      <c r="H162">
        <v>0.2</v>
      </c>
      <c r="I162">
        <v>0</v>
      </c>
      <c r="J162">
        <v>0.37140000000000001</v>
      </c>
      <c r="K162">
        <v>0</v>
      </c>
      <c r="L162">
        <v>0</v>
      </c>
      <c r="M162">
        <v>0</v>
      </c>
      <c r="N162">
        <v>0</v>
      </c>
      <c r="P162">
        <f t="shared" si="42"/>
        <v>0</v>
      </c>
      <c r="Q162">
        <f t="shared" si="43"/>
        <v>0</v>
      </c>
      <c r="S162">
        <f t="shared" si="44"/>
        <v>0</v>
      </c>
      <c r="U162">
        <f t="shared" si="45"/>
        <v>0</v>
      </c>
      <c r="V162">
        <f t="shared" si="46"/>
        <v>0</v>
      </c>
      <c r="W162">
        <f t="shared" si="47"/>
        <v>0</v>
      </c>
      <c r="X162">
        <f t="shared" si="48"/>
        <v>0</v>
      </c>
      <c r="Y162">
        <f t="shared" si="49"/>
        <v>0</v>
      </c>
      <c r="Z162">
        <f t="shared" si="50"/>
        <v>0</v>
      </c>
      <c r="AA162">
        <f t="shared" si="51"/>
        <v>0</v>
      </c>
      <c r="AB162">
        <f t="shared" si="52"/>
        <v>0</v>
      </c>
      <c r="AC162">
        <f t="shared" si="53"/>
        <v>0</v>
      </c>
      <c r="AD162">
        <f t="shared" si="54"/>
        <v>0</v>
      </c>
    </row>
    <row r="163" spans="1:30" x14ac:dyDescent="0.25">
      <c r="A163" s="1" t="s">
        <v>101</v>
      </c>
      <c r="D163">
        <v>0.65</v>
      </c>
      <c r="E163">
        <v>70</v>
      </c>
      <c r="F163">
        <v>0</v>
      </c>
      <c r="G163">
        <v>0.42859999999999998</v>
      </c>
      <c r="H163">
        <v>0.2</v>
      </c>
      <c r="I163">
        <v>0</v>
      </c>
      <c r="J163">
        <v>0.37140000000000001</v>
      </c>
      <c r="K163">
        <v>0</v>
      </c>
      <c r="L163">
        <v>0</v>
      </c>
      <c r="M163">
        <v>0</v>
      </c>
      <c r="N163">
        <v>0</v>
      </c>
      <c r="P163">
        <f t="shared" si="42"/>
        <v>0</v>
      </c>
      <c r="Q163">
        <f t="shared" si="43"/>
        <v>0</v>
      </c>
      <c r="S163">
        <f t="shared" si="44"/>
        <v>0</v>
      </c>
      <c r="U163">
        <f t="shared" si="45"/>
        <v>0</v>
      </c>
      <c r="V163">
        <f t="shared" si="46"/>
        <v>0</v>
      </c>
      <c r="W163">
        <f t="shared" si="47"/>
        <v>0</v>
      </c>
      <c r="X163">
        <f t="shared" si="48"/>
        <v>0</v>
      </c>
      <c r="Y163">
        <f t="shared" si="49"/>
        <v>0</v>
      </c>
      <c r="Z163">
        <f t="shared" si="50"/>
        <v>0</v>
      </c>
      <c r="AA163">
        <f t="shared" si="51"/>
        <v>0</v>
      </c>
      <c r="AB163">
        <f t="shared" si="52"/>
        <v>0</v>
      </c>
      <c r="AC163">
        <f t="shared" si="53"/>
        <v>0</v>
      </c>
      <c r="AD163">
        <f t="shared" si="54"/>
        <v>0</v>
      </c>
    </row>
    <row r="164" spans="1:30" x14ac:dyDescent="0.25">
      <c r="A164" s="1" t="s">
        <v>102</v>
      </c>
      <c r="D164">
        <v>0.99</v>
      </c>
      <c r="E164">
        <v>107</v>
      </c>
      <c r="F164">
        <v>1</v>
      </c>
      <c r="G164">
        <v>0.14019999999999999</v>
      </c>
      <c r="H164">
        <v>0</v>
      </c>
      <c r="I164">
        <v>0</v>
      </c>
      <c r="J164">
        <v>0</v>
      </c>
      <c r="K164">
        <v>0</v>
      </c>
      <c r="L164">
        <v>0.71960000000000002</v>
      </c>
      <c r="M164">
        <v>0</v>
      </c>
      <c r="N164">
        <v>0</v>
      </c>
      <c r="P164">
        <f t="shared" si="42"/>
        <v>0</v>
      </c>
      <c r="Q164">
        <f t="shared" si="43"/>
        <v>0</v>
      </c>
      <c r="S164">
        <f t="shared" si="44"/>
        <v>0</v>
      </c>
      <c r="U164">
        <f t="shared" si="45"/>
        <v>0</v>
      </c>
      <c r="V164">
        <f t="shared" si="46"/>
        <v>0</v>
      </c>
      <c r="W164">
        <f t="shared" si="47"/>
        <v>0</v>
      </c>
      <c r="X164">
        <f t="shared" si="48"/>
        <v>0</v>
      </c>
      <c r="Y164">
        <f t="shared" si="49"/>
        <v>0</v>
      </c>
      <c r="Z164">
        <f t="shared" si="50"/>
        <v>0</v>
      </c>
      <c r="AA164">
        <f t="shared" si="51"/>
        <v>0</v>
      </c>
      <c r="AB164">
        <f t="shared" si="52"/>
        <v>0</v>
      </c>
      <c r="AC164">
        <f t="shared" si="53"/>
        <v>0</v>
      </c>
      <c r="AD164">
        <f t="shared" si="54"/>
        <v>0</v>
      </c>
    </row>
    <row r="165" spans="1:30" x14ac:dyDescent="0.25">
      <c r="A165" s="10" t="s">
        <v>103</v>
      </c>
      <c r="C165">
        <v>0</v>
      </c>
      <c r="D165">
        <v>0.74399999999999999</v>
      </c>
      <c r="E165">
        <v>68</v>
      </c>
      <c r="F165">
        <v>0.5</v>
      </c>
      <c r="G165">
        <v>0</v>
      </c>
      <c r="H165">
        <v>0</v>
      </c>
      <c r="I165">
        <v>0</v>
      </c>
      <c r="J165">
        <v>0.38240000000000002</v>
      </c>
      <c r="K165">
        <v>0.61760000000000004</v>
      </c>
      <c r="L165">
        <v>0</v>
      </c>
      <c r="M165">
        <v>0</v>
      </c>
      <c r="N165">
        <v>0</v>
      </c>
      <c r="P165">
        <f t="shared" si="42"/>
        <v>0</v>
      </c>
      <c r="Q165">
        <f t="shared" si="43"/>
        <v>0</v>
      </c>
      <c r="S165">
        <f t="shared" si="44"/>
        <v>0</v>
      </c>
      <c r="U165">
        <f t="shared" si="45"/>
        <v>0</v>
      </c>
      <c r="V165">
        <f t="shared" si="46"/>
        <v>0</v>
      </c>
      <c r="W165">
        <f t="shared" si="47"/>
        <v>0</v>
      </c>
      <c r="X165">
        <f t="shared" si="48"/>
        <v>0</v>
      </c>
      <c r="Y165">
        <f t="shared" si="49"/>
        <v>0</v>
      </c>
      <c r="Z165">
        <f t="shared" si="50"/>
        <v>0</v>
      </c>
      <c r="AA165">
        <f t="shared" si="51"/>
        <v>0</v>
      </c>
      <c r="AB165">
        <f t="shared" si="52"/>
        <v>0</v>
      </c>
      <c r="AC165">
        <f t="shared" si="53"/>
        <v>0</v>
      </c>
      <c r="AD165">
        <f t="shared" si="54"/>
        <v>0</v>
      </c>
    </row>
    <row r="166" spans="1:30" x14ac:dyDescent="0.25">
      <c r="A166" s="10" t="s">
        <v>104</v>
      </c>
      <c r="D166">
        <v>0.68</v>
      </c>
      <c r="E166">
        <v>84</v>
      </c>
      <c r="F166">
        <v>0.5</v>
      </c>
      <c r="G166">
        <v>0.53569999999999995</v>
      </c>
      <c r="H166">
        <v>0</v>
      </c>
      <c r="I166">
        <v>0.1547</v>
      </c>
      <c r="J166">
        <v>0.3095</v>
      </c>
      <c r="K166">
        <v>0</v>
      </c>
      <c r="L166">
        <v>0</v>
      </c>
      <c r="M166">
        <v>0</v>
      </c>
      <c r="N166">
        <v>0</v>
      </c>
      <c r="P166">
        <f t="shared" si="42"/>
        <v>0</v>
      </c>
      <c r="Q166">
        <f t="shared" si="43"/>
        <v>0</v>
      </c>
      <c r="S166">
        <f t="shared" si="44"/>
        <v>0</v>
      </c>
      <c r="U166">
        <f t="shared" si="45"/>
        <v>0</v>
      </c>
      <c r="V166">
        <f t="shared" si="46"/>
        <v>0</v>
      </c>
      <c r="W166">
        <f t="shared" si="47"/>
        <v>0</v>
      </c>
      <c r="X166">
        <f t="shared" si="48"/>
        <v>0</v>
      </c>
      <c r="Y166">
        <f t="shared" si="49"/>
        <v>0</v>
      </c>
      <c r="Z166">
        <f t="shared" si="50"/>
        <v>0</v>
      </c>
      <c r="AA166">
        <f t="shared" si="51"/>
        <v>0</v>
      </c>
      <c r="AB166">
        <f t="shared" si="52"/>
        <v>0</v>
      </c>
      <c r="AC166">
        <f t="shared" si="53"/>
        <v>0</v>
      </c>
      <c r="AD166">
        <f t="shared" si="54"/>
        <v>0</v>
      </c>
    </row>
    <row r="167" spans="1:30" x14ac:dyDescent="0.25">
      <c r="A167" s="1" t="s">
        <v>105</v>
      </c>
      <c r="D167">
        <v>0.73599999999999999</v>
      </c>
      <c r="E167">
        <v>102</v>
      </c>
      <c r="F167">
        <v>0.4</v>
      </c>
      <c r="G167">
        <v>0.58819999999999995</v>
      </c>
      <c r="H167">
        <v>0.13719999999999999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0.15690000000000001</v>
      </c>
      <c r="P167">
        <f t="shared" si="42"/>
        <v>0</v>
      </c>
      <c r="Q167">
        <f t="shared" si="43"/>
        <v>0</v>
      </c>
      <c r="S167">
        <f t="shared" si="44"/>
        <v>0</v>
      </c>
      <c r="U167">
        <f t="shared" si="45"/>
        <v>0</v>
      </c>
      <c r="V167">
        <f t="shared" si="46"/>
        <v>0</v>
      </c>
      <c r="W167">
        <f t="shared" si="47"/>
        <v>0</v>
      </c>
      <c r="X167">
        <f t="shared" si="48"/>
        <v>0</v>
      </c>
      <c r="Y167">
        <f t="shared" si="49"/>
        <v>0</v>
      </c>
      <c r="Z167">
        <f t="shared" si="50"/>
        <v>0</v>
      </c>
      <c r="AA167">
        <f t="shared" si="51"/>
        <v>0</v>
      </c>
      <c r="AB167">
        <f t="shared" si="52"/>
        <v>0</v>
      </c>
      <c r="AC167">
        <f t="shared" si="53"/>
        <v>0</v>
      </c>
      <c r="AD167">
        <f t="shared" si="54"/>
        <v>0</v>
      </c>
    </row>
    <row r="168" spans="1:30" x14ac:dyDescent="0.25">
      <c r="A168" s="10" t="s">
        <v>106</v>
      </c>
      <c r="D168">
        <v>0.65300000000000002</v>
      </c>
      <c r="E168">
        <v>84</v>
      </c>
      <c r="F168">
        <v>0.5</v>
      </c>
      <c r="G168">
        <v>0.53569999999999995</v>
      </c>
      <c r="H168">
        <v>0</v>
      </c>
      <c r="I168">
        <v>0</v>
      </c>
      <c r="J168">
        <v>0.32140000000000002</v>
      </c>
      <c r="K168">
        <v>0</v>
      </c>
      <c r="L168">
        <v>0</v>
      </c>
      <c r="M168">
        <v>0</v>
      </c>
      <c r="N168">
        <v>0</v>
      </c>
      <c r="P168">
        <f t="shared" si="42"/>
        <v>0</v>
      </c>
      <c r="Q168">
        <f t="shared" si="43"/>
        <v>0</v>
      </c>
      <c r="S168">
        <f t="shared" si="44"/>
        <v>0</v>
      </c>
      <c r="U168">
        <f t="shared" si="45"/>
        <v>0</v>
      </c>
      <c r="V168">
        <f t="shared" si="46"/>
        <v>0</v>
      </c>
      <c r="W168">
        <f t="shared" si="47"/>
        <v>0</v>
      </c>
      <c r="X168">
        <f t="shared" si="48"/>
        <v>0</v>
      </c>
      <c r="Y168">
        <f t="shared" si="49"/>
        <v>0</v>
      </c>
      <c r="Z168">
        <f t="shared" si="50"/>
        <v>0</v>
      </c>
      <c r="AA168">
        <f t="shared" si="51"/>
        <v>0</v>
      </c>
      <c r="AB168">
        <f t="shared" si="52"/>
        <v>0</v>
      </c>
      <c r="AC168">
        <f t="shared" si="53"/>
        <v>0</v>
      </c>
      <c r="AD168">
        <f t="shared" si="54"/>
        <v>0</v>
      </c>
    </row>
    <row r="169" spans="1:30" x14ac:dyDescent="0.25">
      <c r="A169" s="1" t="s">
        <v>107</v>
      </c>
      <c r="D169">
        <v>0.70499999999999996</v>
      </c>
      <c r="E169">
        <v>114</v>
      </c>
      <c r="F169">
        <v>0.28599999999999998</v>
      </c>
      <c r="G169">
        <v>0.3947</v>
      </c>
      <c r="H169">
        <v>0.49130000000000001</v>
      </c>
      <c r="I169">
        <v>0.114</v>
      </c>
      <c r="J169">
        <v>0</v>
      </c>
      <c r="K169">
        <v>0</v>
      </c>
      <c r="L169">
        <v>0</v>
      </c>
      <c r="M169">
        <v>0</v>
      </c>
      <c r="N169">
        <v>0</v>
      </c>
      <c r="P169">
        <f t="shared" si="42"/>
        <v>0</v>
      </c>
      <c r="Q169">
        <f t="shared" si="43"/>
        <v>0</v>
      </c>
      <c r="S169">
        <f t="shared" si="44"/>
        <v>0</v>
      </c>
      <c r="U169">
        <f t="shared" si="45"/>
        <v>0</v>
      </c>
      <c r="V169">
        <f t="shared" si="46"/>
        <v>0</v>
      </c>
      <c r="W169">
        <f t="shared" si="47"/>
        <v>0</v>
      </c>
      <c r="X169">
        <f t="shared" si="48"/>
        <v>0</v>
      </c>
      <c r="Y169">
        <f t="shared" si="49"/>
        <v>0</v>
      </c>
      <c r="Z169">
        <f t="shared" si="50"/>
        <v>0</v>
      </c>
      <c r="AA169">
        <f t="shared" si="51"/>
        <v>0</v>
      </c>
      <c r="AB169">
        <f t="shared" si="52"/>
        <v>0</v>
      </c>
      <c r="AC169">
        <f t="shared" si="53"/>
        <v>0</v>
      </c>
      <c r="AD169">
        <f t="shared" si="54"/>
        <v>0</v>
      </c>
    </row>
    <row r="170" spans="1:30" x14ac:dyDescent="0.25">
      <c r="A170" s="1" t="s">
        <v>108</v>
      </c>
      <c r="D170">
        <v>0.72</v>
      </c>
      <c r="E170">
        <v>114</v>
      </c>
      <c r="F170">
        <v>0.5</v>
      </c>
      <c r="G170">
        <v>0.52629999999999999</v>
      </c>
      <c r="H170">
        <v>0.24560000000000001</v>
      </c>
      <c r="I170">
        <v>0.2281</v>
      </c>
      <c r="J170">
        <v>0</v>
      </c>
      <c r="K170">
        <v>0</v>
      </c>
      <c r="L170">
        <v>0</v>
      </c>
      <c r="M170">
        <v>0</v>
      </c>
      <c r="N170">
        <v>0</v>
      </c>
      <c r="P170">
        <f t="shared" si="42"/>
        <v>0</v>
      </c>
      <c r="Q170">
        <f t="shared" si="43"/>
        <v>0</v>
      </c>
      <c r="S170">
        <f t="shared" si="44"/>
        <v>0</v>
      </c>
      <c r="U170">
        <f t="shared" si="45"/>
        <v>0</v>
      </c>
      <c r="V170">
        <f t="shared" si="46"/>
        <v>0</v>
      </c>
      <c r="W170">
        <f t="shared" si="47"/>
        <v>0</v>
      </c>
      <c r="X170">
        <f t="shared" si="48"/>
        <v>0</v>
      </c>
      <c r="Y170">
        <f t="shared" si="49"/>
        <v>0</v>
      </c>
      <c r="Z170">
        <f t="shared" si="50"/>
        <v>0</v>
      </c>
      <c r="AA170">
        <f t="shared" si="51"/>
        <v>0</v>
      </c>
      <c r="AB170">
        <f t="shared" si="52"/>
        <v>0</v>
      </c>
      <c r="AC170">
        <f t="shared" si="53"/>
        <v>0</v>
      </c>
      <c r="AD170">
        <f t="shared" si="54"/>
        <v>0</v>
      </c>
    </row>
    <row r="171" spans="1:30" x14ac:dyDescent="0.25">
      <c r="A171" s="10" t="s">
        <v>109</v>
      </c>
      <c r="D171">
        <v>0.69299999999999995</v>
      </c>
      <c r="E171">
        <v>100</v>
      </c>
      <c r="F171">
        <v>0.75</v>
      </c>
      <c r="G171">
        <v>0.75</v>
      </c>
      <c r="H171">
        <v>0</v>
      </c>
      <c r="I171">
        <v>0.13</v>
      </c>
      <c r="J171">
        <v>0</v>
      </c>
      <c r="K171">
        <v>0</v>
      </c>
      <c r="L171">
        <v>0</v>
      </c>
      <c r="M171">
        <v>0</v>
      </c>
      <c r="N171">
        <v>0</v>
      </c>
      <c r="P171">
        <f t="shared" si="42"/>
        <v>0</v>
      </c>
      <c r="Q171">
        <f t="shared" si="43"/>
        <v>0</v>
      </c>
      <c r="S171">
        <f t="shared" si="44"/>
        <v>0</v>
      </c>
      <c r="U171">
        <f t="shared" si="45"/>
        <v>0</v>
      </c>
      <c r="V171">
        <f t="shared" si="46"/>
        <v>0</v>
      </c>
      <c r="W171">
        <f t="shared" si="47"/>
        <v>0</v>
      </c>
      <c r="X171">
        <f t="shared" si="48"/>
        <v>0</v>
      </c>
      <c r="Y171">
        <f t="shared" si="49"/>
        <v>0</v>
      </c>
      <c r="Z171">
        <f t="shared" si="50"/>
        <v>0</v>
      </c>
      <c r="AA171">
        <f t="shared" si="51"/>
        <v>0</v>
      </c>
      <c r="AB171">
        <f t="shared" si="52"/>
        <v>0</v>
      </c>
      <c r="AC171">
        <f t="shared" si="53"/>
        <v>0</v>
      </c>
      <c r="AD171">
        <f t="shared" si="54"/>
        <v>0</v>
      </c>
    </row>
    <row r="172" spans="1:30" x14ac:dyDescent="0.25">
      <c r="A172" s="1" t="s">
        <v>110</v>
      </c>
      <c r="C172">
        <v>10</v>
      </c>
      <c r="D172">
        <v>0.88</v>
      </c>
      <c r="E172">
        <v>106</v>
      </c>
      <c r="F172">
        <v>1</v>
      </c>
      <c r="G172">
        <v>0.28299999999999997</v>
      </c>
      <c r="H172">
        <v>0</v>
      </c>
      <c r="I172">
        <v>0</v>
      </c>
      <c r="J172">
        <v>0</v>
      </c>
      <c r="K172">
        <v>0</v>
      </c>
      <c r="L172">
        <v>0.71699999999999997</v>
      </c>
      <c r="M172">
        <v>0</v>
      </c>
      <c r="N172">
        <v>0</v>
      </c>
      <c r="P172">
        <f t="shared" si="42"/>
        <v>1060</v>
      </c>
      <c r="Q172">
        <f t="shared" si="43"/>
        <v>16.987179487179485</v>
      </c>
      <c r="S172">
        <f t="shared" si="44"/>
        <v>0.1</v>
      </c>
      <c r="U172">
        <f t="shared" si="45"/>
        <v>4.807371794871794</v>
      </c>
      <c r="V172">
        <f t="shared" si="46"/>
        <v>0</v>
      </c>
      <c r="W172">
        <f t="shared" si="47"/>
        <v>0</v>
      </c>
      <c r="X172">
        <f t="shared" si="48"/>
        <v>0</v>
      </c>
      <c r="Y172">
        <f t="shared" si="49"/>
        <v>0</v>
      </c>
      <c r="Z172">
        <f t="shared" si="50"/>
        <v>12.179807692307691</v>
      </c>
      <c r="AA172">
        <f t="shared" si="51"/>
        <v>0</v>
      </c>
      <c r="AB172">
        <f t="shared" si="52"/>
        <v>0</v>
      </c>
      <c r="AC172">
        <f t="shared" si="53"/>
        <v>10.600000000000001</v>
      </c>
      <c r="AD172">
        <f t="shared" si="54"/>
        <v>0.1</v>
      </c>
    </row>
    <row r="173" spans="1:30" x14ac:dyDescent="0.25">
      <c r="C173">
        <f>SUM(C92:C172)</f>
        <v>100</v>
      </c>
      <c r="P173">
        <f>SUM(P92:P172)</f>
        <v>6240</v>
      </c>
      <c r="Q173">
        <f>SUM(Q92:Q172)</f>
        <v>100</v>
      </c>
      <c r="S173">
        <f>SUM(S92:S172)</f>
        <v>0.99999999999999989</v>
      </c>
      <c r="U173" s="16">
        <f>SUM(U92:U172)</f>
        <v>35.893205128205125</v>
      </c>
      <c r="V173" s="16">
        <f t="shared" ref="V173:AD173" si="55">SUM(V92:V172)</f>
        <v>24.681089743589745</v>
      </c>
      <c r="W173" s="16">
        <f t="shared" si="55"/>
        <v>4.1666346153846154</v>
      </c>
      <c r="X173" s="16">
        <f t="shared" si="55"/>
        <v>4.3267628205128199</v>
      </c>
      <c r="Y173" s="16">
        <f t="shared" si="55"/>
        <v>0</v>
      </c>
      <c r="Z173" s="16">
        <f t="shared" si="55"/>
        <v>12.179807692307691</v>
      </c>
      <c r="AA173" s="16">
        <f t="shared" si="55"/>
        <v>13.623076923076923</v>
      </c>
      <c r="AB173" s="16">
        <f t="shared" si="55"/>
        <v>5.1294230769230778</v>
      </c>
      <c r="AC173" s="16">
        <f t="shared" si="55"/>
        <v>62.400000000000006</v>
      </c>
      <c r="AD173" s="16">
        <f t="shared" si="55"/>
        <v>0.14000000000000001</v>
      </c>
    </row>
  </sheetData>
  <mergeCells count="2">
    <mergeCell ref="U1:AD1"/>
    <mergeCell ref="U90:AD9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2:J34"/>
  <sheetViews>
    <sheetView workbookViewId="0">
      <selection activeCell="C3" sqref="C3:C34"/>
    </sheetView>
  </sheetViews>
  <sheetFormatPr defaultRowHeight="15" x14ac:dyDescent="0.25"/>
  <cols>
    <col min="3" max="3" width="26" customWidth="1"/>
  </cols>
  <sheetData>
    <row r="2" spans="2:10" x14ac:dyDescent="0.25"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</row>
    <row r="3" spans="2:10" x14ac:dyDescent="0.25">
      <c r="C3" t="s">
        <v>5</v>
      </c>
      <c r="D3">
        <v>876.1</v>
      </c>
      <c r="E3">
        <v>9</v>
      </c>
      <c r="F3">
        <v>12</v>
      </c>
      <c r="G3">
        <v>0</v>
      </c>
      <c r="H3">
        <v>110</v>
      </c>
      <c r="I3">
        <v>101</v>
      </c>
    </row>
    <row r="4" spans="2:10" x14ac:dyDescent="0.25">
      <c r="C4" t="s">
        <v>6</v>
      </c>
      <c r="D4">
        <v>864.34</v>
      </c>
      <c r="E4">
        <v>8</v>
      </c>
      <c r="F4">
        <v>10</v>
      </c>
      <c r="G4">
        <v>0</v>
      </c>
      <c r="H4">
        <v>104</v>
      </c>
      <c r="I4">
        <v>102</v>
      </c>
    </row>
    <row r="5" spans="2:10" x14ac:dyDescent="0.25">
      <c r="C5" t="s">
        <v>7</v>
      </c>
      <c r="D5">
        <v>861.2</v>
      </c>
      <c r="E5">
        <v>8</v>
      </c>
      <c r="F5">
        <v>10</v>
      </c>
      <c r="G5">
        <v>0</v>
      </c>
      <c r="H5">
        <v>104</v>
      </c>
      <c r="I5">
        <v>102</v>
      </c>
    </row>
    <row r="6" spans="2:10" x14ac:dyDescent="0.25">
      <c r="C6" t="s">
        <v>8</v>
      </c>
      <c r="D6">
        <v>625.52</v>
      </c>
      <c r="E6">
        <v>4</v>
      </c>
      <c r="F6">
        <v>8</v>
      </c>
      <c r="G6">
        <v>0</v>
      </c>
      <c r="H6">
        <v>97.4</v>
      </c>
      <c r="I6">
        <v>80.8</v>
      </c>
    </row>
    <row r="7" spans="2:10" x14ac:dyDescent="0.25">
      <c r="C7" t="s">
        <v>9</v>
      </c>
      <c r="D7">
        <v>673</v>
      </c>
      <c r="E7">
        <v>6</v>
      </c>
      <c r="F7">
        <v>12</v>
      </c>
      <c r="G7">
        <v>0</v>
      </c>
      <c r="H7">
        <v>77</v>
      </c>
      <c r="I7">
        <v>64</v>
      </c>
    </row>
    <row r="8" spans="2:10" x14ac:dyDescent="0.25">
      <c r="C8" t="s">
        <v>10</v>
      </c>
      <c r="D8">
        <v>679</v>
      </c>
      <c r="E8">
        <v>7</v>
      </c>
      <c r="F8">
        <v>16</v>
      </c>
      <c r="G8">
        <v>0</v>
      </c>
      <c r="H8">
        <v>42.4</v>
      </c>
      <c r="I8">
        <v>46.4</v>
      </c>
    </row>
    <row r="9" spans="2:10" x14ac:dyDescent="0.25">
      <c r="C9" t="s">
        <v>11</v>
      </c>
      <c r="D9">
        <v>879</v>
      </c>
      <c r="E9">
        <v>6</v>
      </c>
      <c r="F9">
        <v>6</v>
      </c>
      <c r="G9">
        <v>0</v>
      </c>
      <c r="H9">
        <v>105</v>
      </c>
      <c r="I9">
        <v>102.8</v>
      </c>
    </row>
    <row r="10" spans="2:10" x14ac:dyDescent="0.25">
      <c r="C10" t="s">
        <v>12</v>
      </c>
      <c r="D10">
        <v>803.44</v>
      </c>
      <c r="E10">
        <v>10</v>
      </c>
      <c r="F10">
        <v>20</v>
      </c>
      <c r="G10">
        <v>0</v>
      </c>
      <c r="H10">
        <v>51</v>
      </c>
      <c r="I10">
        <v>51</v>
      </c>
    </row>
    <row r="11" spans="2:10" x14ac:dyDescent="0.25">
      <c r="C11" t="s">
        <v>13</v>
      </c>
      <c r="D11">
        <v>778.81</v>
      </c>
      <c r="E11">
        <v>6</v>
      </c>
      <c r="F11">
        <v>12</v>
      </c>
      <c r="G11">
        <v>0</v>
      </c>
      <c r="H11">
        <v>83</v>
      </c>
      <c r="I11">
        <v>77.2</v>
      </c>
    </row>
    <row r="12" spans="2:10" x14ac:dyDescent="0.25">
      <c r="C12" t="s">
        <v>14</v>
      </c>
      <c r="D12">
        <v>745.42</v>
      </c>
      <c r="E12">
        <v>5</v>
      </c>
      <c r="F12">
        <v>10</v>
      </c>
      <c r="G12">
        <v>0</v>
      </c>
      <c r="H12">
        <v>100.1</v>
      </c>
      <c r="I12">
        <v>84.9</v>
      </c>
    </row>
    <row r="13" spans="2:10" x14ac:dyDescent="0.25">
      <c r="C13" t="s">
        <v>15</v>
      </c>
      <c r="D13">
        <v>678</v>
      </c>
      <c r="E13">
        <v>3</v>
      </c>
      <c r="F13">
        <v>6</v>
      </c>
      <c r="G13">
        <v>0</v>
      </c>
      <c r="H13">
        <v>64</v>
      </c>
      <c r="I13">
        <v>60</v>
      </c>
    </row>
    <row r="14" spans="2:10" x14ac:dyDescent="0.25">
      <c r="C14" t="s">
        <v>16</v>
      </c>
      <c r="D14">
        <v>546.4</v>
      </c>
      <c r="E14">
        <v>2</v>
      </c>
      <c r="F14">
        <v>6</v>
      </c>
      <c r="G14">
        <v>0</v>
      </c>
      <c r="H14">
        <v>1.6</v>
      </c>
      <c r="I14">
        <v>0.05</v>
      </c>
    </row>
    <row r="15" spans="2:10" x14ac:dyDescent="0.25">
      <c r="C15" t="s">
        <v>17</v>
      </c>
      <c r="D15">
        <v>789</v>
      </c>
      <c r="E15">
        <v>2</v>
      </c>
      <c r="F15">
        <v>6</v>
      </c>
      <c r="G15">
        <v>1</v>
      </c>
      <c r="H15">
        <v>108</v>
      </c>
      <c r="I15">
        <v>90.7</v>
      </c>
    </row>
    <row r="16" spans="2:10" x14ac:dyDescent="0.25">
      <c r="C16" t="s">
        <v>18</v>
      </c>
      <c r="D16">
        <v>867.03</v>
      </c>
      <c r="E16">
        <v>8</v>
      </c>
      <c r="F16">
        <v>10</v>
      </c>
      <c r="G16">
        <v>0</v>
      </c>
      <c r="H16">
        <v>100.8</v>
      </c>
      <c r="I16">
        <v>97.9</v>
      </c>
    </row>
    <row r="17" spans="3:9" x14ac:dyDescent="0.25">
      <c r="C17" t="s">
        <v>19</v>
      </c>
      <c r="D17">
        <v>630</v>
      </c>
      <c r="E17">
        <v>4</v>
      </c>
      <c r="F17">
        <v>10</v>
      </c>
      <c r="G17">
        <v>0</v>
      </c>
      <c r="H17">
        <v>110.1</v>
      </c>
      <c r="I17">
        <v>97.6</v>
      </c>
    </row>
    <row r="18" spans="3:9" x14ac:dyDescent="0.25">
      <c r="C18" t="s">
        <v>20</v>
      </c>
      <c r="D18">
        <v>603</v>
      </c>
      <c r="E18">
        <v>4</v>
      </c>
      <c r="F18">
        <v>10</v>
      </c>
      <c r="G18">
        <v>0</v>
      </c>
      <c r="H18">
        <v>0</v>
      </c>
      <c r="I18">
        <v>0</v>
      </c>
    </row>
    <row r="19" spans="3:9" x14ac:dyDescent="0.25">
      <c r="C19" t="s">
        <v>21</v>
      </c>
      <c r="D19">
        <v>653.30999999999995</v>
      </c>
      <c r="E19">
        <v>6</v>
      </c>
      <c r="F19">
        <v>14</v>
      </c>
      <c r="G19">
        <v>0</v>
      </c>
      <c r="H19">
        <v>73.400000000000006</v>
      </c>
      <c r="I19">
        <v>73.400000000000006</v>
      </c>
    </row>
    <row r="20" spans="3:9" x14ac:dyDescent="0.25">
      <c r="C20" t="s">
        <v>22</v>
      </c>
      <c r="D20">
        <v>692.14</v>
      </c>
      <c r="E20">
        <v>8</v>
      </c>
      <c r="F20">
        <v>18</v>
      </c>
      <c r="G20">
        <v>0</v>
      </c>
      <c r="H20">
        <v>100</v>
      </c>
      <c r="I20">
        <v>100</v>
      </c>
    </row>
    <row r="21" spans="3:9" x14ac:dyDescent="0.25">
      <c r="C21" t="s">
        <v>23</v>
      </c>
      <c r="D21">
        <v>620.21</v>
      </c>
      <c r="E21">
        <v>5</v>
      </c>
      <c r="F21">
        <v>12</v>
      </c>
      <c r="G21">
        <v>0</v>
      </c>
      <c r="H21">
        <v>92.3</v>
      </c>
      <c r="I21">
        <v>90.3</v>
      </c>
    </row>
    <row r="22" spans="3:9" x14ac:dyDescent="0.25">
      <c r="C22" t="s">
        <v>24</v>
      </c>
      <c r="D22">
        <v>421</v>
      </c>
      <c r="E22">
        <v>1</v>
      </c>
      <c r="F22">
        <v>4</v>
      </c>
      <c r="G22">
        <v>0</v>
      </c>
      <c r="H22">
        <v>120</v>
      </c>
      <c r="I22">
        <v>120</v>
      </c>
    </row>
    <row r="23" spans="3:9" x14ac:dyDescent="0.25">
      <c r="C23" t="s">
        <v>25</v>
      </c>
      <c r="D23">
        <v>769.57</v>
      </c>
      <c r="E23">
        <v>7</v>
      </c>
      <c r="F23">
        <v>14</v>
      </c>
      <c r="G23">
        <v>0</v>
      </c>
      <c r="H23">
        <v>74.8</v>
      </c>
      <c r="I23">
        <v>71.099999999999994</v>
      </c>
    </row>
    <row r="24" spans="3:9" x14ac:dyDescent="0.25">
      <c r="C24" t="s">
        <v>26</v>
      </c>
      <c r="D24">
        <v>601.4</v>
      </c>
      <c r="E24">
        <v>4</v>
      </c>
      <c r="F24">
        <v>10</v>
      </c>
      <c r="G24">
        <v>0</v>
      </c>
      <c r="H24">
        <v>94</v>
      </c>
      <c r="I24">
        <v>89.6</v>
      </c>
    </row>
    <row r="25" spans="3:9" x14ac:dyDescent="0.25">
      <c r="C25" t="s">
        <v>27</v>
      </c>
      <c r="D25">
        <v>730.52</v>
      </c>
      <c r="E25">
        <v>10</v>
      </c>
      <c r="F25">
        <v>22</v>
      </c>
      <c r="G25">
        <v>0</v>
      </c>
      <c r="H25">
        <v>-30</v>
      </c>
      <c r="I25">
        <v>-30</v>
      </c>
    </row>
    <row r="26" spans="3:9" x14ac:dyDescent="0.25">
      <c r="C26" t="s">
        <v>28</v>
      </c>
      <c r="D26">
        <v>749.54</v>
      </c>
      <c r="E26">
        <v>12</v>
      </c>
      <c r="F26">
        <v>26</v>
      </c>
      <c r="G26">
        <v>0</v>
      </c>
      <c r="H26">
        <v>-40</v>
      </c>
      <c r="I26">
        <v>-40</v>
      </c>
    </row>
    <row r="27" spans="3:9" x14ac:dyDescent="0.25">
      <c r="C27" t="s">
        <v>29</v>
      </c>
      <c r="D27">
        <v>683.94</v>
      </c>
      <c r="E27">
        <v>7</v>
      </c>
      <c r="F27">
        <v>16</v>
      </c>
      <c r="G27">
        <v>0</v>
      </c>
      <c r="H27">
        <v>0</v>
      </c>
      <c r="I27">
        <v>0</v>
      </c>
    </row>
    <row r="28" spans="3:9" x14ac:dyDescent="0.25">
      <c r="C28" t="s">
        <v>30</v>
      </c>
      <c r="D28">
        <v>659.5</v>
      </c>
      <c r="E28">
        <v>6</v>
      </c>
      <c r="F28">
        <v>14</v>
      </c>
      <c r="G28">
        <v>0</v>
      </c>
      <c r="H28">
        <v>24.8</v>
      </c>
      <c r="I28">
        <v>26</v>
      </c>
    </row>
    <row r="29" spans="3:9" x14ac:dyDescent="0.25">
      <c r="C29" t="s">
        <v>31</v>
      </c>
      <c r="D29">
        <v>718.14</v>
      </c>
      <c r="E29">
        <v>9</v>
      </c>
      <c r="F29">
        <v>20</v>
      </c>
      <c r="G29">
        <v>0</v>
      </c>
      <c r="H29">
        <v>-20</v>
      </c>
      <c r="I29">
        <v>-20</v>
      </c>
    </row>
    <row r="30" spans="3:9" x14ac:dyDescent="0.25">
      <c r="C30" t="s">
        <v>0</v>
      </c>
      <c r="D30">
        <v>702.41</v>
      </c>
      <c r="E30">
        <v>8</v>
      </c>
      <c r="F30">
        <v>18</v>
      </c>
      <c r="G30">
        <v>0</v>
      </c>
      <c r="H30">
        <v>-20</v>
      </c>
      <c r="I30">
        <v>-20</v>
      </c>
    </row>
    <row r="31" spans="3:9" x14ac:dyDescent="0.25">
      <c r="C31" t="s">
        <v>32</v>
      </c>
      <c r="D31">
        <v>625.9</v>
      </c>
      <c r="E31">
        <v>5</v>
      </c>
      <c r="F31">
        <v>12</v>
      </c>
      <c r="G31">
        <v>0</v>
      </c>
      <c r="H31">
        <v>62.6</v>
      </c>
      <c r="I31">
        <v>62</v>
      </c>
    </row>
    <row r="32" spans="3:9" x14ac:dyDescent="0.25">
      <c r="C32" t="s">
        <v>33</v>
      </c>
      <c r="D32">
        <v>493</v>
      </c>
      <c r="E32">
        <v>3</v>
      </c>
      <c r="F32">
        <v>8</v>
      </c>
      <c r="G32">
        <v>0</v>
      </c>
      <c r="H32">
        <v>97.1</v>
      </c>
      <c r="I32">
        <v>97.1</v>
      </c>
    </row>
    <row r="33" spans="3:9" x14ac:dyDescent="0.25">
      <c r="C33" t="s">
        <v>34</v>
      </c>
      <c r="D33">
        <v>793.97</v>
      </c>
      <c r="E33">
        <v>9</v>
      </c>
      <c r="F33">
        <v>18</v>
      </c>
      <c r="G33">
        <v>0</v>
      </c>
      <c r="H33">
        <v>17.8</v>
      </c>
      <c r="I33">
        <v>14</v>
      </c>
    </row>
    <row r="34" spans="3:9" x14ac:dyDescent="0.25">
      <c r="C34" t="s">
        <v>1</v>
      </c>
      <c r="D34">
        <v>867.03</v>
      </c>
      <c r="E34">
        <v>7</v>
      </c>
      <c r="F34">
        <v>8</v>
      </c>
      <c r="G34">
        <v>0</v>
      </c>
      <c r="H34">
        <v>118</v>
      </c>
      <c r="I34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KAUST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2018-03-26T11:38:11Z</dcterms:created>
  <dcterms:modified xsi:type="dcterms:W3CDTF">2021-11-24T10:28:32Z</dcterms:modified>
</cp:coreProperties>
</file>