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oham\Desktop\Final - Copy\"/>
    </mc:Choice>
  </mc:AlternateContent>
  <xr:revisionPtr revIDLastSave="0" documentId="13_ncr:1_{67CB812F-AEF5-47EA-A025-F0B005F92D8D}" xr6:coauthVersionLast="47" xr6:coauthVersionMax="47" xr10:uidLastSave="{00000000-0000-0000-0000-000000000000}"/>
  <bookViews>
    <workbookView xWindow="-110" yWindow="-110" windowWidth="19420" windowHeight="10300" xr2:uid="{00000000-000D-0000-FFFF-FFFF00000000}"/>
  </bookViews>
  <sheets>
    <sheet name="Criteria" sheetId="4" r:id="rId1"/>
    <sheet name="Visualization" sheetId="3" r:id="rId2"/>
    <sheet name="sleepDay_merged" sheetId="1" r:id="rId3"/>
  </sheets>
  <definedNames>
    <definedName name="_xlnm._FilterDatabase" localSheetId="2" hidden="1">sleepDay_merged!$A$1:$J$414</definedName>
    <definedName name="Average_Sleep">sleepDay_merged!$G:$G</definedName>
    <definedName name="Averagetimetakenforsleep">sleepDay_merged!$I:$I</definedName>
    <definedName name="chart">Visualization!$K$1</definedName>
    <definedName name="Slicer_Status___Shuttey">#N/A</definedName>
    <definedName name="StatusOfShuteye">sleepDay_merged!$J:$J</definedName>
    <definedName name="Timetaken_For_Sleep">sleepDay_merged!$H:$H</definedName>
    <definedName name="Total_Hours_Of_Sleep">sleepDay_merged!$F:$F</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H34" i="1"/>
  <c r="H27" i="1"/>
  <c r="H26" i="1"/>
  <c r="H22" i="1"/>
  <c r="H19" i="1"/>
  <c r="H18" i="1"/>
  <c r="H11" i="1"/>
  <c r="H10" i="1"/>
  <c r="H8" i="1"/>
  <c r="H3" i="1"/>
  <c r="H4" i="1"/>
  <c r="H5" i="1"/>
  <c r="H6" i="1"/>
  <c r="H7" i="1"/>
  <c r="H9" i="1"/>
  <c r="H12" i="1"/>
  <c r="H13" i="1"/>
  <c r="H14" i="1"/>
  <c r="H15" i="1"/>
  <c r="H16" i="1"/>
  <c r="H17" i="1"/>
  <c r="H20" i="1"/>
  <c r="H21" i="1"/>
  <c r="H23" i="1"/>
  <c r="H24" i="1"/>
  <c r="H25" i="1"/>
  <c r="H28" i="1"/>
  <c r="H29" i="1"/>
  <c r="H30" i="1"/>
  <c r="H31" i="1"/>
  <c r="H32" i="1"/>
  <c r="H33"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I67" i="1" s="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2"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G67" i="1" s="1"/>
  <c r="J67" i="1" s="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G339" i="1" l="1"/>
  <c r="J339" i="1" s="1"/>
  <c r="G399" i="1"/>
  <c r="J399" i="1" s="1"/>
  <c r="G305" i="1"/>
  <c r="J305" i="1" s="1"/>
  <c r="G365" i="1"/>
  <c r="J365" i="1" s="1"/>
  <c r="G344" i="1"/>
  <c r="J344" i="1" s="1"/>
  <c r="G264" i="1"/>
  <c r="J264" i="1" s="1"/>
  <c r="G200" i="1"/>
  <c r="J200" i="1" s="1"/>
  <c r="G105" i="1"/>
  <c r="J105" i="1" s="1"/>
  <c r="G409" i="1"/>
  <c r="J409" i="1" s="1"/>
  <c r="G393" i="1"/>
  <c r="J393" i="1" s="1"/>
  <c r="G359" i="1"/>
  <c r="J359" i="1" s="1"/>
  <c r="G335" i="1"/>
  <c r="J335" i="1" s="1"/>
  <c r="G306" i="1"/>
  <c r="J306" i="1" s="1"/>
  <c r="G193" i="1"/>
  <c r="J193" i="1" s="1"/>
  <c r="G95" i="1"/>
  <c r="J95" i="1" s="1"/>
  <c r="G290" i="1"/>
  <c r="J290" i="1" s="1"/>
  <c r="I408" i="1"/>
  <c r="I412" i="1"/>
  <c r="G369" i="1"/>
  <c r="J369" i="1" s="1"/>
  <c r="G408" i="1"/>
  <c r="J408" i="1" s="1"/>
  <c r="G367" i="1"/>
  <c r="J367" i="1" s="1"/>
  <c r="G400" i="1"/>
  <c r="J400" i="1" s="1"/>
  <c r="G407" i="1"/>
  <c r="J407" i="1" s="1"/>
  <c r="G368" i="1"/>
  <c r="J368" i="1" s="1"/>
  <c r="G383" i="1"/>
  <c r="J383" i="1" s="1"/>
  <c r="G391" i="1"/>
  <c r="J391" i="1" s="1"/>
  <c r="G79" i="1"/>
  <c r="J79" i="1" s="1"/>
  <c r="G6" i="1"/>
  <c r="J6" i="1" s="1"/>
  <c r="G314" i="1"/>
  <c r="J314" i="1" s="1"/>
  <c r="G288" i="1"/>
  <c r="J288" i="1" s="1"/>
  <c r="G125" i="1"/>
  <c r="J125" i="1" s="1"/>
  <c r="I339" i="1"/>
  <c r="I204" i="1"/>
  <c r="I92" i="1"/>
  <c r="I36" i="1"/>
  <c r="I28" i="1"/>
  <c r="G18" i="1"/>
  <c r="J18" i="1" s="1"/>
  <c r="G114" i="1"/>
  <c r="J114" i="1" s="1"/>
  <c r="G50" i="1"/>
  <c r="J50" i="1" s="1"/>
  <c r="G232" i="1"/>
  <c r="J232" i="1" s="1"/>
  <c r="I35" i="1"/>
  <c r="I356" i="1"/>
  <c r="I284" i="1"/>
  <c r="I260" i="1"/>
  <c r="I220" i="1"/>
  <c r="I188" i="1"/>
  <c r="I132" i="1"/>
  <c r="I68" i="1"/>
  <c r="I384" i="1"/>
  <c r="I336" i="1"/>
  <c r="G312" i="1"/>
  <c r="J312" i="1" s="1"/>
  <c r="G71" i="1"/>
  <c r="J71" i="1" s="1"/>
  <c r="G28" i="1"/>
  <c r="J28" i="1" s="1"/>
  <c r="I124" i="1"/>
  <c r="I60" i="1"/>
  <c r="G254" i="1"/>
  <c r="J254" i="1" s="1"/>
  <c r="G204" i="1"/>
  <c r="J204" i="1" s="1"/>
  <c r="G181" i="1"/>
  <c r="J181" i="1" s="1"/>
  <c r="G159" i="1"/>
  <c r="J159" i="1" s="1"/>
  <c r="G127" i="1"/>
  <c r="J127" i="1" s="1"/>
  <c r="G117" i="1"/>
  <c r="J117" i="1" s="1"/>
  <c r="G54" i="1"/>
  <c r="J54" i="1" s="1"/>
  <c r="G34" i="1"/>
  <c r="J34" i="1" s="1"/>
  <c r="G2" i="1"/>
  <c r="J2" i="1" s="1"/>
  <c r="I348" i="1"/>
  <c r="I308" i="1"/>
  <c r="I244" i="1"/>
  <c r="I76" i="1"/>
  <c r="G169" i="1"/>
  <c r="J169" i="1" s="1"/>
  <c r="G148" i="1"/>
  <c r="J148" i="1" s="1"/>
  <c r="I365" i="1"/>
  <c r="G375" i="1"/>
  <c r="J375" i="1" s="1"/>
  <c r="G327" i="1"/>
  <c r="J327" i="1" s="1"/>
  <c r="I196" i="1"/>
  <c r="G398" i="1"/>
  <c r="J398" i="1" s="1"/>
  <c r="G390" i="1"/>
  <c r="J390" i="1" s="1"/>
  <c r="G382" i="1"/>
  <c r="J382" i="1" s="1"/>
  <c r="G374" i="1"/>
  <c r="J374" i="1" s="1"/>
  <c r="G366" i="1"/>
  <c r="J366" i="1" s="1"/>
  <c r="G358" i="1"/>
  <c r="J358" i="1" s="1"/>
  <c r="G350" i="1"/>
  <c r="J350" i="1" s="1"/>
  <c r="G342" i="1"/>
  <c r="J342" i="1" s="1"/>
  <c r="G334" i="1"/>
  <c r="J334" i="1" s="1"/>
  <c r="G326" i="1"/>
  <c r="J326" i="1" s="1"/>
  <c r="G318" i="1"/>
  <c r="J318" i="1" s="1"/>
  <c r="G310" i="1"/>
  <c r="J310" i="1" s="1"/>
  <c r="G302" i="1"/>
  <c r="J302" i="1" s="1"/>
  <c r="G294" i="1"/>
  <c r="J294" i="1" s="1"/>
  <c r="G286" i="1"/>
  <c r="J286" i="1" s="1"/>
  <c r="G278" i="1"/>
  <c r="J278" i="1" s="1"/>
  <c r="G270" i="1"/>
  <c r="J270" i="1" s="1"/>
  <c r="G262" i="1"/>
  <c r="J262" i="1" s="1"/>
  <c r="G253" i="1"/>
  <c r="J253" i="1" s="1"/>
  <c r="G244" i="1"/>
  <c r="J244" i="1" s="1"/>
  <c r="G234" i="1"/>
  <c r="J234" i="1" s="1"/>
  <c r="G225" i="1"/>
  <c r="J225" i="1" s="1"/>
  <c r="G216" i="1"/>
  <c r="J216" i="1" s="1"/>
  <c r="G207" i="1"/>
  <c r="J207" i="1" s="1"/>
  <c r="G198" i="1"/>
  <c r="J198" i="1" s="1"/>
  <c r="G189" i="1"/>
  <c r="J189" i="1" s="1"/>
  <c r="G180" i="1"/>
  <c r="J180" i="1" s="1"/>
  <c r="G158" i="1"/>
  <c r="J158" i="1" s="1"/>
  <c r="G137" i="1"/>
  <c r="J137" i="1" s="1"/>
  <c r="G126" i="1"/>
  <c r="J126" i="1" s="1"/>
  <c r="G116" i="1"/>
  <c r="J116" i="1" s="1"/>
  <c r="G103" i="1"/>
  <c r="J103" i="1" s="1"/>
  <c r="G90" i="1"/>
  <c r="J90" i="1" s="1"/>
  <c r="G78" i="1"/>
  <c r="J78" i="1" s="1"/>
  <c r="G65" i="1"/>
  <c r="J65" i="1" s="1"/>
  <c r="G52" i="1"/>
  <c r="J52" i="1" s="1"/>
  <c r="G36" i="1"/>
  <c r="J36" i="1" s="1"/>
  <c r="G20" i="1"/>
  <c r="J20" i="1" s="1"/>
  <c r="G4" i="1"/>
  <c r="J4" i="1" s="1"/>
  <c r="I405" i="1"/>
  <c r="I373" i="1"/>
  <c r="I352" i="1"/>
  <c r="I316" i="1"/>
  <c r="I252" i="1"/>
  <c r="G343" i="1"/>
  <c r="J343" i="1" s="1"/>
  <c r="G311" i="1"/>
  <c r="J311" i="1" s="1"/>
  <c r="G287" i="1"/>
  <c r="J287" i="1" s="1"/>
  <c r="G263" i="1"/>
  <c r="J263" i="1" s="1"/>
  <c r="G236" i="1"/>
  <c r="J236" i="1" s="1"/>
  <c r="G217" i="1"/>
  <c r="J217" i="1" s="1"/>
  <c r="G199" i="1"/>
  <c r="J199" i="1" s="1"/>
  <c r="G170" i="1"/>
  <c r="J170" i="1" s="1"/>
  <c r="G149" i="1"/>
  <c r="J149" i="1" s="1"/>
  <c r="G92" i="1"/>
  <c r="J92" i="1" s="1"/>
  <c r="G66" i="1"/>
  <c r="J66" i="1" s="1"/>
  <c r="G38" i="1"/>
  <c r="J38" i="1" s="1"/>
  <c r="G22" i="1"/>
  <c r="J22" i="1" s="1"/>
  <c r="I403" i="1"/>
  <c r="I411" i="1"/>
  <c r="I407" i="1"/>
  <c r="I401" i="1"/>
  <c r="I409" i="1"/>
  <c r="I402" i="1"/>
  <c r="I410" i="1"/>
  <c r="I371" i="1"/>
  <c r="I379" i="1"/>
  <c r="I387" i="1"/>
  <c r="I395" i="1"/>
  <c r="I374" i="1"/>
  <c r="I382" i="1"/>
  <c r="I390" i="1"/>
  <c r="I375" i="1"/>
  <c r="I383" i="1"/>
  <c r="I391" i="1"/>
  <c r="I399" i="1"/>
  <c r="I369" i="1"/>
  <c r="I377" i="1"/>
  <c r="I385" i="1"/>
  <c r="I393" i="1"/>
  <c r="I378" i="1"/>
  <c r="I386" i="1"/>
  <c r="I394" i="1"/>
  <c r="I307" i="1"/>
  <c r="I305" i="1"/>
  <c r="I306" i="1"/>
  <c r="I171" i="1"/>
  <c r="I179" i="1"/>
  <c r="I187" i="1"/>
  <c r="I195" i="1"/>
  <c r="I173" i="1"/>
  <c r="I181" i="1"/>
  <c r="I189" i="1"/>
  <c r="I174" i="1"/>
  <c r="I182" i="1"/>
  <c r="I190" i="1"/>
  <c r="I175" i="1"/>
  <c r="I183" i="1"/>
  <c r="I191" i="1"/>
  <c r="I176" i="1"/>
  <c r="I184" i="1"/>
  <c r="I192" i="1"/>
  <c r="I169" i="1"/>
  <c r="I177" i="1"/>
  <c r="I185" i="1"/>
  <c r="I193" i="1"/>
  <c r="I170" i="1"/>
  <c r="I178" i="1"/>
  <c r="I186" i="1"/>
  <c r="I194" i="1"/>
  <c r="I147" i="1"/>
  <c r="I155" i="1"/>
  <c r="I163" i="1"/>
  <c r="I149" i="1"/>
  <c r="I157" i="1"/>
  <c r="I165" i="1"/>
  <c r="I150" i="1"/>
  <c r="I158" i="1"/>
  <c r="I166" i="1"/>
  <c r="I151" i="1"/>
  <c r="I159" i="1"/>
  <c r="I167" i="1"/>
  <c r="I152" i="1"/>
  <c r="I160" i="1"/>
  <c r="I168" i="1"/>
  <c r="I145" i="1"/>
  <c r="I153" i="1"/>
  <c r="I161" i="1"/>
  <c r="I146" i="1"/>
  <c r="I154" i="1"/>
  <c r="I162" i="1"/>
  <c r="I388" i="1"/>
  <c r="I324" i="1"/>
  <c r="G171" i="1"/>
  <c r="J171" i="1" s="1"/>
  <c r="G179" i="1"/>
  <c r="J179" i="1" s="1"/>
  <c r="G187" i="1"/>
  <c r="J187" i="1" s="1"/>
  <c r="G195" i="1"/>
  <c r="J195" i="1" s="1"/>
  <c r="G176" i="1"/>
  <c r="J176" i="1" s="1"/>
  <c r="G147" i="1"/>
  <c r="J147" i="1" s="1"/>
  <c r="G155" i="1"/>
  <c r="J155" i="1" s="1"/>
  <c r="G163" i="1"/>
  <c r="J163" i="1" s="1"/>
  <c r="G152" i="1"/>
  <c r="J152" i="1" s="1"/>
  <c r="G160" i="1"/>
  <c r="J160" i="1" s="1"/>
  <c r="G168" i="1"/>
  <c r="J168" i="1" s="1"/>
  <c r="G414" i="1"/>
  <c r="J414" i="1" s="1"/>
  <c r="G406" i="1"/>
  <c r="J406" i="1" s="1"/>
  <c r="G413" i="1"/>
  <c r="J413" i="1" s="1"/>
  <c r="G405" i="1"/>
  <c r="J405" i="1" s="1"/>
  <c r="G397" i="1"/>
  <c r="J397" i="1" s="1"/>
  <c r="G389" i="1"/>
  <c r="J389" i="1" s="1"/>
  <c r="G381" i="1"/>
  <c r="J381" i="1" s="1"/>
  <c r="G373" i="1"/>
  <c r="J373" i="1" s="1"/>
  <c r="G357" i="1"/>
  <c r="J357" i="1" s="1"/>
  <c r="G349" i="1"/>
  <c r="J349" i="1" s="1"/>
  <c r="G341" i="1"/>
  <c r="J341" i="1" s="1"/>
  <c r="G333" i="1"/>
  <c r="J333" i="1" s="1"/>
  <c r="G325" i="1"/>
  <c r="J325" i="1" s="1"/>
  <c r="G317" i="1"/>
  <c r="J317" i="1" s="1"/>
  <c r="G309" i="1"/>
  <c r="J309" i="1" s="1"/>
  <c r="G301" i="1"/>
  <c r="J301" i="1" s="1"/>
  <c r="G293" i="1"/>
  <c r="J293" i="1" s="1"/>
  <c r="G285" i="1"/>
  <c r="J285" i="1" s="1"/>
  <c r="G277" i="1"/>
  <c r="J277" i="1" s="1"/>
  <c r="G269" i="1"/>
  <c r="J269" i="1" s="1"/>
  <c r="G261" i="1"/>
  <c r="J261" i="1" s="1"/>
  <c r="G252" i="1"/>
  <c r="J252" i="1" s="1"/>
  <c r="G242" i="1"/>
  <c r="J242" i="1" s="1"/>
  <c r="G233" i="1"/>
  <c r="J233" i="1" s="1"/>
  <c r="G224" i="1"/>
  <c r="J224" i="1" s="1"/>
  <c r="G215" i="1"/>
  <c r="J215" i="1" s="1"/>
  <c r="G206" i="1"/>
  <c r="J206" i="1" s="1"/>
  <c r="G197" i="1"/>
  <c r="J197" i="1" s="1"/>
  <c r="G188" i="1"/>
  <c r="J188" i="1" s="1"/>
  <c r="G178" i="1"/>
  <c r="J178" i="1" s="1"/>
  <c r="G167" i="1"/>
  <c r="J167" i="1" s="1"/>
  <c r="G157" i="1"/>
  <c r="J157" i="1" s="1"/>
  <c r="G146" i="1"/>
  <c r="J146" i="1" s="1"/>
  <c r="G135" i="1"/>
  <c r="J135" i="1" s="1"/>
  <c r="G102" i="1"/>
  <c r="J102" i="1" s="1"/>
  <c r="G89" i="1"/>
  <c r="J89" i="1" s="1"/>
  <c r="G76" i="1"/>
  <c r="J76" i="1" s="1"/>
  <c r="G63" i="1"/>
  <c r="J63" i="1" s="1"/>
  <c r="I3" i="1"/>
  <c r="I11" i="1"/>
  <c r="I19" i="1"/>
  <c r="I4" i="1"/>
  <c r="I5" i="1"/>
  <c r="I13" i="1"/>
  <c r="I21" i="1"/>
  <c r="I6" i="1"/>
  <c r="I14" i="1"/>
  <c r="I22" i="1"/>
  <c r="I7" i="1"/>
  <c r="I15" i="1"/>
  <c r="I23" i="1"/>
  <c r="I2" i="1"/>
  <c r="I8" i="1"/>
  <c r="I16" i="1"/>
  <c r="I24" i="1"/>
  <c r="I9" i="1"/>
  <c r="I17" i="1"/>
  <c r="I25" i="1"/>
  <c r="I10" i="1"/>
  <c r="I18" i="1"/>
  <c r="I26" i="1"/>
  <c r="I291" i="1"/>
  <c r="I299" i="1"/>
  <c r="I293" i="1"/>
  <c r="I301" i="1"/>
  <c r="I294" i="1"/>
  <c r="I302" i="1"/>
  <c r="I287" i="1"/>
  <c r="I295" i="1"/>
  <c r="I303" i="1"/>
  <c r="I288" i="1"/>
  <c r="I296" i="1"/>
  <c r="I304" i="1"/>
  <c r="I289" i="1"/>
  <c r="I297" i="1"/>
  <c r="I290" i="1"/>
  <c r="I298" i="1"/>
  <c r="I123" i="1"/>
  <c r="I131" i="1"/>
  <c r="I139" i="1"/>
  <c r="I125" i="1"/>
  <c r="I133" i="1"/>
  <c r="I141" i="1"/>
  <c r="I126" i="1"/>
  <c r="I134" i="1"/>
  <c r="I142" i="1"/>
  <c r="I119" i="1"/>
  <c r="I127" i="1"/>
  <c r="I135" i="1"/>
  <c r="I143" i="1"/>
  <c r="I120" i="1"/>
  <c r="I128" i="1"/>
  <c r="I136" i="1"/>
  <c r="I144" i="1"/>
  <c r="I121" i="1"/>
  <c r="I129" i="1"/>
  <c r="I137" i="1"/>
  <c r="I122" i="1"/>
  <c r="I130" i="1"/>
  <c r="I138" i="1"/>
  <c r="I115" i="1"/>
  <c r="I117" i="1"/>
  <c r="I118" i="1"/>
  <c r="I111" i="1"/>
  <c r="I112" i="1"/>
  <c r="I113" i="1"/>
  <c r="I114" i="1"/>
  <c r="I43" i="1"/>
  <c r="I51" i="1"/>
  <c r="I59" i="1"/>
  <c r="I45" i="1"/>
  <c r="I53" i="1"/>
  <c r="I61" i="1"/>
  <c r="I46" i="1"/>
  <c r="I54" i="1"/>
  <c r="I62" i="1"/>
  <c r="I39" i="1"/>
  <c r="I47" i="1"/>
  <c r="I55" i="1"/>
  <c r="I63" i="1"/>
  <c r="I40" i="1"/>
  <c r="I48" i="1"/>
  <c r="I56" i="1"/>
  <c r="I64" i="1"/>
  <c r="I41" i="1"/>
  <c r="I49" i="1"/>
  <c r="I57" i="1"/>
  <c r="I65" i="1"/>
  <c r="I42" i="1"/>
  <c r="I50" i="1"/>
  <c r="I58" i="1"/>
  <c r="I66" i="1"/>
  <c r="I31" i="1"/>
  <c r="I32" i="1"/>
  <c r="I33" i="1"/>
  <c r="I406" i="1"/>
  <c r="I380" i="1"/>
  <c r="I180" i="1"/>
  <c r="I116" i="1"/>
  <c r="I52" i="1"/>
  <c r="G351" i="1"/>
  <c r="J351" i="1" s="1"/>
  <c r="G319" i="1"/>
  <c r="J319" i="1" s="1"/>
  <c r="G295" i="1"/>
  <c r="J295" i="1" s="1"/>
  <c r="G279" i="1"/>
  <c r="J279" i="1" s="1"/>
  <c r="G245" i="1"/>
  <c r="J245" i="1" s="1"/>
  <c r="G226" i="1"/>
  <c r="J226" i="1" s="1"/>
  <c r="G208" i="1"/>
  <c r="J208" i="1" s="1"/>
  <c r="G190" i="1"/>
  <c r="J190" i="1" s="1"/>
  <c r="G138" i="1"/>
  <c r="J138" i="1" s="1"/>
  <c r="G3" i="1"/>
  <c r="J3" i="1" s="1"/>
  <c r="G11" i="1"/>
  <c r="J11" i="1" s="1"/>
  <c r="G19" i="1"/>
  <c r="J19" i="1" s="1"/>
  <c r="G5" i="1"/>
  <c r="J5" i="1" s="1"/>
  <c r="G13" i="1"/>
  <c r="J13" i="1" s="1"/>
  <c r="G21" i="1"/>
  <c r="J21" i="1" s="1"/>
  <c r="G7" i="1"/>
  <c r="J7" i="1" s="1"/>
  <c r="G15" i="1"/>
  <c r="J15" i="1" s="1"/>
  <c r="G23" i="1"/>
  <c r="J23" i="1" s="1"/>
  <c r="G8" i="1"/>
  <c r="J8" i="1" s="1"/>
  <c r="G16" i="1"/>
  <c r="J16" i="1" s="1"/>
  <c r="G24" i="1"/>
  <c r="J24" i="1" s="1"/>
  <c r="G123" i="1"/>
  <c r="J123" i="1" s="1"/>
  <c r="G131" i="1"/>
  <c r="J131" i="1" s="1"/>
  <c r="G139" i="1"/>
  <c r="J139" i="1" s="1"/>
  <c r="G120" i="1"/>
  <c r="J120" i="1" s="1"/>
  <c r="G128" i="1"/>
  <c r="J128" i="1" s="1"/>
  <c r="G136" i="1"/>
  <c r="J136" i="1" s="1"/>
  <c r="G144" i="1"/>
  <c r="J144" i="1" s="1"/>
  <c r="G115" i="1"/>
  <c r="J115" i="1" s="1"/>
  <c r="G112" i="1"/>
  <c r="J112" i="1" s="1"/>
  <c r="G43" i="1"/>
  <c r="J43" i="1" s="1"/>
  <c r="G51" i="1"/>
  <c r="J51" i="1" s="1"/>
  <c r="G59" i="1"/>
  <c r="J59" i="1" s="1"/>
  <c r="G45" i="1"/>
  <c r="J45" i="1" s="1"/>
  <c r="G53" i="1"/>
  <c r="J53" i="1" s="1"/>
  <c r="G61" i="1"/>
  <c r="J61" i="1" s="1"/>
  <c r="G39" i="1"/>
  <c r="J39" i="1" s="1"/>
  <c r="G47" i="1"/>
  <c r="J47" i="1" s="1"/>
  <c r="G40" i="1"/>
  <c r="J40" i="1" s="1"/>
  <c r="G48" i="1"/>
  <c r="J48" i="1" s="1"/>
  <c r="G56" i="1"/>
  <c r="J56" i="1" s="1"/>
  <c r="G64" i="1"/>
  <c r="J64" i="1" s="1"/>
  <c r="G31" i="1"/>
  <c r="J31" i="1" s="1"/>
  <c r="G32" i="1"/>
  <c r="J32" i="1" s="1"/>
  <c r="G412" i="1"/>
  <c r="J412" i="1" s="1"/>
  <c r="G404" i="1"/>
  <c r="J404" i="1" s="1"/>
  <c r="G396" i="1"/>
  <c r="J396" i="1" s="1"/>
  <c r="G388" i="1"/>
  <c r="J388" i="1" s="1"/>
  <c r="G380" i="1"/>
  <c r="J380" i="1" s="1"/>
  <c r="G372" i="1"/>
  <c r="J372" i="1" s="1"/>
  <c r="G364" i="1"/>
  <c r="J364" i="1" s="1"/>
  <c r="G356" i="1"/>
  <c r="J356" i="1" s="1"/>
  <c r="G348" i="1"/>
  <c r="J348" i="1" s="1"/>
  <c r="G340" i="1"/>
  <c r="J340" i="1" s="1"/>
  <c r="G332" i="1"/>
  <c r="J332" i="1" s="1"/>
  <c r="G324" i="1"/>
  <c r="J324" i="1" s="1"/>
  <c r="G316" i="1"/>
  <c r="J316" i="1" s="1"/>
  <c r="G308" i="1"/>
  <c r="J308" i="1" s="1"/>
  <c r="G300" i="1"/>
  <c r="J300" i="1" s="1"/>
  <c r="G292" i="1"/>
  <c r="J292" i="1" s="1"/>
  <c r="G284" i="1"/>
  <c r="J284" i="1" s="1"/>
  <c r="G276" i="1"/>
  <c r="J276" i="1" s="1"/>
  <c r="G268" i="1"/>
  <c r="J268" i="1" s="1"/>
  <c r="G260" i="1"/>
  <c r="J260" i="1" s="1"/>
  <c r="G250" i="1"/>
  <c r="J250" i="1" s="1"/>
  <c r="G241" i="1"/>
  <c r="J241" i="1" s="1"/>
  <c r="G223" i="1"/>
  <c r="J223" i="1" s="1"/>
  <c r="G214" i="1"/>
  <c r="J214" i="1" s="1"/>
  <c r="G205" i="1"/>
  <c r="J205" i="1" s="1"/>
  <c r="G196" i="1"/>
  <c r="J196" i="1" s="1"/>
  <c r="G186" i="1"/>
  <c r="J186" i="1" s="1"/>
  <c r="G177" i="1"/>
  <c r="J177" i="1" s="1"/>
  <c r="G166" i="1"/>
  <c r="J166" i="1" s="1"/>
  <c r="G156" i="1"/>
  <c r="J156" i="1" s="1"/>
  <c r="G145" i="1"/>
  <c r="J145" i="1" s="1"/>
  <c r="G134" i="1"/>
  <c r="J134" i="1" s="1"/>
  <c r="G124" i="1"/>
  <c r="J124" i="1" s="1"/>
  <c r="G113" i="1"/>
  <c r="J113" i="1" s="1"/>
  <c r="G100" i="1"/>
  <c r="J100" i="1" s="1"/>
  <c r="G87" i="1"/>
  <c r="J87" i="1" s="1"/>
  <c r="G74" i="1"/>
  <c r="J74" i="1" s="1"/>
  <c r="G62" i="1"/>
  <c r="J62" i="1" s="1"/>
  <c r="G49" i="1"/>
  <c r="J49" i="1" s="1"/>
  <c r="G33" i="1"/>
  <c r="J33" i="1" s="1"/>
  <c r="G17" i="1"/>
  <c r="J17" i="1" s="1"/>
  <c r="I366" i="1"/>
  <c r="I350" i="1"/>
  <c r="I358" i="1"/>
  <c r="I312" i="1"/>
  <c r="I320" i="1"/>
  <c r="I264" i="1"/>
  <c r="I272" i="1"/>
  <c r="I280" i="1"/>
  <c r="I235" i="1"/>
  <c r="I243" i="1"/>
  <c r="I251" i="1"/>
  <c r="I259" i="1"/>
  <c r="I237" i="1"/>
  <c r="I245" i="1"/>
  <c r="I253" i="1"/>
  <c r="I230" i="1"/>
  <c r="I238" i="1"/>
  <c r="I246" i="1"/>
  <c r="I254" i="1"/>
  <c r="I231" i="1"/>
  <c r="I239" i="1"/>
  <c r="I247" i="1"/>
  <c r="I255" i="1"/>
  <c r="I232" i="1"/>
  <c r="I240" i="1"/>
  <c r="I248" i="1"/>
  <c r="I256" i="1"/>
  <c r="I233" i="1"/>
  <c r="I241" i="1"/>
  <c r="I249" i="1"/>
  <c r="I257" i="1"/>
  <c r="I234" i="1"/>
  <c r="I242" i="1"/>
  <c r="I250" i="1"/>
  <c r="I258" i="1"/>
  <c r="I404" i="1"/>
  <c r="I376" i="1"/>
  <c r="I344" i="1"/>
  <c r="I300" i="1"/>
  <c r="I236" i="1"/>
  <c r="I172" i="1"/>
  <c r="I108" i="1"/>
  <c r="I44" i="1"/>
  <c r="G303" i="1"/>
  <c r="J303" i="1" s="1"/>
  <c r="G271" i="1"/>
  <c r="J271" i="1" s="1"/>
  <c r="G235" i="1"/>
  <c r="J235" i="1" s="1"/>
  <c r="G243" i="1"/>
  <c r="J243" i="1" s="1"/>
  <c r="G251" i="1"/>
  <c r="J251" i="1" s="1"/>
  <c r="G259" i="1"/>
  <c r="J259" i="1" s="1"/>
  <c r="G411" i="1"/>
  <c r="J411" i="1" s="1"/>
  <c r="G403" i="1"/>
  <c r="J403" i="1" s="1"/>
  <c r="G395" i="1"/>
  <c r="J395" i="1" s="1"/>
  <c r="G387" i="1"/>
  <c r="J387" i="1" s="1"/>
  <c r="G379" i="1"/>
  <c r="J379" i="1" s="1"/>
  <c r="G371" i="1"/>
  <c r="J371" i="1" s="1"/>
  <c r="G363" i="1"/>
  <c r="J363" i="1" s="1"/>
  <c r="G355" i="1"/>
  <c r="J355" i="1" s="1"/>
  <c r="G347" i="1"/>
  <c r="J347" i="1" s="1"/>
  <c r="G331" i="1"/>
  <c r="J331" i="1" s="1"/>
  <c r="G323" i="1"/>
  <c r="J323" i="1" s="1"/>
  <c r="G315" i="1"/>
  <c r="J315" i="1" s="1"/>
  <c r="G307" i="1"/>
  <c r="J307" i="1" s="1"/>
  <c r="G299" i="1"/>
  <c r="J299" i="1" s="1"/>
  <c r="G291" i="1"/>
  <c r="J291" i="1" s="1"/>
  <c r="G283" i="1"/>
  <c r="J283" i="1" s="1"/>
  <c r="G275" i="1"/>
  <c r="J275" i="1" s="1"/>
  <c r="G267" i="1"/>
  <c r="J267" i="1" s="1"/>
  <c r="G258" i="1"/>
  <c r="J258" i="1" s="1"/>
  <c r="G249" i="1"/>
  <c r="J249" i="1" s="1"/>
  <c r="G240" i="1"/>
  <c r="J240" i="1" s="1"/>
  <c r="G231" i="1"/>
  <c r="J231" i="1" s="1"/>
  <c r="G222" i="1"/>
  <c r="J222" i="1" s="1"/>
  <c r="G213" i="1"/>
  <c r="J213" i="1" s="1"/>
  <c r="G194" i="1"/>
  <c r="J194" i="1" s="1"/>
  <c r="G185" i="1"/>
  <c r="J185" i="1" s="1"/>
  <c r="G175" i="1"/>
  <c r="J175" i="1" s="1"/>
  <c r="G165" i="1"/>
  <c r="J165" i="1" s="1"/>
  <c r="G154" i="1"/>
  <c r="J154" i="1" s="1"/>
  <c r="G143" i="1"/>
  <c r="J143" i="1" s="1"/>
  <c r="G133" i="1"/>
  <c r="J133" i="1" s="1"/>
  <c r="G122" i="1"/>
  <c r="J122" i="1" s="1"/>
  <c r="G111" i="1"/>
  <c r="J111" i="1" s="1"/>
  <c r="G98" i="1"/>
  <c r="J98" i="1" s="1"/>
  <c r="G86" i="1"/>
  <c r="J86" i="1" s="1"/>
  <c r="G73" i="1"/>
  <c r="J73" i="1" s="1"/>
  <c r="G60" i="1"/>
  <c r="J60" i="1" s="1"/>
  <c r="G46" i="1"/>
  <c r="J46" i="1" s="1"/>
  <c r="G30" i="1"/>
  <c r="J30" i="1" s="1"/>
  <c r="G14" i="1"/>
  <c r="J14" i="1" s="1"/>
  <c r="I347" i="1"/>
  <c r="I267" i="1"/>
  <c r="I197" i="1"/>
  <c r="I400" i="1"/>
  <c r="I372" i="1"/>
  <c r="I340" i="1"/>
  <c r="I292" i="1"/>
  <c r="I228" i="1"/>
  <c r="I164" i="1"/>
  <c r="I100" i="1"/>
  <c r="G184" i="1"/>
  <c r="J184" i="1" s="1"/>
  <c r="G174" i="1"/>
  <c r="J174" i="1" s="1"/>
  <c r="G164" i="1"/>
  <c r="J164" i="1" s="1"/>
  <c r="G153" i="1"/>
  <c r="J153" i="1" s="1"/>
  <c r="G142" i="1"/>
  <c r="J142" i="1" s="1"/>
  <c r="G132" i="1"/>
  <c r="J132" i="1" s="1"/>
  <c r="G121" i="1"/>
  <c r="J121" i="1" s="1"/>
  <c r="G110" i="1"/>
  <c r="J110" i="1" s="1"/>
  <c r="G97" i="1"/>
  <c r="J97" i="1" s="1"/>
  <c r="G84" i="1"/>
  <c r="J84" i="1" s="1"/>
  <c r="G58" i="1"/>
  <c r="J58" i="1" s="1"/>
  <c r="G44" i="1"/>
  <c r="J44" i="1" s="1"/>
  <c r="G12" i="1"/>
  <c r="J12" i="1" s="1"/>
  <c r="I315" i="1"/>
  <c r="I75" i="1"/>
  <c r="I398" i="1"/>
  <c r="I368" i="1"/>
  <c r="I156" i="1"/>
  <c r="G203" i="1"/>
  <c r="J203" i="1" s="1"/>
  <c r="G211" i="1"/>
  <c r="J211" i="1" s="1"/>
  <c r="G219" i="1"/>
  <c r="J219" i="1" s="1"/>
  <c r="G227" i="1"/>
  <c r="J227" i="1" s="1"/>
  <c r="G35" i="1"/>
  <c r="J35" i="1" s="1"/>
  <c r="G37" i="1"/>
  <c r="J37" i="1" s="1"/>
  <c r="G402" i="1"/>
  <c r="J402" i="1" s="1"/>
  <c r="G386" i="1"/>
  <c r="J386" i="1" s="1"/>
  <c r="G378" i="1"/>
  <c r="J378" i="1" s="1"/>
  <c r="G362" i="1"/>
  <c r="J362" i="1" s="1"/>
  <c r="G346" i="1"/>
  <c r="J346" i="1" s="1"/>
  <c r="G338" i="1"/>
  <c r="J338" i="1" s="1"/>
  <c r="G322" i="1"/>
  <c r="J322" i="1" s="1"/>
  <c r="G298" i="1"/>
  <c r="J298" i="1" s="1"/>
  <c r="G282" i="1"/>
  <c r="J282" i="1" s="1"/>
  <c r="G266" i="1"/>
  <c r="J266" i="1" s="1"/>
  <c r="G248" i="1"/>
  <c r="J248" i="1" s="1"/>
  <c r="G239" i="1"/>
  <c r="J239" i="1" s="1"/>
  <c r="G221" i="1"/>
  <c r="J221" i="1" s="1"/>
  <c r="G202" i="1"/>
  <c r="J202" i="1" s="1"/>
  <c r="G75" i="1"/>
  <c r="J75" i="1" s="1"/>
  <c r="G69" i="1"/>
  <c r="J69" i="1" s="1"/>
  <c r="G77" i="1"/>
  <c r="J77" i="1" s="1"/>
  <c r="G72" i="1"/>
  <c r="J72" i="1" s="1"/>
  <c r="G80" i="1"/>
  <c r="J80" i="1" s="1"/>
  <c r="G401" i="1"/>
  <c r="J401" i="1" s="1"/>
  <c r="G385" i="1"/>
  <c r="J385" i="1" s="1"/>
  <c r="G377" i="1"/>
  <c r="J377" i="1" s="1"/>
  <c r="G361" i="1"/>
  <c r="J361" i="1" s="1"/>
  <c r="G353" i="1"/>
  <c r="J353" i="1" s="1"/>
  <c r="G345" i="1"/>
  <c r="J345" i="1" s="1"/>
  <c r="G337" i="1"/>
  <c r="J337" i="1" s="1"/>
  <c r="G329" i="1"/>
  <c r="J329" i="1" s="1"/>
  <c r="G321" i="1"/>
  <c r="J321" i="1" s="1"/>
  <c r="G313" i="1"/>
  <c r="J313" i="1" s="1"/>
  <c r="G297" i="1"/>
  <c r="J297" i="1" s="1"/>
  <c r="G289" i="1"/>
  <c r="J289" i="1" s="1"/>
  <c r="G281" i="1"/>
  <c r="J281" i="1" s="1"/>
  <c r="G273" i="1"/>
  <c r="J273" i="1" s="1"/>
  <c r="G265" i="1"/>
  <c r="J265" i="1" s="1"/>
  <c r="G256" i="1"/>
  <c r="J256" i="1" s="1"/>
  <c r="G247" i="1"/>
  <c r="J247" i="1" s="1"/>
  <c r="G238" i="1"/>
  <c r="J238" i="1" s="1"/>
  <c r="G229" i="1"/>
  <c r="J229" i="1" s="1"/>
  <c r="G220" i="1"/>
  <c r="J220" i="1" s="1"/>
  <c r="G210" i="1"/>
  <c r="J210" i="1" s="1"/>
  <c r="G201" i="1"/>
  <c r="J201" i="1" s="1"/>
  <c r="G192" i="1"/>
  <c r="J192" i="1" s="1"/>
  <c r="G183" i="1"/>
  <c r="J183" i="1" s="1"/>
  <c r="G173" i="1"/>
  <c r="J173" i="1" s="1"/>
  <c r="G162" i="1"/>
  <c r="J162" i="1" s="1"/>
  <c r="G151" i="1"/>
  <c r="J151" i="1" s="1"/>
  <c r="G141" i="1"/>
  <c r="J141" i="1" s="1"/>
  <c r="G130" i="1"/>
  <c r="J130" i="1" s="1"/>
  <c r="G119" i="1"/>
  <c r="J119" i="1" s="1"/>
  <c r="G108" i="1"/>
  <c r="J108" i="1" s="1"/>
  <c r="G82" i="1"/>
  <c r="J82" i="1" s="1"/>
  <c r="G70" i="1"/>
  <c r="J70" i="1" s="1"/>
  <c r="G57" i="1"/>
  <c r="J57" i="1" s="1"/>
  <c r="G42" i="1"/>
  <c r="J42" i="1" s="1"/>
  <c r="G26" i="1"/>
  <c r="J26" i="1" s="1"/>
  <c r="G10" i="1"/>
  <c r="J10" i="1" s="1"/>
  <c r="I83" i="1"/>
  <c r="I91" i="1"/>
  <c r="I99" i="1"/>
  <c r="I107" i="1"/>
  <c r="I85" i="1"/>
  <c r="I93" i="1"/>
  <c r="I101" i="1"/>
  <c r="I109" i="1"/>
  <c r="I86" i="1"/>
  <c r="I94" i="1"/>
  <c r="I102" i="1"/>
  <c r="I110" i="1"/>
  <c r="I87" i="1"/>
  <c r="I95" i="1"/>
  <c r="I103" i="1"/>
  <c r="I88" i="1"/>
  <c r="I96" i="1"/>
  <c r="I104" i="1"/>
  <c r="I89" i="1"/>
  <c r="I97" i="1"/>
  <c r="I105" i="1"/>
  <c r="I90" i="1"/>
  <c r="I98" i="1"/>
  <c r="I106" i="1"/>
  <c r="I27" i="1"/>
  <c r="I29" i="1"/>
  <c r="I30" i="1"/>
  <c r="I396" i="1"/>
  <c r="I364" i="1"/>
  <c r="I332" i="1"/>
  <c r="I276" i="1"/>
  <c r="I212" i="1"/>
  <c r="I148" i="1"/>
  <c r="I84" i="1"/>
  <c r="I20" i="1"/>
  <c r="G410" i="1"/>
  <c r="J410" i="1" s="1"/>
  <c r="G394" i="1"/>
  <c r="J394" i="1" s="1"/>
  <c r="G370" i="1"/>
  <c r="J370" i="1" s="1"/>
  <c r="G354" i="1"/>
  <c r="J354" i="1" s="1"/>
  <c r="G330" i="1"/>
  <c r="J330" i="1" s="1"/>
  <c r="G274" i="1"/>
  <c r="J274" i="1" s="1"/>
  <c r="G257" i="1"/>
  <c r="J257" i="1" s="1"/>
  <c r="G230" i="1"/>
  <c r="J230" i="1" s="1"/>
  <c r="G212" i="1"/>
  <c r="J212" i="1" s="1"/>
  <c r="G83" i="1"/>
  <c r="J83" i="1" s="1"/>
  <c r="G91" i="1"/>
  <c r="J91" i="1" s="1"/>
  <c r="G99" i="1"/>
  <c r="J99" i="1" s="1"/>
  <c r="G107" i="1"/>
  <c r="J107" i="1" s="1"/>
  <c r="G85" i="1"/>
  <c r="J85" i="1" s="1"/>
  <c r="G93" i="1"/>
  <c r="J93" i="1" s="1"/>
  <c r="G101" i="1"/>
  <c r="J101" i="1" s="1"/>
  <c r="G109" i="1"/>
  <c r="J109" i="1" s="1"/>
  <c r="G88" i="1"/>
  <c r="J88" i="1" s="1"/>
  <c r="G96" i="1"/>
  <c r="J96" i="1" s="1"/>
  <c r="G104" i="1"/>
  <c r="J104" i="1" s="1"/>
  <c r="G27" i="1"/>
  <c r="J27" i="1" s="1"/>
  <c r="G29" i="1"/>
  <c r="J29" i="1" s="1"/>
  <c r="G392" i="1"/>
  <c r="J392" i="1" s="1"/>
  <c r="G384" i="1"/>
  <c r="J384" i="1" s="1"/>
  <c r="G376" i="1"/>
  <c r="J376" i="1" s="1"/>
  <c r="G360" i="1"/>
  <c r="J360" i="1" s="1"/>
  <c r="G352" i="1"/>
  <c r="J352" i="1" s="1"/>
  <c r="G336" i="1"/>
  <c r="J336" i="1" s="1"/>
  <c r="G328" i="1"/>
  <c r="J328" i="1" s="1"/>
  <c r="G320" i="1"/>
  <c r="J320" i="1" s="1"/>
  <c r="G304" i="1"/>
  <c r="J304" i="1" s="1"/>
  <c r="G296" i="1"/>
  <c r="J296" i="1" s="1"/>
  <c r="G280" i="1"/>
  <c r="J280" i="1" s="1"/>
  <c r="G272" i="1"/>
  <c r="J272" i="1" s="1"/>
  <c r="G255" i="1"/>
  <c r="J255" i="1" s="1"/>
  <c r="G246" i="1"/>
  <c r="J246" i="1" s="1"/>
  <c r="G237" i="1"/>
  <c r="J237" i="1" s="1"/>
  <c r="G228" i="1"/>
  <c r="J228" i="1" s="1"/>
  <c r="G218" i="1"/>
  <c r="J218" i="1" s="1"/>
  <c r="G209" i="1"/>
  <c r="J209" i="1" s="1"/>
  <c r="G191" i="1"/>
  <c r="J191" i="1" s="1"/>
  <c r="G182" i="1"/>
  <c r="J182" i="1" s="1"/>
  <c r="G172" i="1"/>
  <c r="J172" i="1" s="1"/>
  <c r="G161" i="1"/>
  <c r="J161" i="1" s="1"/>
  <c r="G150" i="1"/>
  <c r="J150" i="1" s="1"/>
  <c r="G140" i="1"/>
  <c r="J140" i="1" s="1"/>
  <c r="G129" i="1"/>
  <c r="J129" i="1" s="1"/>
  <c r="G118" i="1"/>
  <c r="J118" i="1" s="1"/>
  <c r="G106" i="1"/>
  <c r="J106" i="1" s="1"/>
  <c r="G94" i="1"/>
  <c r="J94" i="1" s="1"/>
  <c r="G81" i="1"/>
  <c r="J81" i="1" s="1"/>
  <c r="G68" i="1"/>
  <c r="J68" i="1" s="1"/>
  <c r="G55" i="1"/>
  <c r="J55" i="1" s="1"/>
  <c r="G41" i="1"/>
  <c r="J41" i="1" s="1"/>
  <c r="G25" i="1"/>
  <c r="J25" i="1" s="1"/>
  <c r="G9" i="1"/>
  <c r="J9" i="1" s="1"/>
  <c r="I203" i="1"/>
  <c r="I414" i="1"/>
  <c r="I392" i="1"/>
  <c r="I360" i="1"/>
  <c r="I328" i="1"/>
  <c r="I268" i="1"/>
  <c r="I140" i="1"/>
  <c r="I12" i="1"/>
  <c r="I370" i="1"/>
  <c r="I362" i="1"/>
  <c r="I354" i="1"/>
  <c r="I346" i="1"/>
  <c r="I338" i="1"/>
  <c r="I330" i="1"/>
  <c r="I322" i="1"/>
  <c r="I314" i="1"/>
  <c r="I282" i="1"/>
  <c r="I274" i="1"/>
  <c r="I266" i="1"/>
  <c r="I226" i="1"/>
  <c r="I218" i="1"/>
  <c r="I210" i="1"/>
  <c r="I202" i="1"/>
  <c r="I82" i="1"/>
  <c r="I74" i="1"/>
  <c r="I34" i="1"/>
  <c r="I361" i="1"/>
  <c r="I353" i="1"/>
  <c r="I345" i="1"/>
  <c r="I337" i="1"/>
  <c r="I329" i="1"/>
  <c r="I321" i="1"/>
  <c r="I313" i="1"/>
  <c r="I281" i="1"/>
  <c r="I273" i="1"/>
  <c r="I265" i="1"/>
  <c r="I225" i="1"/>
  <c r="I217" i="1"/>
  <c r="I209" i="1"/>
  <c r="I201" i="1"/>
  <c r="I81" i="1"/>
  <c r="I73" i="1"/>
  <c r="I224" i="1"/>
  <c r="I216" i="1"/>
  <c r="I208" i="1"/>
  <c r="I200" i="1"/>
  <c r="I80" i="1"/>
  <c r="I72" i="1"/>
  <c r="I367" i="1"/>
  <c r="I359" i="1"/>
  <c r="I351" i="1"/>
  <c r="I343" i="1"/>
  <c r="I335" i="1"/>
  <c r="I327" i="1"/>
  <c r="I319" i="1"/>
  <c r="I311" i="1"/>
  <c r="I279" i="1"/>
  <c r="I271" i="1"/>
  <c r="I263" i="1"/>
  <c r="I223" i="1"/>
  <c r="I215" i="1"/>
  <c r="I207" i="1"/>
  <c r="I199" i="1"/>
  <c r="I79" i="1"/>
  <c r="I71" i="1"/>
  <c r="I342" i="1"/>
  <c r="I334" i="1"/>
  <c r="I326" i="1"/>
  <c r="I318" i="1"/>
  <c r="I310" i="1"/>
  <c r="I286" i="1"/>
  <c r="I278" i="1"/>
  <c r="I270" i="1"/>
  <c r="I262" i="1"/>
  <c r="I222" i="1"/>
  <c r="I214" i="1"/>
  <c r="I206" i="1"/>
  <c r="I198" i="1"/>
  <c r="I78" i="1"/>
  <c r="I70" i="1"/>
  <c r="I38" i="1"/>
  <c r="I413" i="1"/>
  <c r="I397" i="1"/>
  <c r="I389" i="1"/>
  <c r="I381" i="1"/>
  <c r="I357" i="1"/>
  <c r="I349" i="1"/>
  <c r="I341" i="1"/>
  <c r="I333" i="1"/>
  <c r="I325" i="1"/>
  <c r="I317" i="1"/>
  <c r="I309" i="1"/>
  <c r="I285" i="1"/>
  <c r="I277" i="1"/>
  <c r="I269" i="1"/>
  <c r="I261" i="1"/>
  <c r="I229" i="1"/>
  <c r="I221" i="1"/>
  <c r="I213" i="1"/>
  <c r="I205" i="1"/>
  <c r="I77" i="1"/>
  <c r="I69" i="1"/>
  <c r="I37" i="1"/>
  <c r="I363" i="1"/>
  <c r="I355" i="1"/>
  <c r="I331" i="1"/>
  <c r="I323" i="1"/>
  <c r="I283" i="1"/>
  <c r="I275" i="1"/>
  <c r="I227" i="1"/>
  <c r="I219" i="1"/>
  <c r="I211" i="1"/>
</calcChain>
</file>

<file path=xl/sharedStrings.xml><?xml version="1.0" encoding="utf-8"?>
<sst xmlns="http://schemas.openxmlformats.org/spreadsheetml/2006/main" count="283" uniqueCount="46">
  <si>
    <t>SleepDay</t>
  </si>
  <si>
    <t>TotalSleepRecords</t>
  </si>
  <si>
    <t>TotalMinutesAsleep</t>
  </si>
  <si>
    <t>TotalTimeInBed</t>
  </si>
  <si>
    <t>4/13/2016 12:00:00 AM</t>
  </si>
  <si>
    <t>4/15/2016 12:00:00 AM</t>
  </si>
  <si>
    <t>4/16/2016 12:00:00 AM</t>
  </si>
  <si>
    <t>4/17/2016 12:00:00 AM</t>
  </si>
  <si>
    <t>4/19/2016 12:00:00 AM</t>
  </si>
  <si>
    <t>4/20/2016 12:00:00 AM</t>
  </si>
  <si>
    <t>4/21/2016 12:00:00 AM</t>
  </si>
  <si>
    <t>4/23/2016 12:00:00 AM</t>
  </si>
  <si>
    <t>4/24/2016 12:00:00 AM</t>
  </si>
  <si>
    <t>4/25/2016 12:00:00 AM</t>
  </si>
  <si>
    <t>4/26/2016 12:00:00 AM</t>
  </si>
  <si>
    <t>4/28/2016 12:00:00 AM</t>
  </si>
  <si>
    <t>4/29/2016 12:00:00 AM</t>
  </si>
  <si>
    <t>4/30/2016 12:00:00 AM</t>
  </si>
  <si>
    <t>4/14/2016 12:00:00 AM</t>
  </si>
  <si>
    <t>4/22/2016 12:00:00 AM</t>
  </si>
  <si>
    <t>4/27/2016 12:00:00 AM</t>
  </si>
  <si>
    <t>4/18/2016 12:00:00 AM</t>
  </si>
  <si>
    <t>Total Hours of sleep</t>
  </si>
  <si>
    <t>Average Sleep</t>
  </si>
  <si>
    <t>Timetaken for sleep</t>
  </si>
  <si>
    <t>Average timetaken for sleep</t>
  </si>
  <si>
    <t>Grand Total</t>
  </si>
  <si>
    <t>ID's</t>
  </si>
  <si>
    <t>Status Of Shuteye</t>
  </si>
  <si>
    <t>Sum of Average Sleep</t>
  </si>
  <si>
    <t xml:space="preserve">Criteria Questions - </t>
  </si>
  <si>
    <t xml:space="preserve">Criteria Answers - </t>
  </si>
  <si>
    <t>Formulas Used</t>
  </si>
  <si>
    <t>Columns Names With Links.</t>
  </si>
  <si>
    <t>Charts Links.</t>
  </si>
  <si>
    <t>Experts recommend that healthy adults get an average of 7 to 9 hours per night of shuteye. If you regularly need more than 8 or 9 hours of sleep per night to feel rested, it might be a sign of an underlying problem.If you think you may be sleep deprived?</t>
  </si>
  <si>
    <t>Try to find the customers who are likely to buy their subscription, you are given the fit-bit fitness tracker data, analyze the data and find some potential customers for sleepy-nights?</t>
  </si>
  <si>
    <t xml:space="preserve"> = AverageIFS</t>
  </si>
  <si>
    <t>Nested IF</t>
  </si>
  <si>
    <t>Total Hours OfSleep</t>
  </si>
  <si>
    <t>Time Taken For Sleep</t>
  </si>
  <si>
    <t>Average Time Taken For Sleep</t>
  </si>
  <si>
    <t>Not Applicbale</t>
  </si>
  <si>
    <t>Potential Customers</t>
  </si>
  <si>
    <r>
      <rPr>
        <u/>
        <sz val="14"/>
        <color theme="0"/>
        <rFont val="Calibri"/>
        <family val="2"/>
        <scheme val="minor"/>
      </rPr>
      <t xml:space="preserve">To find Average sleep per night - </t>
    </r>
    <r>
      <rPr>
        <sz val="11"/>
        <color theme="0"/>
        <rFont val="Calibri"/>
        <family val="2"/>
        <scheme val="minor"/>
      </rPr>
      <t xml:space="preserve">
Step 1 - I find the total hours of sleep by dividing Total Minutes Asleep with 60.
step 2 - I find the Average sleep using AVERAGEIFS formula with ID's and Total Hours Of Sleep.
(Step 3 and 4 are taken for extra calculation)
step 3 - Finding time taken for sleep by doing (Total Time In Bed - Total Minutes Asleep) / 60.
step 4 - Finding average time taken for sleep by AVERAGEIFS formula with ID's and Time Taken For Sleep.</t>
    </r>
  </si>
  <si>
    <t>Potential Customer is find with Nested-IF formula and criteria mention in formula is - if avergae sleep is leassthan 7 then it is count as Insomania, if avergae sleep is inbetween of 7 to 9 then it is count as Shuteye/Rested, else if average sleep is greater than 9 then it is count as oversleep.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</si>
</sst>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12"/>
      <color theme="0"/>
      <name val="Calibri"/>
      <family val="2"/>
      <scheme val="minor"/>
    </font>
    <font>
      <sz val="22"/>
      <color theme="0"/>
      <name val="Calibri"/>
      <family val="2"/>
      <scheme val="minor"/>
    </font>
    <font>
      <u/>
      <sz val="11"/>
      <color theme="10"/>
      <name val="Calibri"/>
      <family val="2"/>
      <scheme val="minor"/>
    </font>
    <font>
      <u/>
      <sz val="14"/>
      <color theme="0"/>
      <name val="Calibri"/>
      <family val="2"/>
      <scheme val="minor"/>
    </font>
    <font>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01727"/>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op>
      <bottom style="thick">
        <color theme="0"/>
      </bottom>
      <diagonal/>
    </border>
    <border>
      <left style="thick">
        <color theme="0"/>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style="thin">
        <color theme="0"/>
      </left>
      <right style="thick">
        <color theme="0"/>
      </right>
      <top style="thick">
        <color theme="0"/>
      </top>
      <bottom style="thin">
        <color theme="0"/>
      </bottom>
      <diagonal/>
    </border>
    <border>
      <left style="thick">
        <color theme="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ck">
        <color theme="0"/>
      </right>
      <top style="thin">
        <color theme="0"/>
      </top>
      <bottom style="thin">
        <color theme="0"/>
      </bottom>
      <diagonal/>
    </border>
    <border>
      <left style="thick">
        <color theme="0"/>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ck">
        <color theme="0"/>
      </left>
      <right style="thick">
        <color theme="0"/>
      </right>
      <top style="thick">
        <color theme="0"/>
      </top>
      <bottom style="thin">
        <color theme="0"/>
      </bottom>
      <diagonal/>
    </border>
    <border>
      <left style="thick">
        <color theme="0"/>
      </left>
      <right style="thick">
        <color theme="0"/>
      </right>
      <top style="thin">
        <color theme="0"/>
      </top>
      <bottom style="thin">
        <color theme="0"/>
      </bottom>
      <diagonal/>
    </border>
    <border>
      <left style="thick">
        <color theme="0"/>
      </left>
      <right style="thick">
        <color theme="0"/>
      </right>
      <top style="thin">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62">
    <xf numFmtId="0" fontId="0" fillId="0" borderId="0" xfId="0"/>
    <xf numFmtId="0" fontId="0" fillId="33" borderId="0" xfId="0" applyFill="1"/>
    <xf numFmtId="0" fontId="18" fillId="33" borderId="10" xfId="0" applyFont="1" applyFill="1" applyBorder="1" applyAlignment="1">
      <alignment horizontal="center" vertical="center"/>
    </xf>
    <xf numFmtId="0" fontId="17" fillId="33" borderId="11" xfId="0" applyFont="1" applyFill="1" applyBorder="1" applyAlignment="1">
      <alignment horizontal="center"/>
    </xf>
    <xf numFmtId="0" fontId="17" fillId="33" borderId="12" xfId="0" applyFont="1" applyFill="1" applyBorder="1" applyAlignment="1">
      <alignment horizontal="center"/>
    </xf>
    <xf numFmtId="0" fontId="17" fillId="33" borderId="13" xfId="0" applyFont="1" applyFill="1" applyBorder="1" applyAlignment="1">
      <alignment horizontal="center"/>
    </xf>
    <xf numFmtId="0" fontId="17" fillId="33" borderId="14" xfId="0" applyFont="1" applyFill="1" applyBorder="1" applyAlignment="1">
      <alignment horizontal="center"/>
    </xf>
    <xf numFmtId="0" fontId="17" fillId="33" borderId="15" xfId="0" applyFont="1" applyFill="1" applyBorder="1" applyAlignment="1">
      <alignment horizontal="center"/>
    </xf>
    <xf numFmtId="0" fontId="17" fillId="33" borderId="16" xfId="0" applyFont="1" applyFill="1" applyBorder="1" applyAlignment="1">
      <alignment horizontal="center"/>
    </xf>
    <xf numFmtId="0" fontId="17" fillId="33" borderId="17" xfId="0" applyFont="1" applyFill="1" applyBorder="1" applyAlignment="1">
      <alignment horizontal="center"/>
    </xf>
    <xf numFmtId="0" fontId="17" fillId="33" borderId="18" xfId="0" applyFont="1" applyFill="1" applyBorder="1" applyAlignment="1">
      <alignment horizontal="center"/>
    </xf>
    <xf numFmtId="0" fontId="17" fillId="33" borderId="19" xfId="0" applyFont="1" applyFill="1" applyBorder="1" applyAlignment="1">
      <alignment horizontal="center"/>
    </xf>
    <xf numFmtId="164" fontId="18" fillId="33" borderId="10" xfId="0" applyNumberFormat="1" applyFont="1" applyFill="1" applyBorder="1" applyAlignment="1">
      <alignment horizontal="center" vertical="center"/>
    </xf>
    <xf numFmtId="164" fontId="17" fillId="33" borderId="12" xfId="0" applyNumberFormat="1" applyFont="1" applyFill="1" applyBorder="1" applyAlignment="1">
      <alignment horizontal="center"/>
    </xf>
    <xf numFmtId="164" fontId="17" fillId="33" borderId="15" xfId="0" applyNumberFormat="1" applyFont="1" applyFill="1" applyBorder="1" applyAlignment="1">
      <alignment horizontal="center"/>
    </xf>
    <xf numFmtId="164" fontId="17" fillId="33" borderId="18" xfId="0" applyNumberFormat="1" applyFont="1" applyFill="1" applyBorder="1" applyAlignment="1">
      <alignment horizontal="center"/>
    </xf>
    <xf numFmtId="164" fontId="0" fillId="33" borderId="0" xfId="0" applyNumberFormat="1" applyFill="1"/>
    <xf numFmtId="0" fontId="19" fillId="33" borderId="10" xfId="0" applyFont="1" applyFill="1" applyBorder="1" applyAlignment="1">
      <alignment horizontal="center" vertical="center"/>
    </xf>
    <xf numFmtId="0" fontId="17" fillId="33" borderId="20" xfId="0" applyFont="1" applyFill="1" applyBorder="1" applyAlignment="1">
      <alignment horizontal="center" vertical="center"/>
    </xf>
    <xf numFmtId="0" fontId="17" fillId="33" borderId="21" xfId="0" applyFont="1" applyFill="1" applyBorder="1" applyAlignment="1">
      <alignment horizontal="center" vertical="center"/>
    </xf>
    <xf numFmtId="0" fontId="17" fillId="33" borderId="22" xfId="0" applyFont="1" applyFill="1" applyBorder="1" applyAlignment="1">
      <alignment horizontal="center" vertical="center"/>
    </xf>
    <xf numFmtId="0" fontId="17" fillId="33" borderId="10" xfId="0" applyFont="1" applyFill="1" applyBorder="1" applyAlignment="1">
      <alignment horizontal="center" vertical="center"/>
    </xf>
    <xf numFmtId="0" fontId="21" fillId="33" borderId="23" xfId="42" applyFill="1" applyBorder="1" applyAlignment="1">
      <alignment horizontal="center" vertical="center" wrapText="1"/>
    </xf>
    <xf numFmtId="0" fontId="21" fillId="33" borderId="25" xfId="42" applyFill="1" applyBorder="1" applyAlignment="1">
      <alignment horizontal="center" vertical="center" wrapText="1"/>
    </xf>
    <xf numFmtId="0" fontId="21" fillId="33" borderId="26" xfId="42" applyFill="1" applyBorder="1" applyAlignment="1">
      <alignment horizontal="center" vertical="center" wrapText="1"/>
    </xf>
    <xf numFmtId="0" fontId="21" fillId="33" borderId="27" xfId="42" applyFill="1" applyBorder="1" applyAlignment="1">
      <alignment horizontal="center" vertical="center" wrapText="1"/>
    </xf>
    <xf numFmtId="0" fontId="21" fillId="33" borderId="28" xfId="42" applyFill="1" applyBorder="1" applyAlignment="1">
      <alignment horizontal="center" vertical="center" wrapText="1"/>
    </xf>
    <xf numFmtId="0" fontId="21" fillId="33" borderId="30" xfId="42" applyFill="1" applyBorder="1" applyAlignment="1">
      <alignment horizontal="center" vertical="center" wrapText="1"/>
    </xf>
    <xf numFmtId="0" fontId="19" fillId="33" borderId="23" xfId="0" applyFont="1" applyFill="1" applyBorder="1" applyAlignment="1">
      <alignment horizontal="center" vertical="center" wrapText="1"/>
    </xf>
    <xf numFmtId="0" fontId="19" fillId="33" borderId="25" xfId="0" applyFont="1" applyFill="1" applyBorder="1" applyAlignment="1">
      <alignment horizontal="center" vertical="center" wrapText="1"/>
    </xf>
    <xf numFmtId="0" fontId="19" fillId="33" borderId="26" xfId="0" applyFont="1" applyFill="1" applyBorder="1" applyAlignment="1">
      <alignment horizontal="center" vertical="center" wrapText="1"/>
    </xf>
    <xf numFmtId="0" fontId="19" fillId="33" borderId="27" xfId="0" applyFont="1" applyFill="1" applyBorder="1" applyAlignment="1">
      <alignment horizontal="center" vertical="center" wrapText="1"/>
    </xf>
    <xf numFmtId="0" fontId="19" fillId="33" borderId="28" xfId="0" applyFont="1" applyFill="1" applyBorder="1" applyAlignment="1">
      <alignment horizontal="center" vertical="center" wrapText="1"/>
    </xf>
    <xf numFmtId="0" fontId="19" fillId="33" borderId="30" xfId="0" applyFont="1" applyFill="1" applyBorder="1" applyAlignment="1">
      <alignment horizontal="center" vertical="center" wrapText="1"/>
    </xf>
    <xf numFmtId="0" fontId="17" fillId="33" borderId="23" xfId="0" applyFont="1" applyFill="1" applyBorder="1" applyAlignment="1">
      <alignment horizontal="center" vertical="center" wrapText="1"/>
    </xf>
    <xf numFmtId="0" fontId="17" fillId="33" borderId="25" xfId="0" applyFont="1" applyFill="1" applyBorder="1" applyAlignment="1">
      <alignment horizontal="center" vertical="center" wrapText="1"/>
    </xf>
    <xf numFmtId="0" fontId="17" fillId="33" borderId="26" xfId="0" applyFont="1" applyFill="1" applyBorder="1" applyAlignment="1">
      <alignment horizontal="center" vertical="center" wrapText="1"/>
    </xf>
    <xf numFmtId="0" fontId="17" fillId="33" borderId="27" xfId="0" applyFont="1" applyFill="1" applyBorder="1" applyAlignment="1">
      <alignment horizontal="center" vertical="center" wrapText="1"/>
    </xf>
    <xf numFmtId="0" fontId="17" fillId="33" borderId="28" xfId="0" applyFont="1" applyFill="1" applyBorder="1" applyAlignment="1">
      <alignment horizontal="center" vertical="center" wrapText="1"/>
    </xf>
    <xf numFmtId="0" fontId="17" fillId="33" borderId="30" xfId="0" applyFont="1" applyFill="1" applyBorder="1" applyAlignment="1">
      <alignment horizontal="center" vertical="center" wrapText="1"/>
    </xf>
    <xf numFmtId="0" fontId="17" fillId="33" borderId="24" xfId="0" applyFont="1" applyFill="1" applyBorder="1" applyAlignment="1">
      <alignment horizontal="center" vertical="center" wrapText="1"/>
    </xf>
    <xf numFmtId="0" fontId="17" fillId="33" borderId="0" xfId="0" applyFont="1" applyFill="1" applyAlignment="1">
      <alignment horizontal="center" vertical="center" wrapText="1"/>
    </xf>
    <xf numFmtId="0" fontId="17" fillId="33" borderId="29" xfId="0" applyFont="1" applyFill="1" applyBorder="1" applyAlignment="1">
      <alignment horizontal="center" vertical="center" wrapText="1"/>
    </xf>
    <xf numFmtId="0" fontId="0" fillId="33" borderId="23" xfId="0" applyFill="1" applyBorder="1" applyAlignment="1">
      <alignment horizontal="center" wrapText="1"/>
    </xf>
    <xf numFmtId="0" fontId="0" fillId="33" borderId="25" xfId="0" applyFill="1" applyBorder="1" applyAlignment="1">
      <alignment horizontal="center" wrapText="1"/>
    </xf>
    <xf numFmtId="0" fontId="0" fillId="33" borderId="26" xfId="0" applyFill="1" applyBorder="1" applyAlignment="1">
      <alignment horizontal="center" wrapText="1"/>
    </xf>
    <xf numFmtId="0" fontId="0" fillId="33" borderId="27" xfId="0" applyFill="1" applyBorder="1" applyAlignment="1">
      <alignment horizontal="center" wrapText="1"/>
    </xf>
    <xf numFmtId="0" fontId="0" fillId="33" borderId="28" xfId="0" applyFill="1" applyBorder="1" applyAlignment="1">
      <alignment horizontal="center" wrapText="1"/>
    </xf>
    <xf numFmtId="0" fontId="0" fillId="33" borderId="30" xfId="0" applyFill="1" applyBorder="1" applyAlignment="1">
      <alignment horizontal="center" wrapText="1"/>
    </xf>
    <xf numFmtId="0" fontId="20" fillId="33" borderId="23" xfId="0" applyFont="1" applyFill="1" applyBorder="1" applyAlignment="1">
      <alignment horizontal="center" vertical="center" wrapText="1"/>
    </xf>
    <xf numFmtId="0" fontId="20" fillId="33" borderId="24" xfId="0" applyFont="1" applyFill="1" applyBorder="1" applyAlignment="1">
      <alignment horizontal="center" vertical="center" wrapText="1"/>
    </xf>
    <xf numFmtId="0" fontId="20" fillId="33" borderId="25" xfId="0" applyFont="1" applyFill="1" applyBorder="1" applyAlignment="1">
      <alignment horizontal="center" vertical="center" wrapText="1"/>
    </xf>
    <xf numFmtId="0" fontId="20" fillId="33" borderId="26" xfId="0" applyFont="1" applyFill="1" applyBorder="1" applyAlignment="1">
      <alignment horizontal="center" vertical="center" wrapText="1"/>
    </xf>
    <xf numFmtId="0" fontId="20" fillId="33" borderId="0" xfId="0" applyFont="1" applyFill="1" applyAlignment="1">
      <alignment horizontal="center" vertical="center" wrapText="1"/>
    </xf>
    <xf numFmtId="0" fontId="20" fillId="33" borderId="27" xfId="0" applyFont="1" applyFill="1" applyBorder="1" applyAlignment="1">
      <alignment horizontal="center" vertical="center" wrapText="1"/>
    </xf>
    <xf numFmtId="0" fontId="20" fillId="33" borderId="28" xfId="0" applyFont="1" applyFill="1" applyBorder="1" applyAlignment="1">
      <alignment horizontal="center" vertical="center" wrapText="1"/>
    </xf>
    <xf numFmtId="0" fontId="20" fillId="33" borderId="29" xfId="0" applyFont="1" applyFill="1" applyBorder="1" applyAlignment="1">
      <alignment horizontal="center" vertical="center" wrapText="1"/>
    </xf>
    <xf numFmtId="0" fontId="20" fillId="33" borderId="30" xfId="0" applyFont="1" applyFill="1" applyBorder="1" applyAlignment="1">
      <alignment horizontal="center" vertical="center" wrapText="1"/>
    </xf>
    <xf numFmtId="0" fontId="23" fillId="33" borderId="10" xfId="0" applyFont="1" applyFill="1" applyBorder="1" applyAlignment="1">
      <alignment horizontal="center" vertical="center" wrapText="1"/>
    </xf>
    <xf numFmtId="0" fontId="17" fillId="33" borderId="20" xfId="0" applyNumberFormat="1" applyFont="1" applyFill="1" applyBorder="1" applyAlignment="1">
      <alignment horizontal="center" vertical="center"/>
    </xf>
    <xf numFmtId="0" fontId="17" fillId="33" borderId="21" xfId="0" applyNumberFormat="1" applyFont="1" applyFill="1" applyBorder="1" applyAlignment="1">
      <alignment horizontal="center" vertical="center"/>
    </xf>
    <xf numFmtId="0" fontId="17" fillId="33" borderId="22" xfId="0" applyNumberFormat="1"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vertical="center"/>
    </dxf>
    <dxf>
      <alignment vertical="center"/>
    </dxf>
    <dxf>
      <font>
        <sz val="12"/>
      </font>
    </dxf>
    <dxf>
      <font>
        <sz val="12"/>
      </font>
    </dxf>
    <dxf>
      <border>
        <vertical style="thin">
          <color theme="0"/>
        </vertical>
        <horizontal style="thin">
          <color theme="0"/>
        </horizontal>
      </border>
    </dxf>
    <dxf>
      <border>
        <vertical style="thin">
          <color theme="0"/>
        </vertical>
        <horizontal style="thin">
          <color theme="0"/>
        </horizontal>
      </border>
    </dxf>
    <dxf>
      <border>
        <vertical style="thin">
          <color theme="0"/>
        </vertical>
        <horizontal style="thin">
          <color theme="0"/>
        </horizontal>
      </border>
    </dxf>
    <dxf>
      <border>
        <left style="thick">
          <color theme="0"/>
        </left>
      </border>
    </dxf>
    <dxf>
      <border>
        <top style="thick">
          <color theme="0"/>
        </top>
      </border>
    </dxf>
    <dxf>
      <border>
        <top style="thick">
          <color theme="0"/>
        </top>
      </border>
    </dxf>
    <dxf>
      <border>
        <bottom style="thick">
          <color theme="0"/>
        </bottom>
      </border>
    </dxf>
    <dxf>
      <border>
        <bottom style="thick">
          <color theme="0"/>
        </bottom>
      </border>
    </dxf>
    <dxf>
      <border>
        <right style="thick">
          <color theme="0"/>
        </right>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border>
        <left style="thick">
          <color theme="0"/>
        </left>
        <right style="thick">
          <color theme="0"/>
        </right>
        <top style="thick">
          <color theme="0"/>
        </top>
        <bottom style="thick">
          <color theme="0"/>
        </bottom>
      </border>
    </dxf>
    <dxf>
      <font>
        <color theme="0"/>
      </font>
    </dxf>
    <dxf>
      <font>
        <color theme="0"/>
      </font>
    </dxf>
    <dxf>
      <font>
        <color theme="0"/>
      </font>
    </dxf>
    <dxf>
      <font>
        <color theme="0"/>
      </font>
    </dxf>
    <dxf>
      <font>
        <color theme="0"/>
      </font>
    </dxf>
    <dxf>
      <font>
        <color theme="0"/>
      </font>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
      <fill>
        <patternFill patternType="solid">
          <fgColor indexed="64"/>
          <bgColor rgb="FF101727"/>
        </patternFill>
      </fill>
    </dxf>
  </dxfs>
  <tableStyles count="0" defaultTableStyle="TableStyleMedium2" defaultPivotStyle="PivotStyleLight16"/>
  <colors>
    <mruColors>
      <color rgb="FF1017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[Q3 - Final Project.xlsx]Visualization!PivotTable1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FF00"/>
          </a:solidFill>
          <a:ln>
            <a:solidFill>
              <a:srgbClr val="101727">
                <a:alpha val="50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Visualization!$B$1</c:f>
              <c:strCache>
                <c:ptCount val="1"/>
                <c:pt idx="0">
                  <c:v>Total</c:v>
                </c:pt>
              </c:strCache>
            </c:strRef>
          </c:tx>
          <c:spPr>
            <a:solidFill>
              <a:srgbClr val="FFFF00"/>
            </a:solidFill>
            <a:ln>
              <a:solidFill>
                <a:srgbClr val="101727">
                  <a:alpha val="50000"/>
                </a:srgbClr>
              </a:solidFill>
            </a:ln>
            <a:effectLst/>
          </c:spPr>
          <c:invertIfNegative val="0"/>
          <c:cat>
            <c:strRef>
              <c:f>Visualization!$A$2:$A$26</c:f>
              <c:strCache>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Cache>
            </c:strRef>
          </c:cat>
          <c:val>
            <c:numRef>
              <c:f>Visualization!$B$2:$B$26</c:f>
              <c:numCache>
                <c:formatCode>General</c:formatCode>
                <c:ptCount val="24"/>
                <c:pt idx="0">
                  <c:v>150.11666666666656</c:v>
                </c:pt>
                <c:pt idx="1">
                  <c:v>19.600000000000001</c:v>
                </c:pt>
                <c:pt idx="2">
                  <c:v>32.6</c:v>
                </c:pt>
                <c:pt idx="3">
                  <c:v>34.75</c:v>
                </c:pt>
                <c:pt idx="4">
                  <c:v>236.21666666666655</c:v>
                </c:pt>
                <c:pt idx="5">
                  <c:v>1.0166666666666666</c:v>
                </c:pt>
                <c:pt idx="6">
                  <c:v>111.70000000000003</c:v>
                </c:pt>
                <c:pt idx="7">
                  <c:v>137.03333333333325</c:v>
                </c:pt>
                <c:pt idx="8">
                  <c:v>46.583333333333329</c:v>
                </c:pt>
                <c:pt idx="9">
                  <c:v>206.5499999999999</c:v>
                </c:pt>
                <c:pt idx="10">
                  <c:v>161.25</c:v>
                </c:pt>
                <c:pt idx="11">
                  <c:v>179.75000000000006</c:v>
                </c:pt>
                <c:pt idx="12">
                  <c:v>10.633333333333333</c:v>
                </c:pt>
                <c:pt idx="13">
                  <c:v>196.53333333333333</c:v>
                </c:pt>
                <c:pt idx="14">
                  <c:v>239.46666666666655</c:v>
                </c:pt>
                <c:pt idx="15">
                  <c:v>187.19999999999993</c:v>
                </c:pt>
                <c:pt idx="16">
                  <c:v>143.63333333333333</c:v>
                </c:pt>
                <c:pt idx="17">
                  <c:v>17.483333333333334</c:v>
                </c:pt>
                <c:pt idx="18">
                  <c:v>231.4666666666667</c:v>
                </c:pt>
                <c:pt idx="19">
                  <c:v>2.2833333333333332</c:v>
                </c:pt>
                <c:pt idx="20">
                  <c:v>181.25000000000017</c:v>
                </c:pt>
                <c:pt idx="21">
                  <c:v>14.850000000000001</c:v>
                </c:pt>
                <c:pt idx="22">
                  <c:v>236.44999999999987</c:v>
                </c:pt>
                <c:pt idx="23">
                  <c:v>108.91666666666664</c:v>
                </c:pt>
              </c:numCache>
            </c:numRef>
          </c:val>
          <c:extLst>
            <c:ext xmlns:c16="http://schemas.microsoft.com/office/drawing/2014/chart" uri="{C3380CC4-5D6E-409C-BE32-E72D297353CC}">
              <c16:uniqueId val="{00000000-E03C-4CD1-94B1-D7F1EE9F946F}"/>
            </c:ext>
          </c:extLst>
        </c:ser>
        <c:dLbls>
          <c:showLegendKey val="0"/>
          <c:showVal val="0"/>
          <c:showCatName val="0"/>
          <c:showSerName val="0"/>
          <c:showPercent val="0"/>
          <c:showBubbleSize val="0"/>
        </c:dLbls>
        <c:gapWidth val="219"/>
        <c:overlap val="-27"/>
        <c:axId val="1014650511"/>
        <c:axId val="542867519"/>
      </c:barChart>
      <c:catAx>
        <c:axId val="101465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867519"/>
        <c:crosses val="autoZero"/>
        <c:auto val="1"/>
        <c:lblAlgn val="ctr"/>
        <c:lblOffset val="100"/>
        <c:noMultiLvlLbl val="0"/>
      </c:catAx>
      <c:valAx>
        <c:axId val="54286751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65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chart"/></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19</xdr:col>
      <xdr:colOff>136071</xdr:colOff>
      <xdr:row>13</xdr:row>
      <xdr:rowOff>45358</xdr:rowOff>
    </xdr:from>
    <xdr:to>
      <xdr:col>20</xdr:col>
      <xdr:colOff>442686</xdr:colOff>
      <xdr:row>16</xdr:row>
      <xdr:rowOff>206829</xdr:rowOff>
    </xdr:to>
    <xdr:pic>
      <xdr:nvPicPr>
        <xdr:cNvPr id="3" name="Graphic 2" descr="Sleep">
          <a:hlinkClick xmlns:r="http://schemas.openxmlformats.org/officeDocument/2006/relationships" r:id="rId1"/>
          <a:extLst>
            <a:ext uri="{FF2B5EF4-FFF2-40B4-BE49-F238E27FC236}">
              <a16:creationId xmlns:a16="http://schemas.microsoft.com/office/drawing/2014/main" id="{3F8A7B53-3362-C122-1E4D-1689021B63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684000" y="3438072"/>
          <a:ext cx="914400" cy="914400"/>
        </a:xfrm>
        <a:prstGeom prst="rect">
          <a:avLst/>
        </a:prstGeom>
        <a:effectLst>
          <a:glow rad="228600">
            <a:schemeClr val="accent3">
              <a:satMod val="175000"/>
              <a:alpha val="40000"/>
            </a:schemeClr>
          </a:glo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387350</xdr:colOff>
      <xdr:row>6</xdr:row>
      <xdr:rowOff>127001</xdr:rowOff>
    </xdr:from>
    <xdr:to>
      <xdr:col>5</xdr:col>
      <xdr:colOff>387350</xdr:colOff>
      <xdr:row>12</xdr:row>
      <xdr:rowOff>177801</xdr:rowOff>
    </xdr:to>
    <mc:AlternateContent xmlns:mc="http://schemas.openxmlformats.org/markup-compatibility/2006" xmlns:a14="http://schemas.microsoft.com/office/drawing/2010/main">
      <mc:Choice Requires="a14">
        <xdr:graphicFrame macro="">
          <xdr:nvGraphicFramePr>
            <xdr:cNvPr id="3" name="Status - Shuttey">
              <a:extLst>
                <a:ext uri="{FF2B5EF4-FFF2-40B4-BE49-F238E27FC236}">
                  <a16:creationId xmlns:a16="http://schemas.microsoft.com/office/drawing/2014/main" id="{BEB913C9-CD5E-8D8C-0FF7-8925B67DBD0B}"/>
                </a:ext>
              </a:extLst>
            </xdr:cNvPr>
            <xdr:cNvGraphicFramePr/>
          </xdr:nvGraphicFramePr>
          <xdr:xfrm>
            <a:off x="0" y="0"/>
            <a:ext cx="0" cy="0"/>
          </xdr:xfrm>
          <a:graphic>
            <a:graphicData uri="http://schemas.microsoft.com/office/drawing/2010/slicer">
              <sle:slicer xmlns:sle="http://schemas.microsoft.com/office/drawing/2010/slicer" name="Status - Shuttey"/>
            </a:graphicData>
          </a:graphic>
        </xdr:graphicFrame>
      </mc:Choice>
      <mc:Fallback xmlns="">
        <xdr:sp macro="" textlink="">
          <xdr:nvSpPr>
            <xdr:cNvPr id="0" name=""/>
            <xdr:cNvSpPr>
              <a:spLocks noTextEdit="1"/>
            </xdr:cNvSpPr>
          </xdr:nvSpPr>
          <xdr:spPr>
            <a:xfrm>
              <a:off x="2584450" y="1263651"/>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177800</xdr:colOff>
      <xdr:row>1</xdr:row>
      <xdr:rowOff>76201</xdr:rowOff>
    </xdr:from>
    <xdr:to>
      <xdr:col>15</xdr:col>
      <xdr:colOff>520700</xdr:colOff>
      <xdr:row>18</xdr:row>
      <xdr:rowOff>133351</xdr:rowOff>
    </xdr:to>
    <xdr:sp macro="" textlink="">
      <xdr:nvSpPr>
        <xdr:cNvPr id="6" name="Rectangle: Rounded Corners 5">
          <a:extLst>
            <a:ext uri="{FF2B5EF4-FFF2-40B4-BE49-F238E27FC236}">
              <a16:creationId xmlns:a16="http://schemas.microsoft.com/office/drawing/2014/main" id="{97D0A52F-E429-4840-B215-5CF5D0EE1319}"/>
            </a:ext>
          </a:extLst>
        </xdr:cNvPr>
        <xdr:cNvSpPr/>
      </xdr:nvSpPr>
      <xdr:spPr>
        <a:xfrm>
          <a:off x="4813300" y="285751"/>
          <a:ext cx="5829300" cy="3219450"/>
        </a:xfrm>
        <a:prstGeom prst="roundRect">
          <a:avLst/>
        </a:prstGeom>
        <a:gradFill flip="none" rotWithShape="1">
          <a:gsLst>
            <a:gs pos="0">
              <a:srgbClr val="AD0F8A"/>
            </a:gs>
            <a:gs pos="100000">
              <a:schemeClr val="accent1">
                <a:lumMod val="60000"/>
              </a:schemeClr>
            </a:gs>
          </a:gsLst>
          <a:lin ang="27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400050</xdr:colOff>
      <xdr:row>1</xdr:row>
      <xdr:rowOff>158750</xdr:rowOff>
    </xdr:from>
    <xdr:to>
      <xdr:col>15</xdr:col>
      <xdr:colOff>317500</xdr:colOff>
      <xdr:row>17</xdr:row>
      <xdr:rowOff>133350</xdr:rowOff>
    </xdr:to>
    <xdr:graphicFrame macro="">
      <xdr:nvGraphicFramePr>
        <xdr:cNvPr id="4" name="Chart 3">
          <a:extLst>
            <a:ext uri="{FF2B5EF4-FFF2-40B4-BE49-F238E27FC236}">
              <a16:creationId xmlns:a16="http://schemas.microsoft.com/office/drawing/2014/main" id="{04A8D648-0FEB-98D8-A786-FC186CA223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hsan Ali" refreshedDate="45144.49441875" createdVersion="8" refreshedVersion="8" minRefreshableVersion="3" recordCount="413" xr:uid="{56D6B697-554F-42B5-9289-242210E3B7E8}">
  <cacheSource type="worksheet">
    <worksheetSource ref="A1:J414" sheet="sleepDay_merged"/>
  </cacheSource>
  <cacheFields count="10">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0">
      <sharedItems containsDate="1" containsMixedTypes="1" minDate="2016-01-05T00:00:00" maxDate="2016-12-06T00:00:00"/>
    </cacheField>
    <cacheField name="TotalSleepRecords" numFmtId="0">
      <sharedItems containsSemiMixedTypes="0" containsString="0" containsNumber="1" containsInteger="1" minValue="1" maxValue="3"/>
    </cacheField>
    <cacheField name="TotalMinutesAsleep" numFmtId="0">
      <sharedItems containsSemiMixedTypes="0" containsString="0" containsNumber="1" containsInteger="1" minValue="58" maxValue="796"/>
    </cacheField>
    <cacheField name="TotalTimeInBed" numFmtId="0">
      <sharedItems containsSemiMixedTypes="0" containsString="0" containsNumber="1" containsInteger="1" minValue="61" maxValue="961"/>
    </cacheField>
    <cacheField name="Total Hours of sleep" numFmtId="0">
      <sharedItems containsSemiMixedTypes="0" containsString="0" containsNumber="1" minValue="0.96666666666666667" maxValue="13.266666666666667"/>
    </cacheField>
    <cacheField name="Average Sleep" numFmtId="0">
      <sharedItems containsSemiMixedTypes="0" containsString="0" containsNumber="1" minValue="1.0166666666666666" maxValue="10.866666666666667"/>
    </cacheField>
    <cacheField name="Timetaken for sleep" numFmtId="0">
      <sharedItems containsSemiMixedTypes="0" containsString="0" containsNumber="1" minValue="0" maxValue="6.1833333333333336"/>
    </cacheField>
    <cacheField name="Average timetaken for sleep" numFmtId="0">
      <sharedItems containsSemiMixedTypes="0" containsString="0" containsNumber="1" minValue="0.05" maxValue="5.1499999999999995"/>
    </cacheField>
    <cacheField name="Status - Shuttey" numFmtId="0">
      <sharedItems count="3">
        <s v="Insomania"/>
        <s v="OverSleep"/>
        <s v="Shuteye/Rested"/>
      </sharedItems>
    </cacheField>
  </cacheFields>
  <extLst>
    <ext xmlns:x14="http://schemas.microsoft.com/office/spreadsheetml/2009/9/main" uri="{725AE2AE-9491-48be-B2B4-4EB974FC3084}">
      <x14:pivotCacheDefinition pivotCacheId="398063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d v="2016-12-04T00:00:00"/>
    <n v="1"/>
    <n v="327"/>
    <n v="346"/>
    <n v="5.45"/>
    <n v="6.0046666666666644"/>
    <n v="0.31666666666666665"/>
    <n v="0.38200000000000001"/>
    <x v="0"/>
  </r>
  <r>
    <x v="0"/>
    <s v="4/13/2016 12:00:00 AM"/>
    <n v="2"/>
    <n v="384"/>
    <n v="407"/>
    <n v="6.4"/>
    <n v="6.0046666666666644"/>
    <n v="0.38333333333333336"/>
    <n v="0.38200000000000001"/>
    <x v="0"/>
  </r>
  <r>
    <x v="0"/>
    <s v="4/15/2016 12:00:00 AM"/>
    <n v="1"/>
    <n v="412"/>
    <n v="442"/>
    <n v="6.8666666666666663"/>
    <n v="6.0046666666666644"/>
    <n v="0.5"/>
    <n v="0.38200000000000001"/>
    <x v="0"/>
  </r>
  <r>
    <x v="0"/>
    <s v="4/16/2016 12:00:00 AM"/>
    <n v="2"/>
    <n v="340"/>
    <n v="367"/>
    <n v="5.666666666666667"/>
    <n v="6.0046666666666644"/>
    <n v="0.45"/>
    <n v="0.38200000000000001"/>
    <x v="0"/>
  </r>
  <r>
    <x v="0"/>
    <s v="4/17/2016 12:00:00 AM"/>
    <n v="1"/>
    <n v="700"/>
    <n v="712"/>
    <n v="11.666666666666666"/>
    <n v="6.0046666666666644"/>
    <n v="0.2"/>
    <n v="0.38200000000000001"/>
    <x v="0"/>
  </r>
  <r>
    <x v="0"/>
    <s v="4/19/2016 12:00:00 AM"/>
    <n v="1"/>
    <n v="304"/>
    <n v="320"/>
    <n v="5.0666666666666664"/>
    <n v="6.0046666666666644"/>
    <n v="0.26666666666666666"/>
    <n v="0.38200000000000001"/>
    <x v="0"/>
  </r>
  <r>
    <x v="0"/>
    <s v="4/20/2016 12:00:00 AM"/>
    <n v="1"/>
    <n v="360"/>
    <n v="377"/>
    <n v="6"/>
    <n v="6.0046666666666644"/>
    <n v="0.28333333333333333"/>
    <n v="0.38200000000000001"/>
    <x v="0"/>
  </r>
  <r>
    <x v="0"/>
    <s v="4/21/2016 12:00:00 AM"/>
    <n v="1"/>
    <n v="325"/>
    <n v="364"/>
    <n v="5.416666666666667"/>
    <n v="6.0046666666666644"/>
    <n v="0.65"/>
    <n v="0.38200000000000001"/>
    <x v="0"/>
  </r>
  <r>
    <x v="0"/>
    <s v="4/23/2016 12:00:00 AM"/>
    <n v="1"/>
    <n v="361"/>
    <n v="384"/>
    <n v="6.0166666666666666"/>
    <n v="6.0046666666666644"/>
    <n v="0.38333333333333336"/>
    <n v="0.38200000000000001"/>
    <x v="0"/>
  </r>
  <r>
    <x v="0"/>
    <s v="4/24/2016 12:00:00 AM"/>
    <n v="1"/>
    <n v="430"/>
    <n v="449"/>
    <n v="7.166666666666667"/>
    <n v="6.0046666666666644"/>
    <n v="0.31666666666666665"/>
    <n v="0.38200000000000001"/>
    <x v="0"/>
  </r>
  <r>
    <x v="0"/>
    <s v="4/25/2016 12:00:00 AM"/>
    <n v="1"/>
    <n v="277"/>
    <n v="323"/>
    <n v="4.6166666666666663"/>
    <n v="6.0046666666666644"/>
    <n v="0.76666666666666672"/>
    <n v="0.38200000000000001"/>
    <x v="0"/>
  </r>
  <r>
    <x v="0"/>
    <s v="4/26/2016 12:00:00 AM"/>
    <n v="1"/>
    <n v="245"/>
    <n v="274"/>
    <n v="4.083333333333333"/>
    <n v="6.0046666666666644"/>
    <n v="0.48333333333333334"/>
    <n v="0.38200000000000001"/>
    <x v="0"/>
  </r>
  <r>
    <x v="0"/>
    <s v="4/28/2016 12:00:00 AM"/>
    <n v="1"/>
    <n v="366"/>
    <n v="393"/>
    <n v="6.1"/>
    <n v="6.0046666666666644"/>
    <n v="0.45"/>
    <n v="0.38200000000000001"/>
    <x v="0"/>
  </r>
  <r>
    <x v="0"/>
    <s v="4/29/2016 12:00:00 AM"/>
    <n v="1"/>
    <n v="341"/>
    <n v="354"/>
    <n v="5.6833333333333336"/>
    <n v="6.0046666666666644"/>
    <n v="0.21666666666666667"/>
    <n v="0.38200000000000001"/>
    <x v="0"/>
  </r>
  <r>
    <x v="0"/>
    <s v="4/30/2016 12:00:00 AM"/>
    <n v="1"/>
    <n v="404"/>
    <n v="425"/>
    <n v="6.7333333333333334"/>
    <n v="6.0046666666666644"/>
    <n v="0.35"/>
    <n v="0.38200000000000001"/>
    <x v="0"/>
  </r>
  <r>
    <x v="0"/>
    <d v="2016-01-05T00:00:00"/>
    <n v="1"/>
    <n v="369"/>
    <n v="396"/>
    <n v="6.15"/>
    <n v="6.0046666666666644"/>
    <n v="0.45"/>
    <n v="0.38200000000000001"/>
    <x v="0"/>
  </r>
  <r>
    <x v="0"/>
    <d v="2016-02-05T00:00:00"/>
    <n v="1"/>
    <n v="277"/>
    <n v="309"/>
    <n v="4.6166666666666663"/>
    <n v="6.0046666666666644"/>
    <n v="0.53333333333333333"/>
    <n v="0.38200000000000001"/>
    <x v="0"/>
  </r>
  <r>
    <x v="0"/>
    <d v="2016-03-05T00:00:00"/>
    <n v="1"/>
    <n v="273"/>
    <n v="296"/>
    <n v="4.55"/>
    <n v="6.0046666666666644"/>
    <n v="0.38333333333333336"/>
    <n v="0.38200000000000001"/>
    <x v="0"/>
  </r>
  <r>
    <x v="0"/>
    <d v="2016-05-05T00:00:00"/>
    <n v="1"/>
    <n v="247"/>
    <n v="264"/>
    <n v="4.1166666666666663"/>
    <n v="6.0046666666666644"/>
    <n v="0.28333333333333333"/>
    <n v="0.38200000000000001"/>
    <x v="0"/>
  </r>
  <r>
    <x v="0"/>
    <d v="2016-06-05T00:00:00"/>
    <n v="1"/>
    <n v="334"/>
    <n v="367"/>
    <n v="5.5666666666666664"/>
    <n v="6.0046666666666644"/>
    <n v="0.55000000000000004"/>
    <n v="0.38200000000000001"/>
    <x v="0"/>
  </r>
  <r>
    <x v="0"/>
    <d v="2016-07-05T00:00:00"/>
    <n v="1"/>
    <n v="331"/>
    <n v="349"/>
    <n v="5.5166666666666666"/>
    <n v="6.0046666666666644"/>
    <n v="0.3"/>
    <n v="0.38200000000000001"/>
    <x v="0"/>
  </r>
  <r>
    <x v="0"/>
    <d v="2016-08-05T00:00:00"/>
    <n v="1"/>
    <n v="594"/>
    <n v="611"/>
    <n v="9.9"/>
    <n v="6.0046666666666644"/>
    <n v="0.28333333333333333"/>
    <n v="0.38200000000000001"/>
    <x v="0"/>
  </r>
  <r>
    <x v="0"/>
    <d v="2016-09-05T00:00:00"/>
    <n v="1"/>
    <n v="338"/>
    <n v="342"/>
    <n v="5.6333333333333337"/>
    <n v="6.0046666666666644"/>
    <n v="6.6666666666666666E-2"/>
    <n v="0.38200000000000001"/>
    <x v="0"/>
  </r>
  <r>
    <x v="0"/>
    <d v="2016-10-05T00:00:00"/>
    <n v="1"/>
    <n v="383"/>
    <n v="403"/>
    <n v="6.3833333333333337"/>
    <n v="6.0046666666666644"/>
    <n v="0.33333333333333331"/>
    <n v="0.38200000000000001"/>
    <x v="0"/>
  </r>
  <r>
    <x v="0"/>
    <d v="2016-11-05T00:00:00"/>
    <n v="1"/>
    <n v="285"/>
    <n v="306"/>
    <n v="4.75"/>
    <n v="6.0046666666666644"/>
    <n v="0.35"/>
    <n v="0.38200000000000001"/>
    <x v="0"/>
  </r>
  <r>
    <x v="1"/>
    <s v="4/29/2016 12:00:00 AM"/>
    <n v="1"/>
    <n v="119"/>
    <n v="127"/>
    <n v="1.9833333333333334"/>
    <n v="4.9000000000000004"/>
    <n v="0.13333333333333333"/>
    <n v="0.8666666666666667"/>
    <x v="0"/>
  </r>
  <r>
    <x v="1"/>
    <s v="4/30/2016 12:00:00 AM"/>
    <n v="1"/>
    <n v="124"/>
    <n v="142"/>
    <n v="2.0666666666666669"/>
    <n v="4.9000000000000004"/>
    <n v="0.3"/>
    <n v="0.8666666666666667"/>
    <x v="0"/>
  </r>
  <r>
    <x v="1"/>
    <d v="2016-02-05T00:00:00"/>
    <n v="1"/>
    <n v="796"/>
    <n v="961"/>
    <n v="13.266666666666667"/>
    <n v="4.9000000000000004"/>
    <n v="2.75"/>
    <n v="0.8666666666666667"/>
    <x v="0"/>
  </r>
  <r>
    <x v="1"/>
    <d v="2016-08-05T00:00:00"/>
    <n v="1"/>
    <n v="137"/>
    <n v="154"/>
    <n v="2.2833333333333332"/>
    <n v="4.9000000000000004"/>
    <n v="0.28333333333333333"/>
    <n v="0.8666666666666667"/>
    <x v="0"/>
  </r>
  <r>
    <x v="2"/>
    <s v="4/15/2016 12:00:00 AM"/>
    <n v="1"/>
    <n v="644"/>
    <n v="961"/>
    <n v="10.733333333333333"/>
    <n v="10.866666666666667"/>
    <n v="5.2833333333333332"/>
    <n v="5.1499999999999995"/>
    <x v="1"/>
  </r>
  <r>
    <x v="2"/>
    <s v="4/30/2016 12:00:00 AM"/>
    <n v="1"/>
    <n v="722"/>
    <n v="961"/>
    <n v="12.033333333333333"/>
    <n v="10.866666666666667"/>
    <n v="3.9833333333333334"/>
    <n v="5.1499999999999995"/>
    <x v="1"/>
  </r>
  <r>
    <x v="2"/>
    <d v="2016-01-05T00:00:00"/>
    <n v="1"/>
    <n v="590"/>
    <n v="961"/>
    <n v="9.8333333333333339"/>
    <n v="10.866666666666667"/>
    <n v="6.1833333333333336"/>
    <n v="5.1499999999999995"/>
    <x v="1"/>
  </r>
  <r>
    <x v="3"/>
    <d v="2016-12-04T00:00:00"/>
    <n v="3"/>
    <n v="750"/>
    <n v="775"/>
    <n v="12.5"/>
    <n v="6.95"/>
    <n v="0.41666666666666669"/>
    <n v="0.34666666666666668"/>
    <x v="0"/>
  </r>
  <r>
    <x v="3"/>
    <s v="4/13/2016 12:00:00 AM"/>
    <n v="1"/>
    <n v="398"/>
    <n v="422"/>
    <n v="6.6333333333333337"/>
    <n v="6.95"/>
    <n v="0.4"/>
    <n v="0.34666666666666668"/>
    <x v="0"/>
  </r>
  <r>
    <x v="3"/>
    <s v="4/15/2016 12:00:00 AM"/>
    <n v="2"/>
    <n v="475"/>
    <n v="499"/>
    <n v="7.916666666666667"/>
    <n v="6.95"/>
    <n v="0.4"/>
    <n v="0.34666666666666668"/>
    <x v="0"/>
  </r>
  <r>
    <x v="3"/>
    <s v="4/26/2016 12:00:00 AM"/>
    <n v="1"/>
    <n v="296"/>
    <n v="315"/>
    <n v="4.9333333333333336"/>
    <n v="6.95"/>
    <n v="0.31666666666666665"/>
    <n v="0.34666666666666668"/>
    <x v="0"/>
  </r>
  <r>
    <x v="3"/>
    <s v="4/28/2016 12:00:00 AM"/>
    <n v="1"/>
    <n v="166"/>
    <n v="178"/>
    <n v="2.7666666666666666"/>
    <n v="6.95"/>
    <n v="0.2"/>
    <n v="0.34666666666666668"/>
    <x v="0"/>
  </r>
  <r>
    <x v="4"/>
    <d v="2016-12-04T00:00:00"/>
    <n v="1"/>
    <n v="503"/>
    <n v="546"/>
    <n v="8.3833333333333329"/>
    <n v="8.4363095238095251"/>
    <n v="0.71666666666666667"/>
    <n v="0.52440476190476182"/>
    <x v="2"/>
  </r>
  <r>
    <x v="4"/>
    <s v="4/13/2016 12:00:00 AM"/>
    <n v="1"/>
    <n v="531"/>
    <n v="565"/>
    <n v="8.85"/>
    <n v="8.4363095238095251"/>
    <n v="0.56666666666666665"/>
    <n v="0.52440476190476182"/>
    <x v="2"/>
  </r>
  <r>
    <x v="4"/>
    <s v="4/14/2016 12:00:00 AM"/>
    <n v="1"/>
    <n v="545"/>
    <n v="568"/>
    <n v="9.0833333333333339"/>
    <n v="8.4363095238095251"/>
    <n v="0.38333333333333336"/>
    <n v="0.52440476190476182"/>
    <x v="2"/>
  </r>
  <r>
    <x v="4"/>
    <s v="4/15/2016 12:00:00 AM"/>
    <n v="1"/>
    <n v="523"/>
    <n v="573"/>
    <n v="8.7166666666666668"/>
    <n v="8.4363095238095251"/>
    <n v="0.83333333333333337"/>
    <n v="0.52440476190476182"/>
    <x v="2"/>
  </r>
  <r>
    <x v="4"/>
    <s v="4/16/2016 12:00:00 AM"/>
    <n v="1"/>
    <n v="524"/>
    <n v="567"/>
    <n v="8.7333333333333325"/>
    <n v="8.4363095238095251"/>
    <n v="0.71666666666666667"/>
    <n v="0.52440476190476182"/>
    <x v="2"/>
  </r>
  <r>
    <x v="4"/>
    <s v="4/17/2016 12:00:00 AM"/>
    <n v="1"/>
    <n v="437"/>
    <n v="498"/>
    <n v="7.2833333333333332"/>
    <n v="8.4363095238095251"/>
    <n v="1.0166666666666666"/>
    <n v="0.52440476190476182"/>
    <x v="2"/>
  </r>
  <r>
    <x v="4"/>
    <s v="4/19/2016 12:00:00 AM"/>
    <n v="1"/>
    <n v="498"/>
    <n v="540"/>
    <n v="8.3000000000000007"/>
    <n v="8.4363095238095251"/>
    <n v="0.7"/>
    <n v="0.52440476190476182"/>
    <x v="2"/>
  </r>
  <r>
    <x v="4"/>
    <s v="4/20/2016 12:00:00 AM"/>
    <n v="1"/>
    <n v="461"/>
    <n v="510"/>
    <n v="7.6833333333333336"/>
    <n v="8.4363095238095251"/>
    <n v="0.81666666666666665"/>
    <n v="0.52440476190476182"/>
    <x v="2"/>
  </r>
  <r>
    <x v="4"/>
    <s v="4/21/2016 12:00:00 AM"/>
    <n v="1"/>
    <n v="477"/>
    <n v="514"/>
    <n v="7.95"/>
    <n v="8.4363095238095251"/>
    <n v="0.6166666666666667"/>
    <n v="0.52440476190476182"/>
    <x v="2"/>
  </r>
  <r>
    <x v="4"/>
    <s v="4/22/2016 12:00:00 AM"/>
    <n v="1"/>
    <n v="520"/>
    <n v="545"/>
    <n v="8.6666666666666661"/>
    <n v="8.4363095238095251"/>
    <n v="0.41666666666666669"/>
    <n v="0.52440476190476182"/>
    <x v="2"/>
  </r>
  <r>
    <x v="4"/>
    <s v="4/23/2016 12:00:00 AM"/>
    <n v="1"/>
    <n v="522"/>
    <n v="554"/>
    <n v="8.6999999999999993"/>
    <n v="8.4363095238095251"/>
    <n v="0.53333333333333333"/>
    <n v="0.52440476190476182"/>
    <x v="2"/>
  </r>
  <r>
    <x v="4"/>
    <s v="4/24/2016 12:00:00 AM"/>
    <n v="1"/>
    <n v="555"/>
    <n v="591"/>
    <n v="9.25"/>
    <n v="8.4363095238095251"/>
    <n v="0.6"/>
    <n v="0.52440476190476182"/>
    <x v="2"/>
  </r>
  <r>
    <x v="4"/>
    <s v="4/25/2016 12:00:00 AM"/>
    <n v="1"/>
    <n v="506"/>
    <n v="531"/>
    <n v="8.4333333333333336"/>
    <n v="8.4363095238095251"/>
    <n v="0.41666666666666669"/>
    <n v="0.52440476190476182"/>
    <x v="2"/>
  </r>
  <r>
    <x v="4"/>
    <s v="4/27/2016 12:00:00 AM"/>
    <n v="1"/>
    <n v="508"/>
    <n v="545"/>
    <n v="8.4666666666666668"/>
    <n v="8.4363095238095251"/>
    <n v="0.6166666666666667"/>
    <n v="0.52440476190476182"/>
    <x v="2"/>
  </r>
  <r>
    <x v="4"/>
    <s v="4/28/2016 12:00:00 AM"/>
    <n v="1"/>
    <n v="513"/>
    <n v="545"/>
    <n v="8.5500000000000007"/>
    <n v="8.4363095238095251"/>
    <n v="0.53333333333333333"/>
    <n v="0.52440476190476182"/>
    <x v="2"/>
  </r>
  <r>
    <x v="4"/>
    <s v="4/29/2016 12:00:00 AM"/>
    <n v="1"/>
    <n v="490"/>
    <n v="510"/>
    <n v="8.1666666666666661"/>
    <n v="8.4363095238095251"/>
    <n v="0.33333333333333331"/>
    <n v="0.52440476190476182"/>
    <x v="2"/>
  </r>
  <r>
    <x v="4"/>
    <s v="4/30/2016 12:00:00 AM"/>
    <n v="1"/>
    <n v="573"/>
    <n v="607"/>
    <n v="9.5500000000000007"/>
    <n v="8.4363095238095251"/>
    <n v="0.56666666666666665"/>
    <n v="0.52440476190476182"/>
    <x v="2"/>
  </r>
  <r>
    <x v="4"/>
    <d v="2016-01-05T00:00:00"/>
    <n v="1"/>
    <n v="527"/>
    <n v="546"/>
    <n v="8.7833333333333332"/>
    <n v="8.4363095238095251"/>
    <n v="0.31666666666666665"/>
    <n v="0.52440476190476182"/>
    <x v="2"/>
  </r>
  <r>
    <x v="4"/>
    <d v="2016-02-05T00:00:00"/>
    <n v="1"/>
    <n v="511"/>
    <n v="543"/>
    <n v="8.5166666666666675"/>
    <n v="8.4363095238095251"/>
    <n v="0.53333333333333333"/>
    <n v="0.52440476190476182"/>
    <x v="2"/>
  </r>
  <r>
    <x v="4"/>
    <d v="2016-04-05T00:00:00"/>
    <n v="1"/>
    <n v="538"/>
    <n v="560"/>
    <n v="8.9666666666666668"/>
    <n v="8.4363095238095251"/>
    <n v="0.36666666666666664"/>
    <n v="0.52440476190476182"/>
    <x v="2"/>
  </r>
  <r>
    <x v="4"/>
    <d v="2016-05-05T00:00:00"/>
    <n v="1"/>
    <n v="468"/>
    <n v="485"/>
    <n v="7.8"/>
    <n v="8.4363095238095251"/>
    <n v="0.28333333333333333"/>
    <n v="0.52440476190476182"/>
    <x v="2"/>
  </r>
  <r>
    <x v="4"/>
    <d v="2016-06-05T00:00:00"/>
    <n v="1"/>
    <n v="524"/>
    <n v="548"/>
    <n v="8.7333333333333325"/>
    <n v="8.4363095238095251"/>
    <n v="0.4"/>
    <n v="0.52440476190476182"/>
    <x v="2"/>
  </r>
  <r>
    <x v="4"/>
    <d v="2016-07-05T00:00:00"/>
    <n v="1"/>
    <n v="511"/>
    <n v="521"/>
    <n v="8.5166666666666675"/>
    <n v="8.4363095238095251"/>
    <n v="0.16666666666666666"/>
    <n v="0.52440476190476182"/>
    <x v="2"/>
  </r>
  <r>
    <x v="4"/>
    <d v="2016-08-05T00:00:00"/>
    <n v="1"/>
    <n v="541"/>
    <n v="568"/>
    <n v="9.0166666666666675"/>
    <n v="8.4363095238095251"/>
    <n v="0.45"/>
    <n v="0.52440476190476182"/>
    <x v="2"/>
  </r>
  <r>
    <x v="4"/>
    <d v="2016-09-05T00:00:00"/>
    <n v="1"/>
    <n v="531"/>
    <n v="556"/>
    <n v="8.85"/>
    <n v="8.4363095238095251"/>
    <n v="0.41666666666666669"/>
    <n v="0.52440476190476182"/>
    <x v="2"/>
  </r>
  <r>
    <x v="4"/>
    <d v="2016-10-05T00:00:00"/>
    <n v="1"/>
    <n v="357"/>
    <n v="380"/>
    <n v="5.95"/>
    <n v="8.4363095238095251"/>
    <n v="0.38333333333333336"/>
    <n v="0.52440476190476182"/>
    <x v="2"/>
  </r>
  <r>
    <x v="4"/>
    <d v="2016-11-05T00:00:00"/>
    <n v="1"/>
    <n v="523"/>
    <n v="553"/>
    <n v="8.7166666666666668"/>
    <n v="8.4363095238095251"/>
    <n v="0.5"/>
    <n v="0.52440476190476182"/>
    <x v="2"/>
  </r>
  <r>
    <x v="4"/>
    <d v="2016-12-05T00:00:00"/>
    <n v="1"/>
    <n v="456"/>
    <n v="485"/>
    <n v="7.6"/>
    <n v="8.4363095238095251"/>
    <n v="0.48333333333333334"/>
    <n v="0.52440476190476182"/>
    <x v="2"/>
  </r>
  <r>
    <x v="5"/>
    <s v="4/23/2016 12:00:00 AM"/>
    <n v="1"/>
    <n v="61"/>
    <n v="69"/>
    <n v="1.0166666666666666"/>
    <n v="1.0166666666666666"/>
    <n v="0.13333333333333333"/>
    <n v="0.13333333333333333"/>
    <x v="0"/>
  </r>
  <r>
    <x v="6"/>
    <s v="4/13/2016 12:00:00 AM"/>
    <n v="1"/>
    <n v="467"/>
    <n v="531"/>
    <n v="7.7833333333333332"/>
    <n v="7.4466666666666663"/>
    <n v="1.0666666666666667"/>
    <n v="0.74222222222222223"/>
    <x v="2"/>
  </r>
  <r>
    <x v="6"/>
    <s v="4/14/2016 12:00:00 AM"/>
    <n v="1"/>
    <n v="445"/>
    <n v="489"/>
    <n v="7.416666666666667"/>
    <n v="7.4466666666666663"/>
    <n v="0.73333333333333328"/>
    <n v="0.74222222222222223"/>
    <x v="2"/>
  </r>
  <r>
    <x v="6"/>
    <s v="4/15/2016 12:00:00 AM"/>
    <n v="1"/>
    <n v="452"/>
    <n v="504"/>
    <n v="7.5333333333333332"/>
    <n v="7.4466666666666663"/>
    <n v="0.8666666666666667"/>
    <n v="0.74222222222222223"/>
    <x v="2"/>
  </r>
  <r>
    <x v="6"/>
    <s v="4/17/2016 12:00:00 AM"/>
    <n v="1"/>
    <n v="556"/>
    <n v="602"/>
    <n v="9.2666666666666675"/>
    <n v="7.4466666666666663"/>
    <n v="0.76666666666666672"/>
    <n v="0.74222222222222223"/>
    <x v="2"/>
  </r>
  <r>
    <x v="6"/>
    <s v="4/18/2016 12:00:00 AM"/>
    <n v="1"/>
    <n v="500"/>
    <n v="557"/>
    <n v="8.3333333333333339"/>
    <n v="7.4466666666666663"/>
    <n v="0.95"/>
    <n v="0.74222222222222223"/>
    <x v="2"/>
  </r>
  <r>
    <x v="6"/>
    <s v="4/19/2016 12:00:00 AM"/>
    <n v="1"/>
    <n v="465"/>
    <n v="514"/>
    <n v="7.75"/>
    <n v="7.4466666666666663"/>
    <n v="0.81666666666666665"/>
    <n v="0.74222222222222223"/>
    <x v="2"/>
  </r>
  <r>
    <x v="6"/>
    <s v="4/21/2016 12:00:00 AM"/>
    <n v="1"/>
    <n v="460"/>
    <n v="484"/>
    <n v="7.666666666666667"/>
    <n v="7.4466666666666663"/>
    <n v="0.4"/>
    <n v="0.74222222222222223"/>
    <x v="2"/>
  </r>
  <r>
    <x v="6"/>
    <s v="4/22/2016 12:00:00 AM"/>
    <n v="1"/>
    <n v="405"/>
    <n v="461"/>
    <n v="6.75"/>
    <n v="7.4466666666666663"/>
    <n v="0.93333333333333335"/>
    <n v="0.74222222222222223"/>
    <x v="2"/>
  </r>
  <r>
    <x v="6"/>
    <s v="4/23/2016 12:00:00 AM"/>
    <n v="1"/>
    <n v="374"/>
    <n v="386"/>
    <n v="6.2333333333333334"/>
    <n v="7.4466666666666663"/>
    <n v="0.2"/>
    <n v="0.74222222222222223"/>
    <x v="2"/>
  </r>
  <r>
    <x v="6"/>
    <s v="4/24/2016 12:00:00 AM"/>
    <n v="1"/>
    <n v="442"/>
    <n v="459"/>
    <n v="7.3666666666666663"/>
    <n v="7.4466666666666663"/>
    <n v="0.28333333333333333"/>
    <n v="0.74222222222222223"/>
    <x v="2"/>
  </r>
  <r>
    <x v="6"/>
    <s v="4/25/2016 12:00:00 AM"/>
    <n v="1"/>
    <n v="433"/>
    <n v="471"/>
    <n v="7.2166666666666668"/>
    <n v="7.4466666666666663"/>
    <n v="0.6333333333333333"/>
    <n v="0.74222222222222223"/>
    <x v="2"/>
  </r>
  <r>
    <x v="6"/>
    <s v="4/26/2016 12:00:00 AM"/>
    <n v="1"/>
    <n v="436"/>
    <n v="490"/>
    <n v="7.2666666666666666"/>
    <n v="7.4466666666666663"/>
    <n v="0.9"/>
    <n v="0.74222222222222223"/>
    <x v="2"/>
  </r>
  <r>
    <x v="6"/>
    <s v="4/27/2016 12:00:00 AM"/>
    <n v="1"/>
    <n v="448"/>
    <n v="499"/>
    <n v="7.4666666666666668"/>
    <n v="7.4466666666666663"/>
    <n v="0.85"/>
    <n v="0.74222222222222223"/>
    <x v="2"/>
  </r>
  <r>
    <x v="6"/>
    <s v="4/28/2016 12:00:00 AM"/>
    <n v="1"/>
    <n v="408"/>
    <n v="450"/>
    <n v="6.8"/>
    <n v="7.4466666666666663"/>
    <n v="0.7"/>
    <n v="0.74222222222222223"/>
    <x v="2"/>
  </r>
  <r>
    <x v="6"/>
    <s v="4/29/2016 12:00:00 AM"/>
    <n v="1"/>
    <n v="411"/>
    <n v="473"/>
    <n v="6.85"/>
    <n v="7.4466666666666663"/>
    <n v="1.0333333333333334"/>
    <n v="0.74222222222222223"/>
    <x v="2"/>
  </r>
  <r>
    <x v="7"/>
    <d v="2016-12-04T00:00:00"/>
    <n v="1"/>
    <n v="274"/>
    <n v="469"/>
    <n v="4.5666666666666664"/>
    <n v="4.8940476190476181"/>
    <n v="3.25"/>
    <n v="2.7916666666666665"/>
    <x v="0"/>
  </r>
  <r>
    <x v="7"/>
    <s v="4/13/2016 12:00:00 AM"/>
    <n v="2"/>
    <n v="295"/>
    <n v="456"/>
    <n v="4.916666666666667"/>
    <n v="4.8940476190476181"/>
    <n v="2.6833333333333331"/>
    <n v="2.7916666666666665"/>
    <x v="0"/>
  </r>
  <r>
    <x v="7"/>
    <s v="4/14/2016 12:00:00 AM"/>
    <n v="1"/>
    <n v="291"/>
    <n v="397"/>
    <n v="4.8499999999999996"/>
    <n v="4.8940476190476181"/>
    <n v="1.7666666666666666"/>
    <n v="2.7916666666666665"/>
    <x v="0"/>
  </r>
  <r>
    <x v="7"/>
    <s v="4/15/2016 12:00:00 AM"/>
    <n v="1"/>
    <n v="424"/>
    <n v="556"/>
    <n v="7.0666666666666664"/>
    <n v="4.8940476190476181"/>
    <n v="2.2000000000000002"/>
    <n v="2.7916666666666665"/>
    <x v="0"/>
  </r>
  <r>
    <x v="7"/>
    <s v="4/16/2016 12:00:00 AM"/>
    <n v="1"/>
    <n v="283"/>
    <n v="510"/>
    <n v="4.7166666666666668"/>
    <n v="4.8940476190476181"/>
    <n v="3.7833333333333332"/>
    <n v="2.7916666666666665"/>
    <x v="0"/>
  </r>
  <r>
    <x v="7"/>
    <s v="4/17/2016 12:00:00 AM"/>
    <n v="1"/>
    <n v="381"/>
    <n v="566"/>
    <n v="6.35"/>
    <n v="4.8940476190476181"/>
    <n v="3.0833333333333335"/>
    <n v="2.7916666666666665"/>
    <x v="0"/>
  </r>
  <r>
    <x v="7"/>
    <s v="4/18/2016 12:00:00 AM"/>
    <n v="2"/>
    <n v="412"/>
    <n v="522"/>
    <n v="6.8666666666666663"/>
    <n v="4.8940476190476181"/>
    <n v="1.8333333333333333"/>
    <n v="2.7916666666666665"/>
    <x v="0"/>
  </r>
  <r>
    <x v="7"/>
    <s v="4/19/2016 12:00:00 AM"/>
    <n v="1"/>
    <n v="219"/>
    <n v="395"/>
    <n v="3.65"/>
    <n v="4.8940476190476181"/>
    <n v="2.9333333333333331"/>
    <n v="2.7916666666666665"/>
    <x v="0"/>
  </r>
  <r>
    <x v="7"/>
    <s v="4/20/2016 12:00:00 AM"/>
    <n v="2"/>
    <n v="152"/>
    <n v="305"/>
    <n v="2.5333333333333332"/>
    <n v="4.8940476190476181"/>
    <n v="2.5499999999999998"/>
    <n v="2.7916666666666665"/>
    <x v="0"/>
  </r>
  <r>
    <x v="7"/>
    <s v="4/21/2016 12:00:00 AM"/>
    <n v="1"/>
    <n v="332"/>
    <n v="512"/>
    <n v="5.5333333333333332"/>
    <n v="4.8940476190476181"/>
    <n v="3"/>
    <n v="2.7916666666666665"/>
    <x v="0"/>
  </r>
  <r>
    <x v="7"/>
    <s v="4/22/2016 12:00:00 AM"/>
    <n v="1"/>
    <n v="355"/>
    <n v="476"/>
    <n v="5.916666666666667"/>
    <n v="4.8940476190476181"/>
    <n v="2.0166666666666666"/>
    <n v="2.7916666666666665"/>
    <x v="0"/>
  </r>
  <r>
    <x v="7"/>
    <s v="4/23/2016 12:00:00 AM"/>
    <n v="1"/>
    <n v="235"/>
    <n v="372"/>
    <n v="3.9166666666666665"/>
    <n v="4.8940476190476181"/>
    <n v="2.2833333333333332"/>
    <n v="2.7916666666666665"/>
    <x v="0"/>
  </r>
  <r>
    <x v="7"/>
    <s v="4/24/2016 12:00:00 AM"/>
    <n v="1"/>
    <n v="310"/>
    <n v="526"/>
    <n v="5.166666666666667"/>
    <n v="4.8940476190476181"/>
    <n v="3.6"/>
    <n v="2.7916666666666665"/>
    <x v="0"/>
  </r>
  <r>
    <x v="7"/>
    <s v="4/25/2016 12:00:00 AM"/>
    <n v="1"/>
    <n v="262"/>
    <n v="467"/>
    <n v="4.3666666666666663"/>
    <n v="4.8940476190476181"/>
    <n v="3.4166666666666665"/>
    <n v="2.7916666666666665"/>
    <x v="0"/>
  </r>
  <r>
    <x v="7"/>
    <s v="4/26/2016 12:00:00 AM"/>
    <n v="1"/>
    <n v="250"/>
    <n v="371"/>
    <n v="4.166666666666667"/>
    <n v="4.8940476190476181"/>
    <n v="2.0166666666666666"/>
    <n v="2.7916666666666665"/>
    <x v="0"/>
  </r>
  <r>
    <x v="7"/>
    <s v="4/27/2016 12:00:00 AM"/>
    <n v="1"/>
    <n v="349"/>
    <n v="540"/>
    <n v="5.8166666666666664"/>
    <n v="4.8940476190476181"/>
    <n v="3.1833333333333331"/>
    <n v="2.7916666666666665"/>
    <x v="0"/>
  </r>
  <r>
    <x v="7"/>
    <s v="4/28/2016 12:00:00 AM"/>
    <n v="1"/>
    <n v="261"/>
    <n v="423"/>
    <n v="4.3499999999999996"/>
    <n v="4.8940476190476181"/>
    <n v="2.7"/>
    <n v="2.7916666666666665"/>
    <x v="0"/>
  </r>
  <r>
    <x v="7"/>
    <s v="4/29/2016 12:00:00 AM"/>
    <n v="1"/>
    <n v="333"/>
    <n v="478"/>
    <n v="5.55"/>
    <n v="4.8940476190476181"/>
    <n v="2.4166666666666665"/>
    <n v="2.7916666666666665"/>
    <x v="0"/>
  </r>
  <r>
    <x v="7"/>
    <s v="4/30/2016 12:00:00 AM"/>
    <n v="1"/>
    <n v="237"/>
    <n v="382"/>
    <n v="3.95"/>
    <n v="4.8940476190476181"/>
    <n v="2.4166666666666665"/>
    <n v="2.7916666666666665"/>
    <x v="0"/>
  </r>
  <r>
    <x v="7"/>
    <d v="2016-01-05T00:00:00"/>
    <n v="1"/>
    <n v="383"/>
    <n v="626"/>
    <n v="6.3833333333333337"/>
    <n v="4.8940476190476181"/>
    <n v="4.05"/>
    <n v="2.7916666666666665"/>
    <x v="0"/>
  </r>
  <r>
    <x v="7"/>
    <d v="2016-02-05T00:00:00"/>
    <n v="1"/>
    <n v="230"/>
    <n v="384"/>
    <n v="3.8333333333333335"/>
    <n v="4.8940476190476181"/>
    <n v="2.5666666666666669"/>
    <n v="2.7916666666666665"/>
    <x v="0"/>
  </r>
  <r>
    <x v="7"/>
    <d v="2016-03-05T00:00:00"/>
    <n v="1"/>
    <n v="292"/>
    <n v="500"/>
    <n v="4.8666666666666663"/>
    <n v="4.8940476190476181"/>
    <n v="3.4666666666666668"/>
    <n v="2.7916666666666665"/>
    <x v="0"/>
  </r>
  <r>
    <x v="7"/>
    <d v="2016-04-05T00:00:00"/>
    <n v="1"/>
    <n v="213"/>
    <n v="336"/>
    <n v="3.55"/>
    <n v="4.8940476190476181"/>
    <n v="2.0499999999999998"/>
    <n v="2.7916666666666665"/>
    <x v="0"/>
  </r>
  <r>
    <x v="7"/>
    <d v="2016-05-05T00:00:00"/>
    <n v="1"/>
    <n v="318"/>
    <n v="480"/>
    <n v="5.3"/>
    <n v="4.8940476190476181"/>
    <n v="2.7"/>
    <n v="2.7916666666666665"/>
    <x v="0"/>
  </r>
  <r>
    <x v="7"/>
    <d v="2016-06-05T00:00:00"/>
    <n v="1"/>
    <n v="323"/>
    <n v="512"/>
    <n v="5.3833333333333337"/>
    <n v="4.8940476190476181"/>
    <n v="3.15"/>
    <n v="2.7916666666666665"/>
    <x v="0"/>
  </r>
  <r>
    <x v="7"/>
    <d v="2016-07-05T00:00:00"/>
    <n v="1"/>
    <n v="237"/>
    <n v="443"/>
    <n v="3.95"/>
    <n v="4.8940476190476181"/>
    <n v="3.4333333333333331"/>
    <n v="2.7916666666666665"/>
    <x v="0"/>
  </r>
  <r>
    <x v="7"/>
    <d v="2016-08-05T00:00:00"/>
    <n v="2"/>
    <n v="259"/>
    <n v="456"/>
    <n v="4.3166666666666664"/>
    <n v="4.8940476190476181"/>
    <n v="3.2833333333333332"/>
    <n v="2.7916666666666665"/>
    <x v="0"/>
  </r>
  <r>
    <x v="7"/>
    <d v="2016-10-05T00:00:00"/>
    <n v="1"/>
    <n v="312"/>
    <n v="452"/>
    <n v="5.2"/>
    <n v="4.8940476190476181"/>
    <n v="2.3333333333333335"/>
    <n v="2.7916666666666665"/>
    <x v="0"/>
  </r>
  <r>
    <x v="8"/>
    <d v="2016-12-04T00:00:00"/>
    <n v="1"/>
    <n v="501"/>
    <n v="541"/>
    <n v="8.35"/>
    <n v="5.822916666666667"/>
    <n v="0.66666666666666663"/>
    <n v="0.50624999999999998"/>
    <x v="0"/>
  </r>
  <r>
    <x v="8"/>
    <s v="4/16/2016 12:00:00 AM"/>
    <n v="1"/>
    <n v="77"/>
    <n v="77"/>
    <n v="1.2833333333333334"/>
    <n v="5.822916666666667"/>
    <n v="0"/>
    <n v="0.50624999999999998"/>
    <x v="0"/>
  </r>
  <r>
    <x v="8"/>
    <d v="2016-03-05T00:00:00"/>
    <n v="1"/>
    <n v="322"/>
    <n v="332"/>
    <n v="5.3666666666666663"/>
    <n v="5.822916666666667"/>
    <n v="0.16666666666666666"/>
    <n v="0.50624999999999998"/>
    <x v="0"/>
  </r>
  <r>
    <x v="8"/>
    <d v="2016-04-05T00:00:00"/>
    <n v="1"/>
    <n v="478"/>
    <n v="536"/>
    <n v="7.9666666666666668"/>
    <n v="5.822916666666667"/>
    <n v="0.96666666666666667"/>
    <n v="0.50624999999999998"/>
    <x v="0"/>
  </r>
  <r>
    <x v="8"/>
    <d v="2016-05-05T00:00:00"/>
    <n v="1"/>
    <n v="226"/>
    <n v="248"/>
    <n v="3.7666666666666666"/>
    <n v="5.822916666666667"/>
    <n v="0.36666666666666664"/>
    <n v="0.50624999999999998"/>
    <x v="0"/>
  </r>
  <r>
    <x v="8"/>
    <d v="2016-06-05T00:00:00"/>
    <n v="1"/>
    <n v="385"/>
    <n v="408"/>
    <n v="6.416666666666667"/>
    <n v="5.822916666666667"/>
    <n v="0.38333333333333336"/>
    <n v="0.50624999999999998"/>
    <x v="0"/>
  </r>
  <r>
    <x v="8"/>
    <d v="2016-08-05T00:00:00"/>
    <n v="1"/>
    <n v="364"/>
    <n v="402"/>
    <n v="6.0666666666666664"/>
    <n v="5.822916666666667"/>
    <n v="0.6333333333333333"/>
    <n v="0.50624999999999998"/>
    <x v="0"/>
  </r>
  <r>
    <x v="8"/>
    <d v="2016-10-05T00:00:00"/>
    <n v="1"/>
    <n v="442"/>
    <n v="494"/>
    <n v="7.3666666666666663"/>
    <n v="5.822916666666667"/>
    <n v="0.8666666666666667"/>
    <n v="0.50624999999999998"/>
    <x v="0"/>
  </r>
  <r>
    <x v="9"/>
    <s v="4/14/2016 12:00:00 AM"/>
    <n v="1"/>
    <n v="535"/>
    <n v="557"/>
    <n v="8.9166666666666661"/>
    <n v="7.9442307692307699"/>
    <n v="0.36666666666666664"/>
    <n v="0.42179487179487174"/>
    <x v="2"/>
  </r>
  <r>
    <x v="9"/>
    <s v="4/15/2016 12:00:00 AM"/>
    <n v="1"/>
    <n v="465"/>
    <n v="491"/>
    <n v="7.75"/>
    <n v="7.9442307692307699"/>
    <n v="0.43333333333333335"/>
    <n v="0.42179487179487174"/>
    <x v="2"/>
  </r>
  <r>
    <x v="9"/>
    <s v="4/16/2016 12:00:00 AM"/>
    <n v="1"/>
    <n v="506"/>
    <n v="522"/>
    <n v="8.4333333333333336"/>
    <n v="7.9442307692307699"/>
    <n v="0.26666666666666666"/>
    <n v="0.42179487179487174"/>
    <x v="2"/>
  </r>
  <r>
    <x v="9"/>
    <s v="4/18/2016 12:00:00 AM"/>
    <n v="1"/>
    <n v="515"/>
    <n v="551"/>
    <n v="8.5833333333333339"/>
    <n v="7.9442307692307699"/>
    <n v="0.6"/>
    <n v="0.42179487179487174"/>
    <x v="2"/>
  </r>
  <r>
    <x v="9"/>
    <s v="4/19/2016 12:00:00 AM"/>
    <n v="2"/>
    <n v="461"/>
    <n v="498"/>
    <n v="7.6833333333333336"/>
    <n v="7.9442307692307699"/>
    <n v="0.6166666666666667"/>
    <n v="0.42179487179487174"/>
    <x v="2"/>
  </r>
  <r>
    <x v="9"/>
    <s v="4/20/2016 12:00:00 AM"/>
    <n v="1"/>
    <n v="523"/>
    <n v="543"/>
    <n v="8.7166666666666668"/>
    <n v="7.9442307692307699"/>
    <n v="0.33333333333333331"/>
    <n v="0.42179487179487174"/>
    <x v="2"/>
  </r>
  <r>
    <x v="9"/>
    <s v="4/21/2016 12:00:00 AM"/>
    <n v="1"/>
    <n v="59"/>
    <n v="65"/>
    <n v="0.98333333333333328"/>
    <n v="7.9442307692307699"/>
    <n v="0.1"/>
    <n v="0.42179487179487174"/>
    <x v="2"/>
  </r>
  <r>
    <x v="9"/>
    <s v="4/22/2016 12:00:00 AM"/>
    <n v="1"/>
    <n v="533"/>
    <n v="550"/>
    <n v="8.8833333333333329"/>
    <n v="7.9442307692307699"/>
    <n v="0.28333333333333333"/>
    <n v="0.42179487179487174"/>
    <x v="2"/>
  </r>
  <r>
    <x v="9"/>
    <s v="4/23/2016 12:00:00 AM"/>
    <n v="1"/>
    <n v="692"/>
    <n v="722"/>
    <n v="11.533333333333333"/>
    <n v="7.9442307692307699"/>
    <n v="0.5"/>
    <n v="0.42179487179487174"/>
    <x v="2"/>
  </r>
  <r>
    <x v="9"/>
    <s v="4/24/2016 12:00:00 AM"/>
    <n v="1"/>
    <n v="467"/>
    <n v="501"/>
    <n v="7.7833333333333332"/>
    <n v="7.9442307692307699"/>
    <n v="0.56666666666666665"/>
    <n v="0.42179487179487174"/>
    <x v="2"/>
  </r>
  <r>
    <x v="9"/>
    <s v="4/25/2016 12:00:00 AM"/>
    <n v="1"/>
    <n v="488"/>
    <n v="506"/>
    <n v="8.1333333333333329"/>
    <n v="7.9442307692307699"/>
    <n v="0.3"/>
    <n v="0.42179487179487174"/>
    <x v="2"/>
  </r>
  <r>
    <x v="9"/>
    <s v="4/26/2016 12:00:00 AM"/>
    <n v="1"/>
    <n v="505"/>
    <n v="516"/>
    <n v="8.4166666666666661"/>
    <n v="7.9442307692307699"/>
    <n v="0.18333333333333332"/>
    <n v="0.42179487179487174"/>
    <x v="2"/>
  </r>
  <r>
    <x v="9"/>
    <s v="4/27/2016 12:00:00 AM"/>
    <n v="1"/>
    <n v="286"/>
    <n v="307"/>
    <n v="4.7666666666666666"/>
    <n v="7.9442307692307699"/>
    <n v="0.35"/>
    <n v="0.42179487179487174"/>
    <x v="2"/>
  </r>
  <r>
    <x v="9"/>
    <s v="4/28/2016 12:00:00 AM"/>
    <n v="1"/>
    <n v="497"/>
    <n v="522"/>
    <n v="8.2833333333333332"/>
    <n v="7.9442307692307699"/>
    <n v="0.41666666666666669"/>
    <n v="0.42179487179487174"/>
    <x v="2"/>
  </r>
  <r>
    <x v="9"/>
    <s v="4/29/2016 12:00:00 AM"/>
    <n v="1"/>
    <n v="523"/>
    <n v="546"/>
    <n v="8.7166666666666668"/>
    <n v="7.9442307692307699"/>
    <n v="0.38333333333333336"/>
    <n v="0.42179487179487174"/>
    <x v="2"/>
  </r>
  <r>
    <x v="9"/>
    <s v="4/30/2016 12:00:00 AM"/>
    <n v="1"/>
    <n v="490"/>
    <n v="516"/>
    <n v="8.1666666666666661"/>
    <n v="7.9442307692307699"/>
    <n v="0.43333333333333335"/>
    <n v="0.42179487179487174"/>
    <x v="2"/>
  </r>
  <r>
    <x v="9"/>
    <d v="2016-01-05T00:00:00"/>
    <n v="1"/>
    <n v="484"/>
    <n v="500"/>
    <n v="8.0666666666666664"/>
    <n v="7.9442307692307699"/>
    <n v="0.26666666666666666"/>
    <n v="0.42179487179487174"/>
    <x v="2"/>
  </r>
  <r>
    <x v="9"/>
    <d v="2016-02-05T00:00:00"/>
    <n v="1"/>
    <n v="478"/>
    <n v="506"/>
    <n v="7.9666666666666668"/>
    <n v="7.9442307692307699"/>
    <n v="0.46666666666666667"/>
    <n v="0.42179487179487174"/>
    <x v="2"/>
  </r>
  <r>
    <x v="9"/>
    <d v="2016-03-05T00:00:00"/>
    <n v="1"/>
    <n v="474"/>
    <n v="512"/>
    <n v="7.9"/>
    <n v="7.9442307692307699"/>
    <n v="0.6333333333333333"/>
    <n v="0.42179487179487174"/>
    <x v="2"/>
  </r>
  <r>
    <x v="9"/>
    <d v="2016-06-05T00:00:00"/>
    <n v="1"/>
    <n v="450"/>
    <n v="491"/>
    <n v="7.5"/>
    <n v="7.9442307692307699"/>
    <n v="0.68333333333333335"/>
    <n v="0.42179487179487174"/>
    <x v="2"/>
  </r>
  <r>
    <x v="9"/>
    <d v="2016-07-05T00:00:00"/>
    <n v="1"/>
    <n v="507"/>
    <n v="530"/>
    <n v="8.4499999999999993"/>
    <n v="7.9442307692307699"/>
    <n v="0.38333333333333336"/>
    <n v="0.42179487179487174"/>
    <x v="2"/>
  </r>
  <r>
    <x v="9"/>
    <d v="2016-08-05T00:00:00"/>
    <n v="1"/>
    <n v="602"/>
    <n v="638"/>
    <n v="10.033333333333333"/>
    <n v="7.9442307692307699"/>
    <n v="0.6"/>
    <n v="0.42179487179487174"/>
    <x v="2"/>
  </r>
  <r>
    <x v="9"/>
    <d v="2016-09-05T00:00:00"/>
    <n v="1"/>
    <n v="535"/>
    <n v="565"/>
    <n v="8.9166666666666661"/>
    <n v="7.9442307692307699"/>
    <n v="0.5"/>
    <n v="0.42179487179487174"/>
    <x v="2"/>
  </r>
  <r>
    <x v="9"/>
    <d v="2016-10-05T00:00:00"/>
    <n v="1"/>
    <n v="487"/>
    <n v="517"/>
    <n v="8.1166666666666671"/>
    <n v="7.9442307692307699"/>
    <n v="0.5"/>
    <n v="0.42179487179487174"/>
    <x v="2"/>
  </r>
  <r>
    <x v="9"/>
    <d v="2016-11-05T00:00:00"/>
    <n v="1"/>
    <n v="529"/>
    <n v="558"/>
    <n v="8.8166666666666664"/>
    <n v="7.9442307692307699"/>
    <n v="0.48333333333333334"/>
    <n v="0.42179487179487174"/>
    <x v="2"/>
  </r>
  <r>
    <x v="9"/>
    <d v="2016-12-05T00:00:00"/>
    <n v="1"/>
    <n v="302"/>
    <n v="321"/>
    <n v="5.0333333333333332"/>
    <n v="7.9442307692307699"/>
    <n v="0.31666666666666665"/>
    <n v="0.42179487179487174"/>
    <x v="2"/>
  </r>
  <r>
    <x v="10"/>
    <s v="4/15/2016 12:00:00 AM"/>
    <n v="1"/>
    <n v="499"/>
    <n v="526"/>
    <n v="8.3166666666666664"/>
    <n v="6.71875"/>
    <n v="0.45"/>
    <n v="0.38472222222222219"/>
    <x v="0"/>
  </r>
  <r>
    <x v="10"/>
    <s v="4/16/2016 12:00:00 AM"/>
    <n v="2"/>
    <n v="426"/>
    <n v="448"/>
    <n v="7.1"/>
    <n v="6.71875"/>
    <n v="0.36666666666666664"/>
    <n v="0.38472222222222219"/>
    <x v="0"/>
  </r>
  <r>
    <x v="10"/>
    <s v="4/17/2016 12:00:00 AM"/>
    <n v="2"/>
    <n v="619"/>
    <n v="641"/>
    <n v="10.316666666666666"/>
    <n v="6.71875"/>
    <n v="0.36666666666666664"/>
    <n v="0.38472222222222219"/>
    <x v="0"/>
  </r>
  <r>
    <x v="10"/>
    <s v="4/18/2016 12:00:00 AM"/>
    <n v="1"/>
    <n v="99"/>
    <n v="104"/>
    <n v="1.65"/>
    <n v="6.71875"/>
    <n v="8.3333333333333329E-2"/>
    <n v="0.38472222222222219"/>
    <x v="0"/>
  </r>
  <r>
    <x v="10"/>
    <s v="4/19/2016 12:00:00 AM"/>
    <n v="1"/>
    <n v="329"/>
    <n v="338"/>
    <n v="5.4833333333333334"/>
    <n v="6.71875"/>
    <n v="0.15"/>
    <n v="0.38472222222222219"/>
    <x v="0"/>
  </r>
  <r>
    <x v="10"/>
    <s v="4/20/2016 12:00:00 AM"/>
    <n v="1"/>
    <n v="421"/>
    <n v="451"/>
    <n v="7.0166666666666666"/>
    <n v="6.71875"/>
    <n v="0.5"/>
    <n v="0.38472222222222219"/>
    <x v="0"/>
  </r>
  <r>
    <x v="10"/>
    <s v="4/21/2016 12:00:00 AM"/>
    <n v="1"/>
    <n v="442"/>
    <n v="458"/>
    <n v="7.3666666666666663"/>
    <n v="6.71875"/>
    <n v="0.26666666666666666"/>
    <n v="0.38472222222222219"/>
    <x v="0"/>
  </r>
  <r>
    <x v="10"/>
    <s v="4/22/2016 12:00:00 AM"/>
    <n v="1"/>
    <n v="82"/>
    <n v="85"/>
    <n v="1.3666666666666667"/>
    <n v="6.71875"/>
    <n v="0.05"/>
    <n v="0.38472222222222219"/>
    <x v="0"/>
  </r>
  <r>
    <x v="10"/>
    <s v="4/23/2016 12:00:00 AM"/>
    <n v="1"/>
    <n v="478"/>
    <n v="501"/>
    <n v="7.9666666666666668"/>
    <n v="6.71875"/>
    <n v="0.38333333333333336"/>
    <n v="0.38472222222222219"/>
    <x v="0"/>
  </r>
  <r>
    <x v="10"/>
    <s v="4/24/2016 12:00:00 AM"/>
    <n v="3"/>
    <n v="552"/>
    <n v="595"/>
    <n v="9.1999999999999993"/>
    <n v="6.71875"/>
    <n v="0.71666666666666667"/>
    <n v="0.38472222222222219"/>
    <x v="0"/>
  </r>
  <r>
    <x v="10"/>
    <s v="4/26/2016 12:00:00 AM"/>
    <n v="1"/>
    <n v="319"/>
    <n v="346"/>
    <n v="5.3166666666666664"/>
    <n v="6.71875"/>
    <n v="0.45"/>
    <n v="0.38472222222222219"/>
    <x v="0"/>
  </r>
  <r>
    <x v="10"/>
    <s v="4/27/2016 12:00:00 AM"/>
    <n v="1"/>
    <n v="439"/>
    <n v="500"/>
    <n v="7.3166666666666664"/>
    <n v="6.71875"/>
    <n v="1.0166666666666666"/>
    <n v="0.38472222222222219"/>
    <x v="0"/>
  </r>
  <r>
    <x v="10"/>
    <s v="4/28/2016 12:00:00 AM"/>
    <n v="1"/>
    <n v="428"/>
    <n v="458"/>
    <n v="7.1333333333333337"/>
    <n v="6.71875"/>
    <n v="0.5"/>
    <n v="0.38472222222222219"/>
    <x v="0"/>
  </r>
  <r>
    <x v="10"/>
    <s v="4/30/2016 12:00:00 AM"/>
    <n v="2"/>
    <n v="409"/>
    <n v="430"/>
    <n v="6.8166666666666664"/>
    <n v="6.71875"/>
    <n v="0.35"/>
    <n v="0.38472222222222219"/>
    <x v="0"/>
  </r>
  <r>
    <x v="10"/>
    <d v="2016-01-05T00:00:00"/>
    <n v="1"/>
    <n v="547"/>
    <n v="597"/>
    <n v="9.1166666666666671"/>
    <n v="6.71875"/>
    <n v="0.83333333333333337"/>
    <n v="0.38472222222222219"/>
    <x v="0"/>
  </r>
  <r>
    <x v="10"/>
    <d v="2016-02-05T00:00:00"/>
    <n v="2"/>
    <n v="368"/>
    <n v="376"/>
    <n v="6.1333333333333337"/>
    <n v="6.71875"/>
    <n v="0.13333333333333333"/>
    <n v="0.38472222222222219"/>
    <x v="0"/>
  </r>
  <r>
    <x v="10"/>
    <d v="2016-04-05T00:00:00"/>
    <n v="1"/>
    <n v="390"/>
    <n v="414"/>
    <n v="6.5"/>
    <n v="6.71875"/>
    <n v="0.4"/>
    <n v="0.38472222222222219"/>
    <x v="0"/>
  </r>
  <r>
    <x v="10"/>
    <d v="2016-05-05T00:00:00"/>
    <n v="1"/>
    <n v="471"/>
    <n v="495"/>
    <n v="7.85"/>
    <n v="6.71875"/>
    <n v="0.4"/>
    <n v="0.38472222222222219"/>
    <x v="0"/>
  </r>
  <r>
    <x v="10"/>
    <d v="2016-05-05T00:00:00"/>
    <n v="1"/>
    <n v="471"/>
    <n v="495"/>
    <n v="7.85"/>
    <n v="6.71875"/>
    <n v="0.4"/>
    <n v="0.38472222222222219"/>
    <x v="0"/>
  </r>
  <r>
    <x v="10"/>
    <d v="2016-07-05T00:00:00"/>
    <n v="1"/>
    <n v="472"/>
    <n v="496"/>
    <n v="7.8666666666666663"/>
    <n v="6.71875"/>
    <n v="0.4"/>
    <n v="0.38472222222222219"/>
    <x v="0"/>
  </r>
  <r>
    <x v="10"/>
    <d v="2016-08-05T00:00:00"/>
    <n v="2"/>
    <n v="529"/>
    <n v="541"/>
    <n v="8.8166666666666664"/>
    <n v="6.71875"/>
    <n v="0.2"/>
    <n v="0.38472222222222219"/>
    <x v="0"/>
  </r>
  <r>
    <x v="10"/>
    <d v="2016-09-05T00:00:00"/>
    <n v="1"/>
    <n v="62"/>
    <n v="65"/>
    <n v="1.0333333333333334"/>
    <n v="6.71875"/>
    <n v="0.05"/>
    <n v="0.38472222222222219"/>
    <x v="0"/>
  </r>
  <r>
    <x v="10"/>
    <d v="2016-10-05T00:00:00"/>
    <n v="1"/>
    <n v="354"/>
    <n v="375"/>
    <n v="5.9"/>
    <n v="6.71875"/>
    <n v="0.35"/>
    <n v="0.38472222222222219"/>
    <x v="0"/>
  </r>
  <r>
    <x v="10"/>
    <d v="2016-11-05T00:00:00"/>
    <n v="1"/>
    <n v="469"/>
    <n v="494"/>
    <n v="7.8166666666666664"/>
    <n v="6.71875"/>
    <n v="0.41666666666666669"/>
    <n v="0.38472222222222219"/>
    <x v="0"/>
  </r>
  <r>
    <x v="11"/>
    <d v="2016-12-04T00:00:00"/>
    <n v="2"/>
    <n v="429"/>
    <n v="457"/>
    <n v="7.15"/>
    <n v="6.4196428571428568"/>
    <n v="0.46666666666666667"/>
    <n v="0.52738095238095251"/>
    <x v="0"/>
  </r>
  <r>
    <x v="11"/>
    <s v="4/13/2016 12:00:00 AM"/>
    <n v="2"/>
    <n v="370"/>
    <n v="406"/>
    <n v="6.166666666666667"/>
    <n v="6.4196428571428568"/>
    <n v="0.6"/>
    <n v="0.52738095238095251"/>
    <x v="0"/>
  </r>
  <r>
    <x v="11"/>
    <s v="4/14/2016 12:00:00 AM"/>
    <n v="1"/>
    <n v="441"/>
    <n v="492"/>
    <n v="7.35"/>
    <n v="6.4196428571428568"/>
    <n v="0.85"/>
    <n v="0.52738095238095251"/>
    <x v="0"/>
  </r>
  <r>
    <x v="11"/>
    <s v="4/15/2016 12:00:00 AM"/>
    <n v="2"/>
    <n v="337"/>
    <n v="379"/>
    <n v="5.6166666666666663"/>
    <n v="6.4196428571428568"/>
    <n v="0.7"/>
    <n v="0.52738095238095251"/>
    <x v="0"/>
  </r>
  <r>
    <x v="11"/>
    <s v="4/16/2016 12:00:00 AM"/>
    <n v="1"/>
    <n v="462"/>
    <n v="499"/>
    <n v="7.7"/>
    <n v="6.4196428571428568"/>
    <n v="0.6166666666666667"/>
    <n v="0.52738095238095251"/>
    <x v="0"/>
  </r>
  <r>
    <x v="11"/>
    <s v="4/17/2016 12:00:00 AM"/>
    <n v="1"/>
    <n v="98"/>
    <n v="107"/>
    <n v="1.6333333333333333"/>
    <n v="6.4196428571428568"/>
    <n v="0.15"/>
    <n v="0.52738095238095251"/>
    <x v="0"/>
  </r>
  <r>
    <x v="11"/>
    <s v="4/19/2016 12:00:00 AM"/>
    <n v="2"/>
    <n v="388"/>
    <n v="424"/>
    <n v="6.4666666666666668"/>
    <n v="6.4196428571428568"/>
    <n v="0.6"/>
    <n v="0.52738095238095251"/>
    <x v="0"/>
  </r>
  <r>
    <x v="11"/>
    <s v="4/20/2016 12:00:00 AM"/>
    <n v="1"/>
    <n v="439"/>
    <n v="462"/>
    <n v="7.3166666666666664"/>
    <n v="6.4196428571428568"/>
    <n v="0.38333333333333336"/>
    <n v="0.52738095238095251"/>
    <x v="0"/>
  </r>
  <r>
    <x v="11"/>
    <s v="4/21/2016 12:00:00 AM"/>
    <n v="1"/>
    <n v="436"/>
    <n v="469"/>
    <n v="7.2666666666666666"/>
    <n v="6.4196428571428568"/>
    <n v="0.55000000000000004"/>
    <n v="0.52738095238095251"/>
    <x v="0"/>
  </r>
  <r>
    <x v="11"/>
    <s v="4/22/2016 12:00:00 AM"/>
    <n v="1"/>
    <n v="388"/>
    <n v="417"/>
    <n v="6.4666666666666668"/>
    <n v="6.4196428571428568"/>
    <n v="0.48333333333333334"/>
    <n v="0.52738095238095251"/>
    <x v="0"/>
  </r>
  <r>
    <x v="11"/>
    <s v="4/25/2016 12:00:00 AM"/>
    <n v="1"/>
    <n v="328"/>
    <n v="345"/>
    <n v="5.4666666666666668"/>
    <n v="6.4196428571428568"/>
    <n v="0.28333333333333333"/>
    <n v="0.52738095238095251"/>
    <x v="0"/>
  </r>
  <r>
    <x v="11"/>
    <s v="4/26/2016 12:00:00 AM"/>
    <n v="2"/>
    <n v="353"/>
    <n v="391"/>
    <n v="5.8833333333333337"/>
    <n v="6.4196428571428568"/>
    <n v="0.6333333333333333"/>
    <n v="0.52738095238095251"/>
    <x v="0"/>
  </r>
  <r>
    <x v="11"/>
    <s v="4/27/2016 12:00:00 AM"/>
    <n v="1"/>
    <n v="332"/>
    <n v="374"/>
    <n v="5.5333333333333332"/>
    <n v="6.4196428571428568"/>
    <n v="0.7"/>
    <n v="0.52738095238095251"/>
    <x v="0"/>
  </r>
  <r>
    <x v="11"/>
    <s v="4/28/2016 12:00:00 AM"/>
    <n v="1"/>
    <n v="419"/>
    <n v="442"/>
    <n v="6.9833333333333334"/>
    <n v="6.4196428571428568"/>
    <n v="0.38333333333333336"/>
    <n v="0.52738095238095251"/>
    <x v="0"/>
  </r>
  <r>
    <x v="11"/>
    <s v="4/29/2016 12:00:00 AM"/>
    <n v="1"/>
    <n v="106"/>
    <n v="108"/>
    <n v="1.7666666666666666"/>
    <n v="6.4196428571428568"/>
    <n v="3.3333333333333333E-2"/>
    <n v="0.52738095238095251"/>
    <x v="0"/>
  </r>
  <r>
    <x v="11"/>
    <s v="4/30/2016 12:00:00 AM"/>
    <n v="1"/>
    <n v="322"/>
    <n v="353"/>
    <n v="5.3666666666666663"/>
    <n v="6.4196428571428568"/>
    <n v="0.51666666666666672"/>
    <n v="0.52738095238095251"/>
    <x v="0"/>
  </r>
  <r>
    <x v="11"/>
    <d v="2016-01-05T00:00:00"/>
    <n v="2"/>
    <n v="439"/>
    <n v="459"/>
    <n v="7.3166666666666664"/>
    <n v="6.4196428571428568"/>
    <n v="0.33333333333333331"/>
    <n v="0.52738095238095251"/>
    <x v="0"/>
  </r>
  <r>
    <x v="11"/>
    <d v="2016-02-05T00:00:00"/>
    <n v="1"/>
    <n v="502"/>
    <n v="542"/>
    <n v="8.3666666666666671"/>
    <n v="6.4196428571428568"/>
    <n v="0.66666666666666663"/>
    <n v="0.52738095238095251"/>
    <x v="0"/>
  </r>
  <r>
    <x v="11"/>
    <d v="2016-03-05T00:00:00"/>
    <n v="2"/>
    <n v="417"/>
    <n v="450"/>
    <n v="6.95"/>
    <n v="6.4196428571428568"/>
    <n v="0.55000000000000004"/>
    <n v="0.52738095238095251"/>
    <x v="0"/>
  </r>
  <r>
    <x v="11"/>
    <d v="2016-04-05T00:00:00"/>
    <n v="2"/>
    <n v="337"/>
    <n v="363"/>
    <n v="5.6166666666666663"/>
    <n v="6.4196428571428568"/>
    <n v="0.43333333333333335"/>
    <n v="0.52738095238095251"/>
    <x v="0"/>
  </r>
  <r>
    <x v="11"/>
    <d v="2016-05-05T00:00:00"/>
    <n v="2"/>
    <n v="462"/>
    <n v="513"/>
    <n v="7.7"/>
    <n v="6.4196428571428568"/>
    <n v="0.85"/>
    <n v="0.52738095238095251"/>
    <x v="0"/>
  </r>
  <r>
    <x v="11"/>
    <d v="2016-06-05T00:00:00"/>
    <n v="2"/>
    <n v="374"/>
    <n v="402"/>
    <n v="6.2333333333333334"/>
    <n v="6.4196428571428568"/>
    <n v="0.46666666666666667"/>
    <n v="0.52738095238095251"/>
    <x v="0"/>
  </r>
  <r>
    <x v="11"/>
    <d v="2016-07-05T00:00:00"/>
    <n v="2"/>
    <n v="401"/>
    <n v="436"/>
    <n v="6.6833333333333336"/>
    <n v="6.4196428571428568"/>
    <n v="0.58333333333333337"/>
    <n v="0.52738095238095251"/>
    <x v="0"/>
  </r>
  <r>
    <x v="11"/>
    <d v="2016-08-05T00:00:00"/>
    <n v="1"/>
    <n v="361"/>
    <n v="391"/>
    <n v="6.0166666666666666"/>
    <n v="6.4196428571428568"/>
    <n v="0.5"/>
    <n v="0.52738095238095251"/>
    <x v="0"/>
  </r>
  <r>
    <x v="11"/>
    <d v="2016-09-05T00:00:00"/>
    <n v="1"/>
    <n v="457"/>
    <n v="533"/>
    <n v="7.6166666666666663"/>
    <n v="6.4196428571428568"/>
    <n v="1.2666666666666666"/>
    <n v="0.52738095238095251"/>
    <x v="0"/>
  </r>
  <r>
    <x v="11"/>
    <d v="2016-10-05T00:00:00"/>
    <n v="1"/>
    <n v="405"/>
    <n v="426"/>
    <n v="6.75"/>
    <n v="6.4196428571428568"/>
    <n v="0.35"/>
    <n v="0.52738095238095251"/>
    <x v="0"/>
  </r>
  <r>
    <x v="11"/>
    <d v="2016-11-05T00:00:00"/>
    <n v="1"/>
    <n v="499"/>
    <n v="530"/>
    <n v="8.3166666666666664"/>
    <n v="6.4196428571428568"/>
    <n v="0.51666666666666672"/>
    <n v="0.52738095238095251"/>
    <x v="0"/>
  </r>
  <r>
    <x v="11"/>
    <d v="2016-12-05T00:00:00"/>
    <n v="1"/>
    <n v="483"/>
    <n v="501"/>
    <n v="8.0500000000000007"/>
    <n v="6.4196428571428568"/>
    <n v="0.3"/>
    <n v="0.52738095238095251"/>
    <x v="0"/>
  </r>
  <r>
    <x v="12"/>
    <s v="4/21/2016 12:00:00 AM"/>
    <n v="1"/>
    <n v="126"/>
    <n v="137"/>
    <n v="2.1"/>
    <n v="2.1266666666666665"/>
    <n v="0.18333333333333332"/>
    <n v="0.20666666666666664"/>
    <x v="0"/>
  </r>
  <r>
    <x v="12"/>
    <s v="4/26/2016 12:00:00 AM"/>
    <n v="1"/>
    <n v="103"/>
    <n v="121"/>
    <n v="1.7166666666666666"/>
    <n v="2.1266666666666665"/>
    <n v="0.3"/>
    <n v="0.20666666666666664"/>
    <x v="0"/>
  </r>
  <r>
    <x v="12"/>
    <s v="4/29/2016 12:00:00 AM"/>
    <n v="1"/>
    <n v="171"/>
    <n v="179"/>
    <n v="2.85"/>
    <n v="2.1266666666666665"/>
    <n v="0.13333333333333333"/>
    <n v="0.20666666666666664"/>
    <x v="0"/>
  </r>
  <r>
    <x v="12"/>
    <d v="2016-01-05T00:00:00"/>
    <n v="1"/>
    <n v="115"/>
    <n v="129"/>
    <n v="1.9166666666666667"/>
    <n v="2.1266666666666665"/>
    <n v="0.23333333333333334"/>
    <n v="0.20666666666666664"/>
    <x v="0"/>
  </r>
  <r>
    <x v="12"/>
    <d v="2016-08-05T00:00:00"/>
    <n v="1"/>
    <n v="123"/>
    <n v="134"/>
    <n v="2.0499999999999998"/>
    <n v="2.1266666666666665"/>
    <n v="0.18333333333333332"/>
    <n v="0.20666666666666664"/>
    <x v="0"/>
  </r>
  <r>
    <x v="13"/>
    <d v="2016-12-04T00:00:00"/>
    <n v="1"/>
    <n v="425"/>
    <n v="439"/>
    <n v="7.083333333333333"/>
    <n v="7.0190476190476181"/>
    <n v="0.23333333333333334"/>
    <n v="0.34702380952380946"/>
    <x v="2"/>
  </r>
  <r>
    <x v="13"/>
    <s v="4/13/2016 12:00:00 AM"/>
    <n v="2"/>
    <n v="400"/>
    <n v="430"/>
    <n v="6.666666666666667"/>
    <n v="7.0190476190476181"/>
    <n v="0.5"/>
    <n v="0.34702380952380946"/>
    <x v="2"/>
  </r>
  <r>
    <x v="13"/>
    <s v="4/14/2016 12:00:00 AM"/>
    <n v="1"/>
    <n v="384"/>
    <n v="415"/>
    <n v="6.4"/>
    <n v="7.0190476190476181"/>
    <n v="0.51666666666666672"/>
    <n v="0.34702380952380946"/>
    <x v="2"/>
  </r>
  <r>
    <x v="13"/>
    <s v="4/15/2016 12:00:00 AM"/>
    <n v="1"/>
    <n v="253"/>
    <n v="257"/>
    <n v="4.2166666666666668"/>
    <n v="7.0190476190476181"/>
    <n v="6.6666666666666666E-2"/>
    <n v="0.34702380952380946"/>
    <x v="2"/>
  </r>
  <r>
    <x v="13"/>
    <s v="4/16/2016 12:00:00 AM"/>
    <n v="2"/>
    <n v="382"/>
    <n v="406"/>
    <n v="6.3666666666666663"/>
    <n v="7.0190476190476181"/>
    <n v="0.4"/>
    <n v="0.34702380952380946"/>
    <x v="2"/>
  </r>
  <r>
    <x v="13"/>
    <s v="4/17/2016 12:00:00 AM"/>
    <n v="1"/>
    <n v="591"/>
    <n v="612"/>
    <n v="9.85"/>
    <n v="7.0190476190476181"/>
    <n v="0.35"/>
    <n v="0.34702380952380946"/>
    <x v="2"/>
  </r>
  <r>
    <x v="13"/>
    <s v="4/18/2016 12:00:00 AM"/>
    <n v="1"/>
    <n v="293"/>
    <n v="312"/>
    <n v="4.8833333333333337"/>
    <n v="7.0190476190476181"/>
    <n v="0.31666666666666665"/>
    <n v="0.34702380952380946"/>
    <x v="2"/>
  </r>
  <r>
    <x v="13"/>
    <s v="4/19/2016 12:00:00 AM"/>
    <n v="1"/>
    <n v="457"/>
    <n v="487"/>
    <n v="7.6166666666666663"/>
    <n v="7.0190476190476181"/>
    <n v="0.5"/>
    <n v="0.34702380952380946"/>
    <x v="2"/>
  </r>
  <r>
    <x v="13"/>
    <s v="4/20/2016 12:00:00 AM"/>
    <n v="1"/>
    <n v="454"/>
    <n v="468"/>
    <n v="7.5666666666666664"/>
    <n v="7.0190476190476181"/>
    <n v="0.23333333333333334"/>
    <n v="0.34702380952380946"/>
    <x v="2"/>
  </r>
  <r>
    <x v="13"/>
    <s v="4/21/2016 12:00:00 AM"/>
    <n v="1"/>
    <n v="425"/>
    <n v="434"/>
    <n v="7.083333333333333"/>
    <n v="7.0190476190476181"/>
    <n v="0.15"/>
    <n v="0.34702380952380946"/>
    <x v="2"/>
  </r>
  <r>
    <x v="13"/>
    <s v="4/23/2016 12:00:00 AM"/>
    <n v="1"/>
    <n v="465"/>
    <n v="475"/>
    <n v="7.75"/>
    <n v="7.0190476190476181"/>
    <n v="0.16666666666666666"/>
    <n v="0.34702380952380946"/>
    <x v="2"/>
  </r>
  <r>
    <x v="13"/>
    <s v="4/24/2016 12:00:00 AM"/>
    <n v="1"/>
    <n v="480"/>
    <n v="506"/>
    <n v="8"/>
    <n v="7.0190476190476181"/>
    <n v="0.43333333333333335"/>
    <n v="0.34702380952380946"/>
    <x v="2"/>
  </r>
  <r>
    <x v="13"/>
    <s v="4/25/2016 12:00:00 AM"/>
    <n v="1"/>
    <n v="370"/>
    <n v="380"/>
    <n v="6.166666666666667"/>
    <n v="7.0190476190476181"/>
    <n v="0.16666666666666666"/>
    <n v="0.34702380952380946"/>
    <x v="2"/>
  </r>
  <r>
    <x v="13"/>
    <s v="4/26/2016 12:00:00 AM"/>
    <n v="1"/>
    <n v="421"/>
    <n v="429"/>
    <n v="7.0166666666666666"/>
    <n v="7.0190476190476181"/>
    <n v="0.13333333333333333"/>
    <n v="0.34702380952380946"/>
    <x v="2"/>
  </r>
  <r>
    <x v="13"/>
    <s v="4/27/2016 12:00:00 AM"/>
    <n v="1"/>
    <n v="432"/>
    <n v="449"/>
    <n v="7.2"/>
    <n v="7.0190476190476181"/>
    <n v="0.28333333333333333"/>
    <n v="0.34702380952380946"/>
    <x v="2"/>
  </r>
  <r>
    <x v="13"/>
    <s v="4/28/2016 12:00:00 AM"/>
    <n v="1"/>
    <n v="442"/>
    <n v="461"/>
    <n v="7.3666666666666663"/>
    <n v="7.0190476190476181"/>
    <n v="0.31666666666666665"/>
    <n v="0.34702380952380946"/>
    <x v="2"/>
  </r>
  <r>
    <x v="13"/>
    <s v="4/29/2016 12:00:00 AM"/>
    <n v="1"/>
    <n v="433"/>
    <n v="447"/>
    <n v="7.2166666666666668"/>
    <n v="7.0190476190476181"/>
    <n v="0.23333333333333334"/>
    <n v="0.34702380952380946"/>
    <x v="2"/>
  </r>
  <r>
    <x v="13"/>
    <s v="4/30/2016 12:00:00 AM"/>
    <n v="1"/>
    <n v="479"/>
    <n v="501"/>
    <n v="7.9833333333333334"/>
    <n v="7.0190476190476181"/>
    <n v="0.36666666666666664"/>
    <n v="0.34702380952380946"/>
    <x v="2"/>
  </r>
  <r>
    <x v="13"/>
    <d v="2016-03-05T00:00:00"/>
    <n v="1"/>
    <n v="327"/>
    <n v="373"/>
    <n v="5.45"/>
    <n v="7.0190476190476181"/>
    <n v="0.76666666666666672"/>
    <n v="0.34702380952380946"/>
    <x v="2"/>
  </r>
  <r>
    <x v="13"/>
    <d v="2016-04-05T00:00:00"/>
    <n v="1"/>
    <n v="412"/>
    <n v="434"/>
    <n v="6.8666666666666663"/>
    <n v="7.0190476190476181"/>
    <n v="0.36666666666666664"/>
    <n v="0.34702380952380946"/>
    <x v="2"/>
  </r>
  <r>
    <x v="13"/>
    <d v="2016-05-05T00:00:00"/>
    <n v="1"/>
    <n v="414"/>
    <n v="428"/>
    <n v="6.9"/>
    <n v="7.0190476190476181"/>
    <n v="0.23333333333333334"/>
    <n v="0.34702380952380946"/>
    <x v="2"/>
  </r>
  <r>
    <x v="13"/>
    <d v="2016-06-05T00:00:00"/>
    <n v="1"/>
    <n v="404"/>
    <n v="449"/>
    <n v="6.7333333333333334"/>
    <n v="7.0190476190476181"/>
    <n v="0.75"/>
    <n v="0.34702380952380946"/>
    <x v="2"/>
  </r>
  <r>
    <x v="13"/>
    <d v="2016-07-05T00:00:00"/>
    <n v="1"/>
    <n v="520"/>
    <n v="543"/>
    <n v="8.6666666666666661"/>
    <n v="7.0190476190476181"/>
    <n v="0.38333333333333336"/>
    <n v="0.34702380952380946"/>
    <x v="2"/>
  </r>
  <r>
    <x v="13"/>
    <d v="2016-07-05T00:00:00"/>
    <n v="1"/>
    <n v="520"/>
    <n v="543"/>
    <n v="8.6666666666666661"/>
    <n v="7.0190476190476181"/>
    <n v="0.38333333333333336"/>
    <n v="0.34702380952380946"/>
    <x v="2"/>
  </r>
  <r>
    <x v="13"/>
    <d v="2016-09-05T00:00:00"/>
    <n v="1"/>
    <n v="435"/>
    <n v="458"/>
    <n v="7.25"/>
    <n v="7.0190476190476181"/>
    <n v="0.38333333333333336"/>
    <n v="0.34702380952380946"/>
    <x v="2"/>
  </r>
  <r>
    <x v="13"/>
    <d v="2016-10-05T00:00:00"/>
    <n v="1"/>
    <n v="416"/>
    <n v="431"/>
    <n v="6.9333333333333336"/>
    <n v="7.0190476190476181"/>
    <n v="0.25"/>
    <n v="0.34702380952380946"/>
    <x v="2"/>
  </r>
  <r>
    <x v="13"/>
    <d v="2016-11-05T00:00:00"/>
    <n v="1"/>
    <n v="354"/>
    <n v="366"/>
    <n v="5.9"/>
    <n v="7.0190476190476181"/>
    <n v="0.2"/>
    <n v="0.34702380952380946"/>
    <x v="2"/>
  </r>
  <r>
    <x v="13"/>
    <d v="2016-12-05T00:00:00"/>
    <n v="1"/>
    <n v="404"/>
    <n v="442"/>
    <n v="6.7333333333333334"/>
    <n v="7.0190476190476181"/>
    <n v="0.6333333333333333"/>
    <n v="0.34702380952380946"/>
    <x v="2"/>
  </r>
  <r>
    <x v="14"/>
    <d v="2016-12-04T00:00:00"/>
    <n v="1"/>
    <n v="441"/>
    <n v="464"/>
    <n v="7.35"/>
    <n v="7.7247311827956988"/>
    <n v="0.38333333333333336"/>
    <n v="0.70645161290322578"/>
    <x v="2"/>
  </r>
  <r>
    <x v="14"/>
    <s v="4/13/2016 12:00:00 AM"/>
    <n v="2"/>
    <n v="455"/>
    <n v="488"/>
    <n v="7.583333333333333"/>
    <n v="7.7247311827956988"/>
    <n v="0.55000000000000004"/>
    <n v="0.70645161290322578"/>
    <x v="2"/>
  </r>
  <r>
    <x v="14"/>
    <s v="4/14/2016 12:00:00 AM"/>
    <n v="1"/>
    <n v="357"/>
    <n v="418"/>
    <n v="5.95"/>
    <n v="7.7247311827956988"/>
    <n v="1.0166666666666666"/>
    <n v="0.70645161290322578"/>
    <x v="2"/>
  </r>
  <r>
    <x v="14"/>
    <s v="4/15/2016 12:00:00 AM"/>
    <n v="1"/>
    <n v="377"/>
    <n v="409"/>
    <n v="6.2833333333333332"/>
    <n v="7.7247311827956988"/>
    <n v="0.53333333333333333"/>
    <n v="0.70645161290322578"/>
    <x v="2"/>
  </r>
  <r>
    <x v="14"/>
    <s v="4/16/2016 12:00:00 AM"/>
    <n v="2"/>
    <n v="651"/>
    <n v="686"/>
    <n v="10.85"/>
    <n v="7.7247311827956988"/>
    <n v="0.58333333333333337"/>
    <n v="0.70645161290322578"/>
    <x v="2"/>
  </r>
  <r>
    <x v="14"/>
    <s v="4/17/2016 12:00:00 AM"/>
    <n v="1"/>
    <n v="350"/>
    <n v="402"/>
    <n v="5.833333333333333"/>
    <n v="7.7247311827956988"/>
    <n v="0.8666666666666667"/>
    <n v="0.70645161290322578"/>
    <x v="2"/>
  </r>
  <r>
    <x v="14"/>
    <s v="4/18/2016 12:00:00 AM"/>
    <n v="2"/>
    <n v="520"/>
    <n v="541"/>
    <n v="8.6666666666666661"/>
    <n v="7.7247311827956988"/>
    <n v="0.35"/>
    <n v="0.70645161290322578"/>
    <x v="2"/>
  </r>
  <r>
    <x v="14"/>
    <s v="4/19/2016 12:00:00 AM"/>
    <n v="1"/>
    <n v="357"/>
    <n v="410"/>
    <n v="5.95"/>
    <n v="7.7247311827956988"/>
    <n v="0.8833333333333333"/>
    <n v="0.70645161290322578"/>
    <x v="2"/>
  </r>
  <r>
    <x v="14"/>
    <s v="4/20/2016 12:00:00 AM"/>
    <n v="1"/>
    <n v="658"/>
    <n v="678"/>
    <n v="10.966666666666667"/>
    <n v="7.7247311827956988"/>
    <n v="0.33333333333333331"/>
    <n v="0.70645161290322578"/>
    <x v="2"/>
  </r>
  <r>
    <x v="14"/>
    <s v="4/21/2016 12:00:00 AM"/>
    <n v="1"/>
    <n v="399"/>
    <n v="431"/>
    <n v="6.65"/>
    <n v="7.7247311827956988"/>
    <n v="0.53333333333333333"/>
    <n v="0.70645161290322578"/>
    <x v="2"/>
  </r>
  <r>
    <x v="14"/>
    <s v="4/22/2016 12:00:00 AM"/>
    <n v="1"/>
    <n v="322"/>
    <n v="353"/>
    <n v="5.3666666666666663"/>
    <n v="7.7247311827956988"/>
    <n v="0.51666666666666672"/>
    <n v="0.70645161290322578"/>
    <x v="2"/>
  </r>
  <r>
    <x v="14"/>
    <s v="4/23/2016 12:00:00 AM"/>
    <n v="2"/>
    <n v="631"/>
    <n v="725"/>
    <n v="10.516666666666667"/>
    <n v="7.7247311827956988"/>
    <n v="1.5666666666666667"/>
    <n v="0.70645161290322578"/>
    <x v="2"/>
  </r>
  <r>
    <x v="14"/>
    <s v="4/24/2016 12:00:00 AM"/>
    <n v="2"/>
    <n v="553"/>
    <n v="640"/>
    <n v="9.2166666666666668"/>
    <n v="7.7247311827956988"/>
    <n v="1.45"/>
    <n v="0.70645161290322578"/>
    <x v="2"/>
  </r>
  <r>
    <x v="14"/>
    <s v="4/25/2016 12:00:00 AM"/>
    <n v="1"/>
    <n v="433"/>
    <n v="468"/>
    <n v="7.2166666666666668"/>
    <n v="7.7247311827956988"/>
    <n v="0.58333333333333337"/>
    <n v="0.70645161290322578"/>
    <x v="2"/>
  </r>
  <r>
    <x v="14"/>
    <s v="4/26/2016 12:00:00 AM"/>
    <n v="1"/>
    <n v="412"/>
    <n v="453"/>
    <n v="6.8666666666666663"/>
    <n v="7.7247311827956988"/>
    <n v="0.68333333333333335"/>
    <n v="0.70645161290322578"/>
    <x v="2"/>
  </r>
  <r>
    <x v="14"/>
    <s v="4/27/2016 12:00:00 AM"/>
    <n v="1"/>
    <n v="347"/>
    <n v="391"/>
    <n v="5.7833333333333332"/>
    <n v="7.7247311827956988"/>
    <n v="0.73333333333333328"/>
    <n v="0.70645161290322578"/>
    <x v="2"/>
  </r>
  <r>
    <x v="14"/>
    <s v="4/28/2016 12:00:00 AM"/>
    <n v="1"/>
    <n v="421"/>
    <n v="457"/>
    <n v="7.0166666666666666"/>
    <n v="7.7247311827956988"/>
    <n v="0.6"/>
    <n v="0.70645161290322578"/>
    <x v="2"/>
  </r>
  <r>
    <x v="14"/>
    <s v="4/29/2016 12:00:00 AM"/>
    <n v="1"/>
    <n v="450"/>
    <n v="495"/>
    <n v="7.5"/>
    <n v="7.7247311827956988"/>
    <n v="0.75"/>
    <n v="0.70645161290322578"/>
    <x v="2"/>
  </r>
  <r>
    <x v="14"/>
    <s v="4/30/2016 12:00:00 AM"/>
    <n v="2"/>
    <n v="775"/>
    <n v="843"/>
    <n v="12.916666666666666"/>
    <n v="7.7247311827956988"/>
    <n v="1.1333333333333333"/>
    <n v="0.70645161290322578"/>
    <x v="2"/>
  </r>
  <r>
    <x v="14"/>
    <d v="2016-01-05T00:00:00"/>
    <n v="2"/>
    <n v="622"/>
    <n v="686"/>
    <n v="10.366666666666667"/>
    <n v="7.7247311827956988"/>
    <n v="1.0666666666666667"/>
    <n v="0.70645161290322578"/>
    <x v="2"/>
  </r>
  <r>
    <x v="14"/>
    <d v="2016-02-05T00:00:00"/>
    <n v="1"/>
    <n v="409"/>
    <n v="471"/>
    <n v="6.8166666666666664"/>
    <n v="7.7247311827956988"/>
    <n v="1.0333333333333334"/>
    <n v="0.70645161290322578"/>
    <x v="2"/>
  </r>
  <r>
    <x v="14"/>
    <d v="2016-03-05T00:00:00"/>
    <n v="1"/>
    <n v="380"/>
    <n v="429"/>
    <n v="6.333333333333333"/>
    <n v="7.7247311827956988"/>
    <n v="0.81666666666666665"/>
    <n v="0.70645161290322578"/>
    <x v="2"/>
  </r>
  <r>
    <x v="14"/>
    <d v="2016-04-05T00:00:00"/>
    <n v="1"/>
    <n v="447"/>
    <n v="470"/>
    <n v="7.45"/>
    <n v="7.7247311827956988"/>
    <n v="0.38333333333333336"/>
    <n v="0.70645161290322578"/>
    <x v="2"/>
  </r>
  <r>
    <x v="14"/>
    <d v="2016-05-05T00:00:00"/>
    <n v="1"/>
    <n v="419"/>
    <n v="464"/>
    <n v="6.9833333333333334"/>
    <n v="7.7247311827956988"/>
    <n v="0.75"/>
    <n v="0.70645161290322578"/>
    <x v="2"/>
  </r>
  <r>
    <x v="14"/>
    <d v="2016-06-05T00:00:00"/>
    <n v="1"/>
    <n v="400"/>
    <n v="434"/>
    <n v="6.666666666666667"/>
    <n v="7.7247311827956988"/>
    <n v="0.56666666666666665"/>
    <n v="0.70645161290322578"/>
    <x v="2"/>
  </r>
  <r>
    <x v="14"/>
    <d v="2016-07-05T00:00:00"/>
    <n v="1"/>
    <n v="442"/>
    <n v="470"/>
    <n v="7.3666666666666663"/>
    <n v="7.7247311827956988"/>
    <n v="0.46666666666666667"/>
    <n v="0.70645161290322578"/>
    <x v="2"/>
  </r>
  <r>
    <x v="14"/>
    <d v="2016-08-05T00:00:00"/>
    <n v="1"/>
    <n v="568"/>
    <n v="608"/>
    <n v="9.4666666666666668"/>
    <n v="7.7247311827956988"/>
    <n v="0.66666666666666663"/>
    <n v="0.70645161290322578"/>
    <x v="2"/>
  </r>
  <r>
    <x v="14"/>
    <d v="2016-09-05T00:00:00"/>
    <n v="1"/>
    <n v="453"/>
    <n v="494"/>
    <n v="7.55"/>
    <n v="7.7247311827956988"/>
    <n v="0.68333333333333335"/>
    <n v="0.70645161290322578"/>
    <x v="2"/>
  </r>
  <r>
    <x v="14"/>
    <d v="2016-10-05T00:00:00"/>
    <n v="1"/>
    <n v="418"/>
    <n v="443"/>
    <n v="6.9666666666666668"/>
    <n v="7.7247311827956988"/>
    <n v="0.41666666666666669"/>
    <n v="0.70645161290322578"/>
    <x v="2"/>
  </r>
  <r>
    <x v="14"/>
    <d v="2016-11-05T00:00:00"/>
    <n v="1"/>
    <n v="463"/>
    <n v="486"/>
    <n v="7.7166666666666668"/>
    <n v="7.7247311827956988"/>
    <n v="0.38333333333333336"/>
    <n v="0.70645161290322578"/>
    <x v="2"/>
  </r>
  <r>
    <x v="14"/>
    <d v="2016-12-05T00:00:00"/>
    <n v="1"/>
    <n v="438"/>
    <n v="475"/>
    <n v="7.3"/>
    <n v="7.7247311827956988"/>
    <n v="0.6166666666666667"/>
    <n v="0.70645161290322578"/>
    <x v="2"/>
  </r>
  <r>
    <x v="15"/>
    <d v="2016-12-04T00:00:00"/>
    <n v="1"/>
    <n v="419"/>
    <n v="438"/>
    <n v="6.9833333333333334"/>
    <n v="7.2000000000000011"/>
    <n v="0.31666666666666665"/>
    <n v="0.47692307692307701"/>
    <x v="2"/>
  </r>
  <r>
    <x v="15"/>
    <s v="4/13/2016 12:00:00 AM"/>
    <n v="1"/>
    <n v="432"/>
    <n v="458"/>
    <n v="7.2"/>
    <n v="7.2000000000000011"/>
    <n v="0.43333333333333335"/>
    <n v="0.47692307692307701"/>
    <x v="2"/>
  </r>
  <r>
    <x v="15"/>
    <s v="4/14/2016 12:00:00 AM"/>
    <n v="1"/>
    <n v="477"/>
    <n v="497"/>
    <n v="7.95"/>
    <n v="7.2000000000000011"/>
    <n v="0.33333333333333331"/>
    <n v="0.47692307692307701"/>
    <x v="2"/>
  </r>
  <r>
    <x v="15"/>
    <s v="4/15/2016 12:00:00 AM"/>
    <n v="1"/>
    <n v="392"/>
    <n v="413"/>
    <n v="6.5333333333333332"/>
    <n v="7.2000000000000011"/>
    <n v="0.35"/>
    <n v="0.47692307692307701"/>
    <x v="2"/>
  </r>
  <r>
    <x v="15"/>
    <s v="4/16/2016 12:00:00 AM"/>
    <n v="1"/>
    <n v="406"/>
    <n v="445"/>
    <n v="6.7666666666666666"/>
    <n v="7.2000000000000011"/>
    <n v="0.65"/>
    <n v="0.47692307692307701"/>
    <x v="2"/>
  </r>
  <r>
    <x v="15"/>
    <s v="4/17/2016 12:00:00 AM"/>
    <n v="1"/>
    <n v="549"/>
    <n v="583"/>
    <n v="9.15"/>
    <n v="7.2000000000000011"/>
    <n v="0.56666666666666665"/>
    <n v="0.47692307692307701"/>
    <x v="2"/>
  </r>
  <r>
    <x v="15"/>
    <s v="4/18/2016 12:00:00 AM"/>
    <n v="1"/>
    <n v="527"/>
    <n v="553"/>
    <n v="8.7833333333333332"/>
    <n v="7.2000000000000011"/>
    <n v="0.43333333333333335"/>
    <n v="0.47692307692307701"/>
    <x v="2"/>
  </r>
  <r>
    <x v="15"/>
    <s v="4/19/2016 12:00:00 AM"/>
    <n v="1"/>
    <n v="449"/>
    <n v="465"/>
    <n v="7.4833333333333334"/>
    <n v="7.2000000000000011"/>
    <n v="0.26666666666666666"/>
    <n v="0.47692307692307701"/>
    <x v="2"/>
  </r>
  <r>
    <x v="15"/>
    <s v="4/20/2016 12:00:00 AM"/>
    <n v="1"/>
    <n v="447"/>
    <n v="480"/>
    <n v="7.45"/>
    <n v="7.2000000000000011"/>
    <n v="0.55000000000000004"/>
    <n v="0.47692307692307701"/>
    <x v="2"/>
  </r>
  <r>
    <x v="15"/>
    <s v="4/21/2016 12:00:00 AM"/>
    <n v="1"/>
    <n v="414"/>
    <n v="437"/>
    <n v="6.9"/>
    <n v="7.2000000000000011"/>
    <n v="0.38333333333333336"/>
    <n v="0.47692307692307701"/>
    <x v="2"/>
  </r>
  <r>
    <x v="15"/>
    <s v="4/22/2016 12:00:00 AM"/>
    <n v="1"/>
    <n v="338"/>
    <n v="366"/>
    <n v="5.6333333333333337"/>
    <n v="7.2000000000000011"/>
    <n v="0.46666666666666667"/>
    <n v="0.47692307692307701"/>
    <x v="2"/>
  </r>
  <r>
    <x v="15"/>
    <s v="4/23/2016 12:00:00 AM"/>
    <n v="1"/>
    <n v="384"/>
    <n v="402"/>
    <n v="6.4"/>
    <n v="7.2000000000000011"/>
    <n v="0.3"/>
    <n v="0.47692307692307701"/>
    <x v="2"/>
  </r>
  <r>
    <x v="15"/>
    <s v="4/24/2016 12:00:00 AM"/>
    <n v="1"/>
    <n v="543"/>
    <n v="615"/>
    <n v="9.0500000000000007"/>
    <n v="7.2000000000000011"/>
    <n v="1.2"/>
    <n v="0.47692307692307701"/>
    <x v="2"/>
  </r>
  <r>
    <x v="15"/>
    <s v="4/25/2016 12:00:00 AM"/>
    <n v="1"/>
    <n v="421"/>
    <n v="461"/>
    <n v="7.0166666666666666"/>
    <n v="7.2000000000000011"/>
    <n v="0.66666666666666663"/>
    <n v="0.47692307692307701"/>
    <x v="2"/>
  </r>
  <r>
    <x v="15"/>
    <s v="4/26/2016 12:00:00 AM"/>
    <n v="1"/>
    <n v="354"/>
    <n v="377"/>
    <n v="5.9"/>
    <n v="7.2000000000000011"/>
    <n v="0.38333333333333336"/>
    <n v="0.47692307692307701"/>
    <x v="2"/>
  </r>
  <r>
    <x v="15"/>
    <s v="4/27/2016 12:00:00 AM"/>
    <n v="1"/>
    <n v="424"/>
    <n v="452"/>
    <n v="7.0666666666666664"/>
    <n v="7.2000000000000011"/>
    <n v="0.46666666666666667"/>
    <n v="0.47692307692307701"/>
    <x v="2"/>
  </r>
  <r>
    <x v="15"/>
    <s v="4/28/2016 12:00:00 AM"/>
    <n v="1"/>
    <n v="361"/>
    <n v="372"/>
    <n v="6.0166666666666666"/>
    <n v="7.2000000000000011"/>
    <n v="0.18333333333333332"/>
    <n v="0.47692307692307701"/>
    <x v="2"/>
  </r>
  <r>
    <x v="15"/>
    <s v="4/29/2016 12:00:00 AM"/>
    <n v="1"/>
    <n v="459"/>
    <n v="485"/>
    <n v="7.65"/>
    <n v="7.2000000000000011"/>
    <n v="0.43333333333333335"/>
    <n v="0.47692307692307701"/>
    <x v="2"/>
  </r>
  <r>
    <x v="15"/>
    <s v="4/30/2016 12:00:00 AM"/>
    <n v="1"/>
    <n v="412"/>
    <n v="433"/>
    <n v="6.8666666666666663"/>
    <n v="7.2000000000000011"/>
    <n v="0.35"/>
    <n v="0.47692307692307701"/>
    <x v="2"/>
  </r>
  <r>
    <x v="15"/>
    <d v="2016-01-05T00:00:00"/>
    <n v="1"/>
    <n v="379"/>
    <n v="398"/>
    <n v="6.3166666666666664"/>
    <n v="7.2000000000000011"/>
    <n v="0.31666666666666665"/>
    <n v="0.47692307692307701"/>
    <x v="2"/>
  </r>
  <r>
    <x v="15"/>
    <d v="2016-02-05T00:00:00"/>
    <n v="2"/>
    <n v="525"/>
    <n v="553"/>
    <n v="8.75"/>
    <n v="7.2000000000000011"/>
    <n v="0.46666666666666667"/>
    <n v="0.47692307692307701"/>
    <x v="2"/>
  </r>
  <r>
    <x v="15"/>
    <d v="2016-03-05T00:00:00"/>
    <n v="1"/>
    <n v="508"/>
    <n v="543"/>
    <n v="8.4666666666666668"/>
    <n v="7.2000000000000011"/>
    <n v="0.58333333333333337"/>
    <n v="0.47692307692307701"/>
    <x v="2"/>
  </r>
  <r>
    <x v="15"/>
    <d v="2016-04-05T00:00:00"/>
    <n v="1"/>
    <n v="603"/>
    <n v="634"/>
    <n v="10.050000000000001"/>
    <n v="7.2000000000000011"/>
    <n v="0.51666666666666672"/>
    <n v="0.47692307692307701"/>
    <x v="2"/>
  </r>
  <r>
    <x v="15"/>
    <d v="2016-05-05T00:00:00"/>
    <n v="1"/>
    <n v="74"/>
    <n v="78"/>
    <n v="1.2333333333333334"/>
    <n v="7.2000000000000011"/>
    <n v="6.6666666666666666E-2"/>
    <n v="0.47692307692307701"/>
    <x v="2"/>
  </r>
  <r>
    <x v="15"/>
    <d v="2016-10-05T00:00:00"/>
    <n v="1"/>
    <n v="504"/>
    <n v="562"/>
    <n v="8.4"/>
    <n v="7.2000000000000011"/>
    <n v="0.96666666666666667"/>
    <n v="0.47692307692307701"/>
    <x v="2"/>
  </r>
  <r>
    <x v="15"/>
    <d v="2016-11-05T00:00:00"/>
    <n v="1"/>
    <n v="431"/>
    <n v="476"/>
    <n v="7.1833333333333336"/>
    <n v="7.2000000000000011"/>
    <n v="0.75"/>
    <n v="0.47692307692307701"/>
    <x v="2"/>
  </r>
  <r>
    <x v="16"/>
    <s v="4/16/2016 12:00:00 AM"/>
    <n v="1"/>
    <n v="380"/>
    <n v="398"/>
    <n v="6.333333333333333"/>
    <n v="7.9796296296296294"/>
    <n v="0.3"/>
    <n v="0.52314814814814836"/>
    <x v="2"/>
  </r>
  <r>
    <x v="16"/>
    <s v="4/17/2016 12:00:00 AM"/>
    <n v="2"/>
    <n v="336"/>
    <n v="350"/>
    <n v="5.6"/>
    <n v="7.9796296296296294"/>
    <n v="0.23333333333333334"/>
    <n v="0.52314814814814836"/>
    <x v="2"/>
  </r>
  <r>
    <x v="16"/>
    <s v="4/18/2016 12:00:00 AM"/>
    <n v="2"/>
    <n v="493"/>
    <n v="510"/>
    <n v="8.2166666666666668"/>
    <n v="7.9796296296296294"/>
    <n v="0.28333333333333333"/>
    <n v="0.52314814814814836"/>
    <x v="2"/>
  </r>
  <r>
    <x v="16"/>
    <s v="4/19/2016 12:00:00 AM"/>
    <n v="1"/>
    <n v="465"/>
    <n v="492"/>
    <n v="7.75"/>
    <n v="7.9796296296296294"/>
    <n v="0.45"/>
    <n v="0.52314814814814836"/>
    <x v="2"/>
  </r>
  <r>
    <x v="16"/>
    <s v="4/20/2016 12:00:00 AM"/>
    <n v="1"/>
    <n v="474"/>
    <n v="502"/>
    <n v="7.9"/>
    <n v="7.9796296296296294"/>
    <n v="0.46666666666666667"/>
    <n v="0.52314814814814836"/>
    <x v="2"/>
  </r>
  <r>
    <x v="16"/>
    <s v="4/21/2016 12:00:00 AM"/>
    <n v="1"/>
    <n v="508"/>
    <n v="550"/>
    <n v="8.4666666666666668"/>
    <n v="7.9796296296296294"/>
    <n v="0.7"/>
    <n v="0.52314814814814836"/>
    <x v="2"/>
  </r>
  <r>
    <x v="16"/>
    <s v="4/22/2016 12:00:00 AM"/>
    <n v="1"/>
    <n v="480"/>
    <n v="546"/>
    <n v="8"/>
    <n v="7.9796296296296294"/>
    <n v="1.1000000000000001"/>
    <n v="0.52314814814814836"/>
    <x v="2"/>
  </r>
  <r>
    <x v="16"/>
    <s v="4/23/2016 12:00:00 AM"/>
    <n v="1"/>
    <n v="492"/>
    <n v="539"/>
    <n v="8.1999999999999993"/>
    <n v="7.9796296296296294"/>
    <n v="0.78333333333333333"/>
    <n v="0.52314814814814836"/>
    <x v="2"/>
  </r>
  <r>
    <x v="16"/>
    <s v="4/24/2016 12:00:00 AM"/>
    <n v="1"/>
    <n v="353"/>
    <n v="367"/>
    <n v="5.8833333333333337"/>
    <n v="7.9796296296296294"/>
    <n v="0.23333333333333334"/>
    <n v="0.52314814814814836"/>
    <x v="2"/>
  </r>
  <r>
    <x v="16"/>
    <s v="4/27/2016 12:00:00 AM"/>
    <n v="1"/>
    <n v="542"/>
    <n v="557"/>
    <n v="9.0333333333333332"/>
    <n v="7.9796296296296294"/>
    <n v="0.25"/>
    <n v="0.52314814814814836"/>
    <x v="2"/>
  </r>
  <r>
    <x v="16"/>
    <s v="4/28/2016 12:00:00 AM"/>
    <n v="1"/>
    <n v="393"/>
    <n v="416"/>
    <n v="6.55"/>
    <n v="7.9796296296296294"/>
    <n v="0.38333333333333336"/>
    <n v="0.52314814814814836"/>
    <x v="2"/>
  </r>
  <r>
    <x v="16"/>
    <s v="4/29/2016 12:00:00 AM"/>
    <n v="1"/>
    <n v="600"/>
    <n v="636"/>
    <n v="10"/>
    <n v="7.9796296296296294"/>
    <n v="0.6"/>
    <n v="0.52314814814814836"/>
    <x v="2"/>
  </r>
  <r>
    <x v="16"/>
    <d v="2016-01-05T00:00:00"/>
    <n v="1"/>
    <n v="507"/>
    <n v="575"/>
    <n v="8.4499999999999993"/>
    <n v="7.9796296296296294"/>
    <n v="1.1333333333333333"/>
    <n v="0.52314814814814836"/>
    <x v="2"/>
  </r>
  <r>
    <x v="16"/>
    <d v="2016-05-05T00:00:00"/>
    <n v="1"/>
    <n v="392"/>
    <n v="415"/>
    <n v="6.5333333333333332"/>
    <n v="7.9796296296296294"/>
    <n v="0.38333333333333336"/>
    <n v="0.52314814814814836"/>
    <x v="2"/>
  </r>
  <r>
    <x v="16"/>
    <d v="2016-06-05T00:00:00"/>
    <n v="2"/>
    <n v="658"/>
    <n v="698"/>
    <n v="10.966666666666667"/>
    <n v="7.9796296296296294"/>
    <n v="0.66666666666666663"/>
    <n v="0.52314814814814836"/>
    <x v="2"/>
  </r>
  <r>
    <x v="16"/>
    <d v="2016-07-05T00:00:00"/>
    <n v="2"/>
    <n v="498"/>
    <n v="507"/>
    <n v="8.3000000000000007"/>
    <n v="7.9796296296296294"/>
    <n v="0.15"/>
    <n v="0.52314814814814836"/>
    <x v="2"/>
  </r>
  <r>
    <x v="16"/>
    <d v="2016-08-05T00:00:00"/>
    <n v="1"/>
    <n v="555"/>
    <n v="603"/>
    <n v="9.25"/>
    <n v="7.9796296296296294"/>
    <n v="0.8"/>
    <n v="0.52314814814814836"/>
    <x v="2"/>
  </r>
  <r>
    <x v="16"/>
    <d v="2016-09-05T00:00:00"/>
    <n v="1"/>
    <n v="492"/>
    <n v="522"/>
    <n v="8.1999999999999993"/>
    <n v="7.9796296296296294"/>
    <n v="0.5"/>
    <n v="0.52314814814814836"/>
    <x v="2"/>
  </r>
  <r>
    <x v="17"/>
    <s v="4/13/2016 12:00:00 AM"/>
    <n v="1"/>
    <n v="235"/>
    <n v="260"/>
    <n v="3.9166666666666665"/>
    <n v="5.8277777777777784"/>
    <n v="0.41666666666666669"/>
    <n v="0.32222222222222224"/>
    <x v="0"/>
  </r>
  <r>
    <x v="17"/>
    <s v="4/14/2016 12:00:00 AM"/>
    <n v="1"/>
    <n v="423"/>
    <n v="441"/>
    <n v="7.05"/>
    <n v="5.8277777777777784"/>
    <n v="0.3"/>
    <n v="0.32222222222222224"/>
    <x v="0"/>
  </r>
  <r>
    <x v="17"/>
    <s v="4/15/2016 12:00:00 AM"/>
    <n v="1"/>
    <n v="391"/>
    <n v="406"/>
    <n v="6.5166666666666666"/>
    <n v="5.8277777777777784"/>
    <n v="0.25"/>
    <n v="0.32222222222222224"/>
    <x v="0"/>
  </r>
  <r>
    <x v="18"/>
    <d v="2016-12-04T00:00:00"/>
    <n v="1"/>
    <n v="366"/>
    <n v="387"/>
    <n v="6.1"/>
    <n v="7.4666666666666668"/>
    <n v="0.35"/>
    <n v="0.30215053763440858"/>
    <x v="2"/>
  </r>
  <r>
    <x v="18"/>
    <s v="4/13/2016 12:00:00 AM"/>
    <n v="3"/>
    <n v="630"/>
    <n v="679"/>
    <n v="10.5"/>
    <n v="7.4666666666666668"/>
    <n v="0.81666666666666665"/>
    <n v="0.30215053763440858"/>
    <x v="2"/>
  </r>
  <r>
    <x v="18"/>
    <s v="4/14/2016 12:00:00 AM"/>
    <n v="2"/>
    <n v="508"/>
    <n v="535"/>
    <n v="8.4666666666666668"/>
    <n v="7.4666666666666668"/>
    <n v="0.45"/>
    <n v="0.30215053763440858"/>
    <x v="2"/>
  </r>
  <r>
    <x v="18"/>
    <s v="4/15/2016 12:00:00 AM"/>
    <n v="1"/>
    <n v="370"/>
    <n v="386"/>
    <n v="6.166666666666667"/>
    <n v="7.4666666666666668"/>
    <n v="0.26666666666666666"/>
    <n v="0.30215053763440858"/>
    <x v="2"/>
  </r>
  <r>
    <x v="18"/>
    <s v="4/16/2016 12:00:00 AM"/>
    <n v="1"/>
    <n v="357"/>
    <n v="366"/>
    <n v="5.95"/>
    <n v="7.4666666666666668"/>
    <n v="0.15"/>
    <n v="0.30215053763440858"/>
    <x v="2"/>
  </r>
  <r>
    <x v="18"/>
    <s v="4/17/2016 12:00:00 AM"/>
    <n v="1"/>
    <n v="427"/>
    <n v="446"/>
    <n v="7.1166666666666663"/>
    <n v="7.4666666666666668"/>
    <n v="0.31666666666666665"/>
    <n v="0.30215053763440858"/>
    <x v="2"/>
  </r>
  <r>
    <x v="18"/>
    <s v="4/18/2016 12:00:00 AM"/>
    <n v="1"/>
    <n v="442"/>
    <n v="458"/>
    <n v="7.3666666666666663"/>
    <n v="7.4666666666666668"/>
    <n v="0.26666666666666666"/>
    <n v="0.30215053763440858"/>
    <x v="2"/>
  </r>
  <r>
    <x v="18"/>
    <s v="4/19/2016 12:00:00 AM"/>
    <n v="1"/>
    <n v="476"/>
    <n v="535"/>
    <n v="7.9333333333333336"/>
    <n v="7.4666666666666668"/>
    <n v="0.98333333333333328"/>
    <n v="0.30215053763440858"/>
    <x v="2"/>
  </r>
  <r>
    <x v="18"/>
    <s v="4/20/2016 12:00:00 AM"/>
    <n v="1"/>
    <n v="418"/>
    <n v="424"/>
    <n v="6.9666666666666668"/>
    <n v="7.4666666666666668"/>
    <n v="0.1"/>
    <n v="0.30215053763440858"/>
    <x v="2"/>
  </r>
  <r>
    <x v="18"/>
    <s v="4/21/2016 12:00:00 AM"/>
    <n v="1"/>
    <n v="451"/>
    <n v="457"/>
    <n v="7.5166666666666666"/>
    <n v="7.4666666666666668"/>
    <n v="0.1"/>
    <n v="0.30215053763440858"/>
    <x v="2"/>
  </r>
  <r>
    <x v="18"/>
    <s v="4/22/2016 12:00:00 AM"/>
    <n v="1"/>
    <n v="425"/>
    <n v="435"/>
    <n v="7.083333333333333"/>
    <n v="7.4666666666666668"/>
    <n v="0.16666666666666666"/>
    <n v="0.30215053763440858"/>
    <x v="2"/>
  </r>
  <r>
    <x v="18"/>
    <s v="4/23/2016 12:00:00 AM"/>
    <n v="1"/>
    <n v="528"/>
    <n v="546"/>
    <n v="8.8000000000000007"/>
    <n v="7.4666666666666668"/>
    <n v="0.3"/>
    <n v="0.30215053763440858"/>
    <x v="2"/>
  </r>
  <r>
    <x v="18"/>
    <s v="4/24/2016 12:00:00 AM"/>
    <n v="1"/>
    <n v="511"/>
    <n v="514"/>
    <n v="8.5166666666666675"/>
    <n v="7.4666666666666668"/>
    <n v="0.05"/>
    <n v="0.30215053763440858"/>
    <x v="2"/>
  </r>
  <r>
    <x v="18"/>
    <s v="4/25/2016 12:00:00 AM"/>
    <n v="1"/>
    <n v="400"/>
    <n v="415"/>
    <n v="6.666666666666667"/>
    <n v="7.4666666666666668"/>
    <n v="0.25"/>
    <n v="0.30215053763440858"/>
    <x v="2"/>
  </r>
  <r>
    <x v="18"/>
    <s v="4/26/2016 12:00:00 AM"/>
    <n v="1"/>
    <n v="441"/>
    <n v="446"/>
    <n v="7.35"/>
    <n v="7.4666666666666668"/>
    <n v="8.3333333333333329E-2"/>
    <n v="0.30215053763440858"/>
    <x v="2"/>
  </r>
  <r>
    <x v="18"/>
    <s v="4/27/2016 12:00:00 AM"/>
    <n v="1"/>
    <n v="455"/>
    <n v="467"/>
    <n v="7.583333333333333"/>
    <n v="7.4666666666666668"/>
    <n v="0.2"/>
    <n v="0.30215053763440858"/>
    <x v="2"/>
  </r>
  <r>
    <x v="18"/>
    <s v="4/28/2016 12:00:00 AM"/>
    <n v="1"/>
    <n v="440"/>
    <n v="453"/>
    <n v="7.333333333333333"/>
    <n v="7.4666666666666668"/>
    <n v="0.21666666666666667"/>
    <n v="0.30215053763440858"/>
    <x v="2"/>
  </r>
  <r>
    <x v="18"/>
    <s v="4/29/2016 12:00:00 AM"/>
    <n v="1"/>
    <n v="433"/>
    <n v="447"/>
    <n v="7.2166666666666668"/>
    <n v="7.4666666666666668"/>
    <n v="0.23333333333333334"/>
    <n v="0.30215053763440858"/>
    <x v="2"/>
  </r>
  <r>
    <x v="18"/>
    <s v="4/30/2016 12:00:00 AM"/>
    <n v="1"/>
    <n v="422"/>
    <n v="424"/>
    <n v="7.0333333333333332"/>
    <n v="7.4666666666666668"/>
    <n v="3.3333333333333333E-2"/>
    <n v="0.30215053763440858"/>
    <x v="2"/>
  </r>
  <r>
    <x v="18"/>
    <d v="2016-01-05T00:00:00"/>
    <n v="1"/>
    <n v="411"/>
    <n v="426"/>
    <n v="6.85"/>
    <n v="7.4666666666666668"/>
    <n v="0.25"/>
    <n v="0.30215053763440858"/>
    <x v="2"/>
  </r>
  <r>
    <x v="18"/>
    <d v="2016-02-05T00:00:00"/>
    <n v="1"/>
    <n v="466"/>
    <n v="482"/>
    <n v="7.7666666666666666"/>
    <n v="7.4666666666666668"/>
    <n v="0.26666666666666666"/>
    <n v="0.30215053763440858"/>
    <x v="2"/>
  </r>
  <r>
    <x v="18"/>
    <d v="2016-03-05T00:00:00"/>
    <n v="1"/>
    <n v="394"/>
    <n v="418"/>
    <n v="6.5666666666666664"/>
    <n v="7.4666666666666668"/>
    <n v="0.4"/>
    <n v="0.30215053763440858"/>
    <x v="2"/>
  </r>
  <r>
    <x v="18"/>
    <d v="2016-04-05T00:00:00"/>
    <n v="1"/>
    <n v="442"/>
    <n v="455"/>
    <n v="7.3666666666666663"/>
    <n v="7.4666666666666668"/>
    <n v="0.21666666666666667"/>
    <n v="0.30215053763440858"/>
    <x v="2"/>
  </r>
  <r>
    <x v="18"/>
    <d v="2016-05-05T00:00:00"/>
    <n v="1"/>
    <n v="467"/>
    <n v="491"/>
    <n v="7.7833333333333332"/>
    <n v="7.4666666666666668"/>
    <n v="0.4"/>
    <n v="0.30215053763440858"/>
    <x v="2"/>
  </r>
  <r>
    <x v="18"/>
    <d v="2016-06-05T00:00:00"/>
    <n v="1"/>
    <n v="443"/>
    <n v="462"/>
    <n v="7.3833333333333337"/>
    <n v="7.4666666666666668"/>
    <n v="0.31666666666666665"/>
    <n v="0.30215053763440858"/>
    <x v="2"/>
  </r>
  <r>
    <x v="18"/>
    <d v="2016-07-05T00:00:00"/>
    <n v="1"/>
    <n v="298"/>
    <n v="334"/>
    <n v="4.9666666666666668"/>
    <n v="7.4666666666666668"/>
    <n v="0.6"/>
    <n v="0.30215053763440858"/>
    <x v="2"/>
  </r>
  <r>
    <x v="18"/>
    <d v="2016-08-05T00:00:00"/>
    <n v="1"/>
    <n v="541"/>
    <n v="569"/>
    <n v="9.0166666666666675"/>
    <n v="7.4666666666666668"/>
    <n v="0.46666666666666667"/>
    <n v="0.30215053763440858"/>
    <x v="2"/>
  </r>
  <r>
    <x v="18"/>
    <d v="2016-09-05T00:00:00"/>
    <n v="1"/>
    <n v="489"/>
    <n v="497"/>
    <n v="8.15"/>
    <n v="7.4666666666666668"/>
    <n v="0.13333333333333333"/>
    <n v="0.30215053763440858"/>
    <x v="2"/>
  </r>
  <r>
    <x v="18"/>
    <d v="2016-10-05T00:00:00"/>
    <n v="1"/>
    <n v="469"/>
    <n v="481"/>
    <n v="7.8166666666666664"/>
    <n v="7.4666666666666668"/>
    <n v="0.2"/>
    <n v="0.30215053763440858"/>
    <x v="2"/>
  </r>
  <r>
    <x v="18"/>
    <d v="2016-11-05T00:00:00"/>
    <n v="1"/>
    <n v="452"/>
    <n v="480"/>
    <n v="7.5333333333333332"/>
    <n v="7.4666666666666668"/>
    <n v="0.46666666666666667"/>
    <n v="0.30215053763440858"/>
    <x v="2"/>
  </r>
  <r>
    <x v="18"/>
    <d v="2016-12-05T00:00:00"/>
    <n v="1"/>
    <n v="516"/>
    <n v="535"/>
    <n v="8.6"/>
    <n v="7.4666666666666668"/>
    <n v="0.31666666666666665"/>
    <n v="0.30215053763440858"/>
    <x v="2"/>
  </r>
  <r>
    <x v="19"/>
    <s v="4/16/2016 12:00:00 AM"/>
    <n v="1"/>
    <n v="79"/>
    <n v="82"/>
    <n v="1.3166666666666667"/>
    <n v="1.1416666666666666"/>
    <n v="0.05"/>
    <n v="0.05"/>
    <x v="0"/>
  </r>
  <r>
    <x v="19"/>
    <d v="2016-01-05T00:00:00"/>
    <n v="1"/>
    <n v="58"/>
    <n v="61"/>
    <n v="0.96666666666666667"/>
    <n v="1.1416666666666666"/>
    <n v="0.05"/>
    <n v="0.05"/>
    <x v="0"/>
  </r>
  <r>
    <x v="20"/>
    <d v="2016-12-04T00:00:00"/>
    <n v="1"/>
    <n v="514"/>
    <n v="525"/>
    <n v="8.5666666666666664"/>
    <n v="7.5520833333333357"/>
    <n v="0.18333333333333332"/>
    <n v="0.22152777777777777"/>
    <x v="2"/>
  </r>
  <r>
    <x v="20"/>
    <s v="4/13/2016 12:00:00 AM"/>
    <n v="1"/>
    <n v="451"/>
    <n v="465"/>
    <n v="7.5166666666666666"/>
    <n v="7.5520833333333357"/>
    <n v="0.23333333333333334"/>
    <n v="0.22152777777777777"/>
    <x v="2"/>
  </r>
  <r>
    <x v="20"/>
    <s v="4/14/2016 12:00:00 AM"/>
    <n v="1"/>
    <n v="472"/>
    <n v="476"/>
    <n v="7.8666666666666663"/>
    <n v="7.5520833333333357"/>
    <n v="6.6666666666666666E-2"/>
    <n v="0.22152777777777777"/>
    <x v="2"/>
  </r>
  <r>
    <x v="20"/>
    <s v="4/15/2016 12:00:00 AM"/>
    <n v="1"/>
    <n v="377"/>
    <n v="386"/>
    <n v="6.2833333333333332"/>
    <n v="7.5520833333333357"/>
    <n v="0.15"/>
    <n v="0.22152777777777777"/>
    <x v="2"/>
  </r>
  <r>
    <x v="20"/>
    <s v="4/19/2016 12:00:00 AM"/>
    <n v="1"/>
    <n v="472"/>
    <n v="483"/>
    <n v="7.8666666666666663"/>
    <n v="7.5520833333333357"/>
    <n v="0.18333333333333332"/>
    <n v="0.22152777777777777"/>
    <x v="2"/>
  </r>
  <r>
    <x v="20"/>
    <s v="4/20/2016 12:00:00 AM"/>
    <n v="1"/>
    <n v="492"/>
    <n v="502"/>
    <n v="8.1999999999999993"/>
    <n v="7.5520833333333357"/>
    <n v="0.16666666666666666"/>
    <n v="0.22152777777777777"/>
    <x v="2"/>
  </r>
  <r>
    <x v="20"/>
    <s v="4/21/2016 12:00:00 AM"/>
    <n v="1"/>
    <n v="390"/>
    <n v="411"/>
    <n v="6.5"/>
    <n v="7.5520833333333357"/>
    <n v="0.35"/>
    <n v="0.22152777777777777"/>
    <x v="2"/>
  </r>
  <r>
    <x v="20"/>
    <s v="4/22/2016 12:00:00 AM"/>
    <n v="1"/>
    <n v="428"/>
    <n v="448"/>
    <n v="7.1333333333333337"/>
    <n v="7.5520833333333357"/>
    <n v="0.33333333333333331"/>
    <n v="0.22152777777777777"/>
    <x v="2"/>
  </r>
  <r>
    <x v="20"/>
    <s v="4/24/2016 12:00:00 AM"/>
    <n v="1"/>
    <n v="681"/>
    <n v="704"/>
    <n v="11.35"/>
    <n v="7.5520833333333357"/>
    <n v="0.38333333333333336"/>
    <n v="0.22152777777777777"/>
    <x v="2"/>
  </r>
  <r>
    <x v="20"/>
    <s v="4/25/2016 12:00:00 AM"/>
    <n v="1"/>
    <n v="446"/>
    <n v="447"/>
    <n v="7.4333333333333336"/>
    <n v="7.5520833333333357"/>
    <n v="1.6666666666666666E-2"/>
    <n v="0.22152777777777777"/>
    <x v="2"/>
  </r>
  <r>
    <x v="20"/>
    <s v="4/26/2016 12:00:00 AM"/>
    <n v="1"/>
    <n v="485"/>
    <n v="500"/>
    <n v="8.0833333333333339"/>
    <n v="7.5520833333333357"/>
    <n v="0.25"/>
    <n v="0.22152777777777777"/>
    <x v="2"/>
  </r>
  <r>
    <x v="20"/>
    <s v="4/27/2016 12:00:00 AM"/>
    <n v="1"/>
    <n v="469"/>
    <n v="479"/>
    <n v="7.8166666666666664"/>
    <n v="7.5520833333333357"/>
    <n v="0.16666666666666666"/>
    <n v="0.22152777777777777"/>
    <x v="2"/>
  </r>
  <r>
    <x v="20"/>
    <s v="4/28/2016 12:00:00 AM"/>
    <n v="1"/>
    <n v="354"/>
    <n v="367"/>
    <n v="5.9"/>
    <n v="7.5520833333333357"/>
    <n v="0.21666666666666667"/>
    <n v="0.22152777777777777"/>
    <x v="2"/>
  </r>
  <r>
    <x v="20"/>
    <s v="4/30/2016 12:00:00 AM"/>
    <n v="1"/>
    <n v="485"/>
    <n v="489"/>
    <n v="8.0833333333333339"/>
    <n v="7.5520833333333357"/>
    <n v="6.6666666666666666E-2"/>
    <n v="0.22152777777777777"/>
    <x v="2"/>
  </r>
  <r>
    <x v="20"/>
    <d v="2016-01-05T00:00:00"/>
    <n v="1"/>
    <n v="388"/>
    <n v="407"/>
    <n v="6.4666666666666668"/>
    <n v="7.5520833333333357"/>
    <n v="0.31666666666666665"/>
    <n v="0.22152777777777777"/>
    <x v="2"/>
  </r>
  <r>
    <x v="20"/>
    <d v="2016-02-05T00:00:00"/>
    <n v="1"/>
    <n v="440"/>
    <n v="459"/>
    <n v="7.333333333333333"/>
    <n v="7.5520833333333357"/>
    <n v="0.31666666666666665"/>
    <n v="0.22152777777777777"/>
    <x v="2"/>
  </r>
  <r>
    <x v="20"/>
    <d v="2016-03-05T00:00:00"/>
    <n v="1"/>
    <n v="456"/>
    <n v="461"/>
    <n v="7.6"/>
    <n v="7.5520833333333357"/>
    <n v="8.3333333333333329E-2"/>
    <n v="0.22152777777777777"/>
    <x v="2"/>
  </r>
  <r>
    <x v="20"/>
    <d v="2016-04-05T00:00:00"/>
    <n v="1"/>
    <n v="420"/>
    <n v="436"/>
    <n v="7"/>
    <n v="7.5520833333333357"/>
    <n v="0.26666666666666666"/>
    <n v="0.22152777777777777"/>
    <x v="2"/>
  </r>
  <r>
    <x v="20"/>
    <d v="2016-06-05T00:00:00"/>
    <n v="1"/>
    <n v="322"/>
    <n v="333"/>
    <n v="5.3666666666666663"/>
    <n v="7.5520833333333357"/>
    <n v="0.18333333333333332"/>
    <n v="0.22152777777777777"/>
    <x v="2"/>
  </r>
  <r>
    <x v="20"/>
    <d v="2016-07-05T00:00:00"/>
    <n v="1"/>
    <n v="530"/>
    <n v="548"/>
    <n v="8.8333333333333339"/>
    <n v="7.5520833333333357"/>
    <n v="0.3"/>
    <n v="0.22152777777777777"/>
    <x v="2"/>
  </r>
  <r>
    <x v="20"/>
    <d v="2016-08-05T00:00:00"/>
    <n v="1"/>
    <n v="481"/>
    <n v="510"/>
    <n v="8.0166666666666675"/>
    <n v="7.5520833333333357"/>
    <n v="0.48333333333333334"/>
    <n v="0.22152777777777777"/>
    <x v="2"/>
  </r>
  <r>
    <x v="20"/>
    <d v="2016-09-05T00:00:00"/>
    <n v="1"/>
    <n v="427"/>
    <n v="438"/>
    <n v="7.1166666666666663"/>
    <n v="7.5520833333333357"/>
    <n v="0.18333333333333332"/>
    <n v="0.22152777777777777"/>
    <x v="2"/>
  </r>
  <r>
    <x v="20"/>
    <d v="2016-11-05T00:00:00"/>
    <n v="1"/>
    <n v="451"/>
    <n v="463"/>
    <n v="7.5166666666666666"/>
    <n v="7.5520833333333357"/>
    <n v="0.2"/>
    <n v="0.22152777777777777"/>
    <x v="2"/>
  </r>
  <r>
    <x v="20"/>
    <d v="2016-12-05T00:00:00"/>
    <n v="1"/>
    <n v="444"/>
    <n v="457"/>
    <n v="7.4"/>
    <n v="7.5520833333333357"/>
    <n v="0.21666666666666667"/>
    <n v="0.22152777777777777"/>
    <x v="2"/>
  </r>
  <r>
    <x v="21"/>
    <s v="4/20/2016 12:00:00 AM"/>
    <n v="1"/>
    <n v="486"/>
    <n v="493"/>
    <n v="8.1"/>
    <n v="4.95"/>
    <n v="0.11666666666666667"/>
    <n v="7.7777777777777779E-2"/>
    <x v="0"/>
  </r>
  <r>
    <x v="21"/>
    <s v="4/23/2016 12:00:00 AM"/>
    <n v="1"/>
    <n v="331"/>
    <n v="337"/>
    <n v="5.5166666666666666"/>
    <n v="4.95"/>
    <n v="0.1"/>
    <n v="7.7777777777777779E-2"/>
    <x v="0"/>
  </r>
  <r>
    <x v="21"/>
    <d v="2016-07-05T00:00:00"/>
    <n v="1"/>
    <n v="74"/>
    <n v="75"/>
    <n v="1.2333333333333334"/>
    <n v="4.95"/>
    <n v="1.6666666666666666E-2"/>
    <n v="7.7777777777777779E-2"/>
    <x v="0"/>
  </r>
  <r>
    <x v="22"/>
    <d v="2016-12-04T00:00:00"/>
    <n v="1"/>
    <n v="338"/>
    <n v="356"/>
    <n v="5.6333333333333337"/>
    <n v="7.3890624999999996"/>
    <n v="0.3"/>
    <n v="0.66614583333333321"/>
    <x v="2"/>
  </r>
  <r>
    <x v="22"/>
    <s v="4/13/2016 12:00:00 AM"/>
    <n v="2"/>
    <n v="447"/>
    <n v="487"/>
    <n v="7.45"/>
    <n v="7.3890624999999996"/>
    <n v="0.66666666666666663"/>
    <n v="0.66614583333333321"/>
    <x v="2"/>
  </r>
  <r>
    <x v="22"/>
    <s v="4/14/2016 12:00:00 AM"/>
    <n v="1"/>
    <n v="424"/>
    <n v="455"/>
    <n v="7.0666666666666664"/>
    <n v="7.3890624999999996"/>
    <n v="0.51666666666666672"/>
    <n v="0.66614583333333321"/>
    <x v="2"/>
  </r>
  <r>
    <x v="22"/>
    <s v="4/15/2016 12:00:00 AM"/>
    <n v="1"/>
    <n v="513"/>
    <n v="533"/>
    <n v="8.5500000000000007"/>
    <n v="7.3890624999999996"/>
    <n v="0.33333333333333331"/>
    <n v="0.66614583333333321"/>
    <x v="2"/>
  </r>
  <r>
    <x v="22"/>
    <s v="4/16/2016 12:00:00 AM"/>
    <n v="2"/>
    <n v="611"/>
    <n v="689"/>
    <n v="10.183333333333334"/>
    <n v="7.3890624999999996"/>
    <n v="1.3"/>
    <n v="0.66614583333333321"/>
    <x v="2"/>
  </r>
  <r>
    <x v="22"/>
    <s v="4/17/2016 12:00:00 AM"/>
    <n v="2"/>
    <n v="525"/>
    <n v="591"/>
    <n v="8.75"/>
    <n v="7.3890624999999996"/>
    <n v="1.1000000000000001"/>
    <n v="0.66614583333333321"/>
    <x v="2"/>
  </r>
  <r>
    <x v="22"/>
    <s v="4/18/2016 12:00:00 AM"/>
    <n v="1"/>
    <n v="398"/>
    <n v="451"/>
    <n v="6.6333333333333337"/>
    <n v="7.3890624999999996"/>
    <n v="0.8833333333333333"/>
    <n v="0.66614583333333321"/>
    <x v="2"/>
  </r>
  <r>
    <x v="22"/>
    <s v="4/19/2016 12:00:00 AM"/>
    <n v="1"/>
    <n v="387"/>
    <n v="421"/>
    <n v="6.45"/>
    <n v="7.3890624999999996"/>
    <n v="0.56666666666666665"/>
    <n v="0.66614583333333321"/>
    <x v="2"/>
  </r>
  <r>
    <x v="22"/>
    <s v="4/20/2016 12:00:00 AM"/>
    <n v="1"/>
    <n v="381"/>
    <n v="409"/>
    <n v="6.35"/>
    <n v="7.3890624999999996"/>
    <n v="0.46666666666666667"/>
    <n v="0.66614583333333321"/>
    <x v="2"/>
  </r>
  <r>
    <x v="22"/>
    <s v="4/21/2016 12:00:00 AM"/>
    <n v="1"/>
    <n v="396"/>
    <n v="417"/>
    <n v="6.6"/>
    <n v="7.3890624999999996"/>
    <n v="0.35"/>
    <n v="0.66614583333333321"/>
    <x v="2"/>
  </r>
  <r>
    <x v="22"/>
    <s v="4/22/2016 12:00:00 AM"/>
    <n v="1"/>
    <n v="441"/>
    <n v="469"/>
    <n v="7.35"/>
    <n v="7.3890624999999996"/>
    <n v="0.46666666666666667"/>
    <n v="0.66614583333333321"/>
    <x v="2"/>
  </r>
  <r>
    <x v="22"/>
    <s v="4/23/2016 12:00:00 AM"/>
    <n v="1"/>
    <n v="565"/>
    <n v="591"/>
    <n v="9.4166666666666661"/>
    <n v="7.3890624999999996"/>
    <n v="0.43333333333333335"/>
    <n v="0.66614583333333321"/>
    <x v="2"/>
  </r>
  <r>
    <x v="22"/>
    <s v="4/24/2016 12:00:00 AM"/>
    <n v="1"/>
    <n v="458"/>
    <n v="492"/>
    <n v="7.6333333333333337"/>
    <n v="7.3890624999999996"/>
    <n v="0.56666666666666665"/>
    <n v="0.66614583333333321"/>
    <x v="2"/>
  </r>
  <r>
    <x v="22"/>
    <s v="4/25/2016 12:00:00 AM"/>
    <n v="1"/>
    <n v="388"/>
    <n v="402"/>
    <n v="6.4666666666666668"/>
    <n v="7.3890624999999996"/>
    <n v="0.23333333333333334"/>
    <n v="0.66614583333333321"/>
    <x v="2"/>
  </r>
  <r>
    <x v="22"/>
    <s v="4/25/2016 12:00:00 AM"/>
    <n v="1"/>
    <n v="388"/>
    <n v="402"/>
    <n v="6.4666666666666668"/>
    <n v="7.3890624999999996"/>
    <n v="0.23333333333333334"/>
    <n v="0.66614583333333321"/>
    <x v="2"/>
  </r>
  <r>
    <x v="22"/>
    <s v="4/26/2016 12:00:00 AM"/>
    <n v="1"/>
    <n v="550"/>
    <n v="584"/>
    <n v="9.1666666666666661"/>
    <n v="7.3890624999999996"/>
    <n v="0.56666666666666665"/>
    <n v="0.66614583333333321"/>
    <x v="2"/>
  </r>
  <r>
    <x v="22"/>
    <s v="4/27/2016 12:00:00 AM"/>
    <n v="1"/>
    <n v="531"/>
    <n v="600"/>
    <n v="8.85"/>
    <n v="7.3890624999999996"/>
    <n v="1.1499999999999999"/>
    <n v="0.66614583333333321"/>
    <x v="2"/>
  </r>
  <r>
    <x v="22"/>
    <s v="4/28/2016 12:00:00 AM"/>
    <n v="1"/>
    <n v="506"/>
    <n v="556"/>
    <n v="8.4333333333333336"/>
    <n v="7.3890624999999996"/>
    <n v="0.83333333333333337"/>
    <n v="0.66614583333333321"/>
    <x v="2"/>
  </r>
  <r>
    <x v="22"/>
    <s v="4/29/2016 12:00:00 AM"/>
    <n v="1"/>
    <n v="527"/>
    <n v="562"/>
    <n v="8.7833333333333332"/>
    <n v="7.3890624999999996"/>
    <n v="0.58333333333333337"/>
    <n v="0.66614583333333321"/>
    <x v="2"/>
  </r>
  <r>
    <x v="22"/>
    <s v="4/30/2016 12:00:00 AM"/>
    <n v="1"/>
    <n v="468"/>
    <n v="555"/>
    <n v="7.8"/>
    <n v="7.3890624999999996"/>
    <n v="1.45"/>
    <n v="0.66614583333333321"/>
    <x v="2"/>
  </r>
  <r>
    <x v="22"/>
    <d v="2016-01-05T00:00:00"/>
    <n v="1"/>
    <n v="475"/>
    <n v="539"/>
    <n v="7.916666666666667"/>
    <n v="7.3890624999999996"/>
    <n v="1.0666666666666667"/>
    <n v="0.66614583333333321"/>
    <x v="2"/>
  </r>
  <r>
    <x v="22"/>
    <d v="2016-02-05T00:00:00"/>
    <n v="1"/>
    <n v="351"/>
    <n v="385"/>
    <n v="5.85"/>
    <n v="7.3890624999999996"/>
    <n v="0.56666666666666665"/>
    <n v="0.66614583333333321"/>
    <x v="2"/>
  </r>
  <r>
    <x v="22"/>
    <d v="2016-03-05T00:00:00"/>
    <n v="1"/>
    <n v="405"/>
    <n v="429"/>
    <n v="6.75"/>
    <n v="7.3890624999999996"/>
    <n v="0.4"/>
    <n v="0.66614583333333321"/>
    <x v="2"/>
  </r>
  <r>
    <x v="22"/>
    <d v="2016-04-05T00:00:00"/>
    <n v="1"/>
    <n v="441"/>
    <n v="477"/>
    <n v="7.35"/>
    <n v="7.3890624999999996"/>
    <n v="0.6"/>
    <n v="0.66614583333333321"/>
    <x v="2"/>
  </r>
  <r>
    <x v="22"/>
    <d v="2016-05-05T00:00:00"/>
    <n v="1"/>
    <n v="381"/>
    <n v="417"/>
    <n v="6.35"/>
    <n v="7.3890624999999996"/>
    <n v="0.6"/>
    <n v="0.66614583333333321"/>
    <x v="2"/>
  </r>
  <r>
    <x v="22"/>
    <d v="2016-06-05T00:00:00"/>
    <n v="1"/>
    <n v="323"/>
    <n v="355"/>
    <n v="5.3833333333333337"/>
    <n v="7.3890624999999996"/>
    <n v="0.53333333333333333"/>
    <n v="0.66614583333333321"/>
    <x v="2"/>
  </r>
  <r>
    <x v="22"/>
    <d v="2016-07-05T00:00:00"/>
    <n v="2"/>
    <n v="459"/>
    <n v="513"/>
    <n v="7.65"/>
    <n v="7.3890624999999996"/>
    <n v="0.9"/>
    <n v="0.66614583333333321"/>
    <x v="2"/>
  </r>
  <r>
    <x v="22"/>
    <d v="2016-08-05T00:00:00"/>
    <n v="1"/>
    <n v="545"/>
    <n v="606"/>
    <n v="9.0833333333333339"/>
    <n v="7.3890624999999996"/>
    <n v="1.0166666666666666"/>
    <n v="0.66614583333333321"/>
    <x v="2"/>
  </r>
  <r>
    <x v="22"/>
    <d v="2016-09-05T00:00:00"/>
    <n v="1"/>
    <n v="359"/>
    <n v="399"/>
    <n v="5.9833333333333334"/>
    <n v="7.3890624999999996"/>
    <n v="0.66666666666666663"/>
    <n v="0.66614583333333321"/>
    <x v="2"/>
  </r>
  <r>
    <x v="22"/>
    <d v="2016-10-05T00:00:00"/>
    <n v="1"/>
    <n v="342"/>
    <n v="391"/>
    <n v="5.7"/>
    <n v="7.3890624999999996"/>
    <n v="0.81666666666666665"/>
    <n v="0.66614583333333321"/>
    <x v="2"/>
  </r>
  <r>
    <x v="22"/>
    <d v="2016-11-05T00:00:00"/>
    <n v="1"/>
    <n v="368"/>
    <n v="387"/>
    <n v="6.1333333333333337"/>
    <n v="7.3890624999999996"/>
    <n v="0.31666666666666665"/>
    <n v="0.66614583333333321"/>
    <x v="2"/>
  </r>
  <r>
    <x v="22"/>
    <d v="2016-12-05T00:00:00"/>
    <n v="1"/>
    <n v="496"/>
    <n v="546"/>
    <n v="8.2666666666666675"/>
    <n v="7.3890624999999996"/>
    <n v="0.83333333333333337"/>
    <n v="0.66614583333333321"/>
    <x v="2"/>
  </r>
  <r>
    <x v="23"/>
    <d v="2016-12-04T00:00:00"/>
    <n v="1"/>
    <n v="458"/>
    <n v="493"/>
    <n v="7.6333333333333337"/>
    <n v="7.2611111111111111"/>
    <n v="0.58333333333333337"/>
    <n v="0.30222222222222228"/>
    <x v="2"/>
  </r>
  <r>
    <x v="23"/>
    <s v="4/13/2016 12:00:00 AM"/>
    <n v="1"/>
    <n v="531"/>
    <n v="552"/>
    <n v="8.85"/>
    <n v="7.2611111111111111"/>
    <n v="0.35"/>
    <n v="0.30222222222222228"/>
    <x v="2"/>
  </r>
  <r>
    <x v="23"/>
    <s v="4/14/2016 12:00:00 AM"/>
    <n v="1"/>
    <n v="486"/>
    <n v="503"/>
    <n v="8.1"/>
    <n v="7.2611111111111111"/>
    <n v="0.28333333333333333"/>
    <n v="0.30222222222222228"/>
    <x v="2"/>
  </r>
  <r>
    <x v="23"/>
    <s v="4/15/2016 12:00:00 AM"/>
    <n v="1"/>
    <n v="363"/>
    <n v="377"/>
    <n v="6.05"/>
    <n v="7.2611111111111111"/>
    <n v="0.23333333333333334"/>
    <n v="0.30222222222222228"/>
    <x v="2"/>
  </r>
  <r>
    <x v="23"/>
    <s v="4/20/2016 12:00:00 AM"/>
    <n v="1"/>
    <n v="528"/>
    <n v="547"/>
    <n v="8.8000000000000007"/>
    <n v="7.2611111111111111"/>
    <n v="0.31666666666666665"/>
    <n v="0.30222222222222228"/>
    <x v="2"/>
  </r>
  <r>
    <x v="23"/>
    <s v="4/22/2016 12:00:00 AM"/>
    <n v="1"/>
    <n v="391"/>
    <n v="407"/>
    <n v="6.5166666666666666"/>
    <n v="7.2611111111111111"/>
    <n v="0.26666666666666666"/>
    <n v="0.30222222222222228"/>
    <x v="2"/>
  </r>
  <r>
    <x v="23"/>
    <s v="4/23/2016 12:00:00 AM"/>
    <n v="1"/>
    <n v="339"/>
    <n v="360"/>
    <n v="5.65"/>
    <n v="7.2611111111111111"/>
    <n v="0.35"/>
    <n v="0.30222222222222228"/>
    <x v="2"/>
  </r>
  <r>
    <x v="23"/>
    <s v="4/27/2016 12:00:00 AM"/>
    <n v="1"/>
    <n v="423"/>
    <n v="428"/>
    <n v="7.05"/>
    <n v="7.2611111111111111"/>
    <n v="8.3333333333333329E-2"/>
    <n v="0.30222222222222228"/>
    <x v="2"/>
  </r>
  <r>
    <x v="23"/>
    <s v="4/28/2016 12:00:00 AM"/>
    <n v="1"/>
    <n v="402"/>
    <n v="416"/>
    <n v="6.7"/>
    <n v="7.2611111111111111"/>
    <n v="0.23333333333333334"/>
    <n v="0.30222222222222228"/>
    <x v="2"/>
  </r>
  <r>
    <x v="23"/>
    <s v="4/29/2016 12:00:00 AM"/>
    <n v="1"/>
    <n v="398"/>
    <n v="406"/>
    <n v="6.6333333333333337"/>
    <n v="7.2611111111111111"/>
    <n v="0.13333333333333333"/>
    <n v="0.30222222222222228"/>
    <x v="2"/>
  </r>
  <r>
    <x v="23"/>
    <s v="4/30/2016 12:00:00 AM"/>
    <n v="1"/>
    <n v="343"/>
    <n v="360"/>
    <n v="5.7166666666666668"/>
    <n v="7.2611111111111111"/>
    <n v="0.28333333333333333"/>
    <n v="0.30222222222222228"/>
    <x v="2"/>
  </r>
  <r>
    <x v="23"/>
    <d v="2016-01-05T00:00:00"/>
    <n v="1"/>
    <n v="503"/>
    <n v="527"/>
    <n v="8.3833333333333329"/>
    <n v="7.2611111111111111"/>
    <n v="0.4"/>
    <n v="0.30222222222222228"/>
    <x v="2"/>
  </r>
  <r>
    <x v="23"/>
    <d v="2016-02-05T00:00:00"/>
    <n v="1"/>
    <n v="415"/>
    <n v="423"/>
    <n v="6.916666666666667"/>
    <n v="7.2611111111111111"/>
    <n v="0.13333333333333333"/>
    <n v="0.30222222222222228"/>
    <x v="2"/>
  </r>
  <r>
    <x v="23"/>
    <d v="2016-03-05T00:00:00"/>
    <n v="1"/>
    <n v="516"/>
    <n v="545"/>
    <n v="8.6"/>
    <n v="7.2611111111111111"/>
    <n v="0.48333333333333334"/>
    <n v="0.30222222222222228"/>
    <x v="2"/>
  </r>
  <r>
    <x v="23"/>
    <d v="2016-04-05T00:00:00"/>
    <n v="1"/>
    <n v="439"/>
    <n v="463"/>
    <n v="7.3166666666666664"/>
    <n v="7.2611111111111111"/>
    <n v="0.4"/>
    <n v="0.3022222222222222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7740EC-3E32-4034-A1C0-6FB3C3B831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D's">
  <location ref="A1:B26" firstHeaderRow="1" firstDataRow="1" firstDataCol="1"/>
  <pivotFields count="1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dataField="1" showAll="0"/>
    <pivotField showAll="0"/>
    <pivotField showAll="0"/>
    <pivotField showAll="0">
      <items count="4">
        <item x="0"/>
        <item x="1"/>
        <item x="2"/>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Average Sleep" fld="6" baseField="0" baseItem="0"/>
  </dataFields>
  <formats count="39">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 dxfId="32">
      <pivotArea collapsedLevelsAreSubtotals="1" fieldPosition="0">
        <references count="1">
          <reference field="0" count="0"/>
        </references>
      </pivotArea>
    </format>
    <format dxfId="31">
      <pivotArea dataOnly="0" labelOnly="1" fieldPosition="0">
        <references count="1">
          <reference field="0" count="0"/>
        </references>
      </pivotArea>
    </format>
    <format dxfId="30">
      <pivotArea field="0" type="button" dataOnly="0" labelOnly="1" outline="0" axis="axisRow" fieldPosition="0"/>
    </format>
    <format dxfId="29">
      <pivotArea dataOnly="0" labelOnly="1" outline="0" axis="axisValues" fieldPosition="0"/>
    </format>
    <format dxfId="28">
      <pivotArea grandRow="1" outline="0" collapsedLevelsAreSubtotals="1" fieldPosition="0"/>
    </format>
    <format dxfId="27">
      <pivotArea dataOnly="0" labelOnly="1" grandRow="1" outline="0" fieldPosition="0"/>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axis="axisValues" fieldPosition="0"/>
    </format>
    <format dxfId="20">
      <pivotArea field="0" type="button" dataOnly="0" labelOnly="1" outline="0" axis="axisRow" fieldPosition="0"/>
    </format>
    <format dxfId="19">
      <pivotArea field="0"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grandRow="1" outline="0" collapsedLevelsAreSubtotals="1" fieldPosition="0"/>
    </format>
    <format dxfId="14">
      <pivotArea outline="0" collapsedLevelsAreSubtotals="1" fieldPosition="0"/>
    </format>
    <format dxfId="13">
      <pivotArea dataOnly="0" labelOnly="1" fieldPosition="0">
        <references count="1">
          <reference field="0" count="0"/>
        </references>
      </pivotArea>
    </format>
    <format dxfId="12">
      <pivotArea dataOnly="0" labelOnly="1" grandRow="1" outline="0" fieldPosition="0"/>
    </format>
    <format dxfId="11">
      <pivotArea field="0" type="button" dataOnly="0" labelOnly="1" outline="0" axis="axisRow" fieldPosition="0"/>
    </format>
    <format dxfId="10">
      <pivotArea dataOnly="0" labelOnly="1" outline="0" axis="axisValues" fieldPosition="0"/>
    </format>
    <format dxfId="9">
      <pivotArea field="0" type="button" dataOnly="0" labelOnly="1" outline="0" axis="axisRow" fieldPosition="0"/>
    </format>
    <format dxfId="8">
      <pivotArea dataOnly="0" labelOnly="1" outline="0" axis="axisValues" fieldPosition="0"/>
    </format>
    <format dxfId="7">
      <pivotArea field="0" type="button" dataOnly="0" labelOnly="1" outline="0" axis="axisRow" fieldPosition="0"/>
    </format>
    <format dxfId="6">
      <pivotArea dataOnly="0" labelOnly="1" outline="0" axis="axisValues" fieldPosition="0"/>
    </format>
    <format dxfId="5">
      <pivotArea outline="0" collapsedLevelsAreSubtotals="1" fieldPosition="0"/>
    </format>
    <format dxfId="4">
      <pivotArea dataOnly="0" labelOnly="1" fieldPosition="0">
        <references count="1">
          <reference field="0"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___Shuttey" xr10:uid="{EEC94B3B-3758-4EAD-8614-2F5CE198A350}" sourceName="Status - Shuttey">
  <pivotTables>
    <pivotTable tabId="3" name="PivotTable1"/>
  </pivotTables>
  <data>
    <tabular pivotCacheId="39806307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 Shuttey" xr10:uid="{52CAEE4B-7F52-4D27-B60C-A75F8EE6EFE1}" cache="Slicer_Status___Shuttey" caption="Status - Shutte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F761-5086-49BD-83CC-C3A97425B11C}">
  <dimension ref="A1:U20"/>
  <sheetViews>
    <sheetView tabSelected="1" zoomScale="90" zoomScaleNormal="90" workbookViewId="0">
      <pane xSplit="7" ySplit="3" topLeftCell="H4" activePane="bottomRight" state="frozen"/>
      <selection pane="topRight" activeCell="H1" sqref="H1"/>
      <selection pane="bottomLeft" activeCell="A4" sqref="A4"/>
      <selection pane="bottomRight" sqref="A1:G3"/>
    </sheetView>
  </sheetViews>
  <sheetFormatPr defaultRowHeight="14.5" x14ac:dyDescent="0.35"/>
  <cols>
    <col min="1" max="16384" width="8.7265625" style="1"/>
  </cols>
  <sheetData>
    <row r="1" spans="1:21" ht="17.5" customHeight="1" thickTop="1" x14ac:dyDescent="0.35">
      <c r="A1" s="49" t="s">
        <v>30</v>
      </c>
      <c r="B1" s="50"/>
      <c r="C1" s="50"/>
      <c r="D1" s="50"/>
      <c r="E1" s="50"/>
      <c r="F1" s="50"/>
      <c r="G1" s="51"/>
      <c r="H1" s="49" t="s">
        <v>31</v>
      </c>
      <c r="I1" s="50"/>
      <c r="J1" s="50"/>
      <c r="K1" s="50"/>
      <c r="L1" s="50"/>
      <c r="M1" s="50"/>
      <c r="N1" s="50"/>
      <c r="O1" s="51"/>
      <c r="P1" s="28" t="s">
        <v>32</v>
      </c>
      <c r="Q1" s="29"/>
      <c r="R1" s="28" t="s">
        <v>33</v>
      </c>
      <c r="S1" s="29"/>
      <c r="T1" s="34" t="s">
        <v>34</v>
      </c>
      <c r="U1" s="35"/>
    </row>
    <row r="2" spans="1:21" ht="17" customHeight="1" x14ac:dyDescent="0.35">
      <c r="A2" s="52"/>
      <c r="B2" s="53"/>
      <c r="C2" s="53"/>
      <c r="D2" s="53"/>
      <c r="E2" s="53"/>
      <c r="F2" s="53"/>
      <c r="G2" s="54"/>
      <c r="H2" s="52"/>
      <c r="I2" s="53"/>
      <c r="J2" s="53"/>
      <c r="K2" s="53"/>
      <c r="L2" s="53"/>
      <c r="M2" s="53"/>
      <c r="N2" s="53"/>
      <c r="O2" s="54"/>
      <c r="P2" s="30"/>
      <c r="Q2" s="31"/>
      <c r="R2" s="30"/>
      <c r="S2" s="31"/>
      <c r="T2" s="36"/>
      <c r="U2" s="37"/>
    </row>
    <row r="3" spans="1:21" ht="13" customHeight="1" thickBot="1" x14ac:dyDescent="0.4">
      <c r="A3" s="52"/>
      <c r="B3" s="53"/>
      <c r="C3" s="53"/>
      <c r="D3" s="53"/>
      <c r="E3" s="53"/>
      <c r="F3" s="53"/>
      <c r="G3" s="54"/>
      <c r="H3" s="55"/>
      <c r="I3" s="56"/>
      <c r="J3" s="56"/>
      <c r="K3" s="56"/>
      <c r="L3" s="56"/>
      <c r="M3" s="56"/>
      <c r="N3" s="56"/>
      <c r="O3" s="57"/>
      <c r="P3" s="30"/>
      <c r="Q3" s="31"/>
      <c r="R3" s="32"/>
      <c r="S3" s="33"/>
      <c r="T3" s="38"/>
      <c r="U3" s="39"/>
    </row>
    <row r="4" spans="1:21" ht="21" customHeight="1" thickTop="1" x14ac:dyDescent="0.35">
      <c r="A4" s="34" t="s">
        <v>35</v>
      </c>
      <c r="B4" s="40"/>
      <c r="C4" s="40"/>
      <c r="D4" s="40"/>
      <c r="E4" s="40"/>
      <c r="F4" s="40"/>
      <c r="G4" s="35"/>
      <c r="H4" s="41" t="s">
        <v>44</v>
      </c>
      <c r="I4" s="41"/>
      <c r="J4" s="41"/>
      <c r="K4" s="41"/>
      <c r="L4" s="41"/>
      <c r="M4" s="41"/>
      <c r="N4" s="41"/>
      <c r="O4" s="41"/>
      <c r="P4" s="34" t="s">
        <v>37</v>
      </c>
      <c r="Q4" s="35"/>
      <c r="R4" s="22" t="s">
        <v>39</v>
      </c>
      <c r="S4" s="23"/>
      <c r="T4" s="34" t="s">
        <v>42</v>
      </c>
      <c r="U4" s="35"/>
    </row>
    <row r="5" spans="1:21" ht="24.5" customHeight="1" thickBot="1" x14ac:dyDescent="0.4">
      <c r="A5" s="36"/>
      <c r="B5" s="41"/>
      <c r="C5" s="41"/>
      <c r="D5" s="41"/>
      <c r="E5" s="41"/>
      <c r="F5" s="41"/>
      <c r="G5" s="37"/>
      <c r="H5" s="41"/>
      <c r="I5" s="41"/>
      <c r="J5" s="41"/>
      <c r="K5" s="41"/>
      <c r="L5" s="41"/>
      <c r="M5" s="41"/>
      <c r="N5" s="41"/>
      <c r="O5" s="41"/>
      <c r="P5" s="36"/>
      <c r="Q5" s="37"/>
      <c r="R5" s="24"/>
      <c r="S5" s="25"/>
      <c r="T5" s="36"/>
      <c r="U5" s="37"/>
    </row>
    <row r="6" spans="1:21" ht="21" customHeight="1" thickTop="1" x14ac:dyDescent="0.35">
      <c r="A6" s="36"/>
      <c r="B6" s="41"/>
      <c r="C6" s="41"/>
      <c r="D6" s="41"/>
      <c r="E6" s="41"/>
      <c r="F6" s="41"/>
      <c r="G6" s="37"/>
      <c r="H6" s="41"/>
      <c r="I6" s="41"/>
      <c r="J6" s="41"/>
      <c r="K6" s="41"/>
      <c r="L6" s="41"/>
      <c r="M6" s="41"/>
      <c r="N6" s="41"/>
      <c r="O6" s="41"/>
      <c r="P6" s="36"/>
      <c r="Q6" s="37"/>
      <c r="R6" s="22" t="s">
        <v>23</v>
      </c>
      <c r="S6" s="23"/>
      <c r="T6" s="36"/>
      <c r="U6" s="37"/>
    </row>
    <row r="7" spans="1:21" ht="21.5" customHeight="1" thickBot="1" x14ac:dyDescent="0.4">
      <c r="A7" s="36"/>
      <c r="B7" s="41"/>
      <c r="C7" s="41"/>
      <c r="D7" s="41"/>
      <c r="E7" s="41"/>
      <c r="F7" s="41"/>
      <c r="G7" s="37"/>
      <c r="H7" s="41"/>
      <c r="I7" s="41"/>
      <c r="J7" s="41"/>
      <c r="K7" s="41"/>
      <c r="L7" s="41"/>
      <c r="M7" s="41"/>
      <c r="N7" s="41"/>
      <c r="O7" s="41"/>
      <c r="P7" s="36"/>
      <c r="Q7" s="37"/>
      <c r="R7" s="24"/>
      <c r="S7" s="25"/>
      <c r="T7" s="36"/>
      <c r="U7" s="37"/>
    </row>
    <row r="8" spans="1:21" ht="25" customHeight="1" thickTop="1" x14ac:dyDescent="0.35">
      <c r="A8" s="36"/>
      <c r="B8" s="41"/>
      <c r="C8" s="41"/>
      <c r="D8" s="41"/>
      <c r="E8" s="41"/>
      <c r="F8" s="41"/>
      <c r="G8" s="37"/>
      <c r="H8" s="41"/>
      <c r="I8" s="41"/>
      <c r="J8" s="41"/>
      <c r="K8" s="41"/>
      <c r="L8" s="41"/>
      <c r="M8" s="41"/>
      <c r="N8" s="41"/>
      <c r="O8" s="41"/>
      <c r="P8" s="36"/>
      <c r="Q8" s="37"/>
      <c r="R8" s="22" t="s">
        <v>40</v>
      </c>
      <c r="S8" s="23"/>
      <c r="T8" s="36"/>
      <c r="U8" s="37"/>
    </row>
    <row r="9" spans="1:21" ht="23.5" customHeight="1" thickBot="1" x14ac:dyDescent="0.4">
      <c r="A9" s="36"/>
      <c r="B9" s="41"/>
      <c r="C9" s="41"/>
      <c r="D9" s="41"/>
      <c r="E9" s="41"/>
      <c r="F9" s="41"/>
      <c r="G9" s="37"/>
      <c r="H9" s="41"/>
      <c r="I9" s="41"/>
      <c r="J9" s="41"/>
      <c r="K9" s="41"/>
      <c r="L9" s="41"/>
      <c r="M9" s="41"/>
      <c r="N9" s="41"/>
      <c r="O9" s="41"/>
      <c r="P9" s="36"/>
      <c r="Q9" s="37"/>
      <c r="R9" s="24"/>
      <c r="S9" s="25"/>
      <c r="T9" s="36"/>
      <c r="U9" s="37"/>
    </row>
    <row r="10" spans="1:21" ht="21" customHeight="1" thickTop="1" x14ac:dyDescent="0.35">
      <c r="A10" s="36"/>
      <c r="B10" s="41"/>
      <c r="C10" s="41"/>
      <c r="D10" s="41"/>
      <c r="E10" s="41"/>
      <c r="F10" s="41"/>
      <c r="G10" s="37"/>
      <c r="H10" s="41"/>
      <c r="I10" s="41"/>
      <c r="J10" s="41"/>
      <c r="K10" s="41"/>
      <c r="L10" s="41"/>
      <c r="M10" s="41"/>
      <c r="N10" s="41"/>
      <c r="O10" s="41"/>
      <c r="P10" s="36"/>
      <c r="Q10" s="37"/>
      <c r="R10" s="22" t="s">
        <v>41</v>
      </c>
      <c r="S10" s="23"/>
      <c r="T10" s="36"/>
      <c r="U10" s="37"/>
    </row>
    <row r="11" spans="1:21" ht="25" customHeight="1" thickBot="1" x14ac:dyDescent="0.4">
      <c r="A11" s="38"/>
      <c r="B11" s="42"/>
      <c r="C11" s="42"/>
      <c r="D11" s="42"/>
      <c r="E11" s="42"/>
      <c r="F11" s="42"/>
      <c r="G11" s="39"/>
      <c r="H11" s="41"/>
      <c r="I11" s="41"/>
      <c r="J11" s="41"/>
      <c r="K11" s="41"/>
      <c r="L11" s="41"/>
      <c r="M11" s="41"/>
      <c r="N11" s="41"/>
      <c r="O11" s="41"/>
      <c r="P11" s="38"/>
      <c r="Q11" s="39"/>
      <c r="R11" s="26"/>
      <c r="S11" s="27"/>
      <c r="T11" s="38"/>
      <c r="U11" s="39"/>
    </row>
    <row r="12" spans="1:21" ht="23.5" customHeight="1" thickTop="1" x14ac:dyDescent="0.35">
      <c r="A12" s="34" t="s">
        <v>36</v>
      </c>
      <c r="B12" s="40"/>
      <c r="C12" s="40"/>
      <c r="D12" s="40"/>
      <c r="E12" s="40"/>
      <c r="F12" s="40"/>
      <c r="G12" s="35"/>
      <c r="H12" s="40" t="s">
        <v>45</v>
      </c>
      <c r="I12" s="40"/>
      <c r="J12" s="40"/>
      <c r="K12" s="40"/>
      <c r="L12" s="40"/>
      <c r="M12" s="40"/>
      <c r="N12" s="40"/>
      <c r="O12" s="35"/>
      <c r="P12" s="36" t="s">
        <v>38</v>
      </c>
      <c r="Q12" s="37"/>
      <c r="R12" s="24" t="s">
        <v>28</v>
      </c>
      <c r="S12" s="25"/>
      <c r="T12" s="43"/>
      <c r="U12" s="44"/>
    </row>
    <row r="13" spans="1:21" ht="19.5" customHeight="1" x14ac:dyDescent="0.35">
      <c r="A13" s="36"/>
      <c r="B13" s="41"/>
      <c r="C13" s="41"/>
      <c r="D13" s="41"/>
      <c r="E13" s="41"/>
      <c r="F13" s="41"/>
      <c r="G13" s="37"/>
      <c r="H13" s="41"/>
      <c r="I13" s="41"/>
      <c r="J13" s="41"/>
      <c r="K13" s="41"/>
      <c r="L13" s="41"/>
      <c r="M13" s="41"/>
      <c r="N13" s="41"/>
      <c r="O13" s="37"/>
      <c r="P13" s="36"/>
      <c r="Q13" s="37"/>
      <c r="R13" s="24"/>
      <c r="S13" s="25"/>
      <c r="T13" s="45"/>
      <c r="U13" s="46"/>
    </row>
    <row r="14" spans="1:21" ht="23.5" customHeight="1" x14ac:dyDescent="0.35">
      <c r="A14" s="36"/>
      <c r="B14" s="41"/>
      <c r="C14" s="41"/>
      <c r="D14" s="41"/>
      <c r="E14" s="41"/>
      <c r="F14" s="41"/>
      <c r="G14" s="37"/>
      <c r="H14" s="41"/>
      <c r="I14" s="41"/>
      <c r="J14" s="41"/>
      <c r="K14" s="41"/>
      <c r="L14" s="41"/>
      <c r="M14" s="41"/>
      <c r="N14" s="41"/>
      <c r="O14" s="37"/>
      <c r="P14" s="36"/>
      <c r="Q14" s="37"/>
      <c r="R14" s="24"/>
      <c r="S14" s="25"/>
      <c r="T14" s="45"/>
      <c r="U14" s="46"/>
    </row>
    <row r="15" spans="1:21" ht="18" customHeight="1" x14ac:dyDescent="0.35">
      <c r="A15" s="36"/>
      <c r="B15" s="41"/>
      <c r="C15" s="41"/>
      <c r="D15" s="41"/>
      <c r="E15" s="41"/>
      <c r="F15" s="41"/>
      <c r="G15" s="37"/>
      <c r="H15" s="41"/>
      <c r="I15" s="41"/>
      <c r="J15" s="41"/>
      <c r="K15" s="41"/>
      <c r="L15" s="41"/>
      <c r="M15" s="41"/>
      <c r="N15" s="41"/>
      <c r="O15" s="37"/>
      <c r="P15" s="36"/>
      <c r="Q15" s="37"/>
      <c r="R15" s="24"/>
      <c r="S15" s="25"/>
      <c r="T15" s="45"/>
      <c r="U15" s="46"/>
    </row>
    <row r="16" spans="1:21" ht="18" customHeight="1" x14ac:dyDescent="0.35">
      <c r="A16" s="36"/>
      <c r="B16" s="41"/>
      <c r="C16" s="41"/>
      <c r="D16" s="41"/>
      <c r="E16" s="41"/>
      <c r="F16" s="41"/>
      <c r="G16" s="37"/>
      <c r="H16" s="41"/>
      <c r="I16" s="41"/>
      <c r="J16" s="41"/>
      <c r="K16" s="41"/>
      <c r="L16" s="41"/>
      <c r="M16" s="41"/>
      <c r="N16" s="41"/>
      <c r="O16" s="37"/>
      <c r="P16" s="36"/>
      <c r="Q16" s="37"/>
      <c r="R16" s="24"/>
      <c r="S16" s="25"/>
      <c r="T16" s="45"/>
      <c r="U16" s="46"/>
    </row>
    <row r="17" spans="1:21" ht="24" customHeight="1" x14ac:dyDescent="0.35">
      <c r="A17" s="36"/>
      <c r="B17" s="41"/>
      <c r="C17" s="41"/>
      <c r="D17" s="41"/>
      <c r="E17" s="41"/>
      <c r="F17" s="41"/>
      <c r="G17" s="37"/>
      <c r="H17" s="41"/>
      <c r="I17" s="41"/>
      <c r="J17" s="41"/>
      <c r="K17" s="41"/>
      <c r="L17" s="41"/>
      <c r="M17" s="41"/>
      <c r="N17" s="41"/>
      <c r="O17" s="37"/>
      <c r="P17" s="36"/>
      <c r="Q17" s="37"/>
      <c r="R17" s="24"/>
      <c r="S17" s="25"/>
      <c r="T17" s="45"/>
      <c r="U17" s="46"/>
    </row>
    <row r="18" spans="1:21" ht="21" customHeight="1" x14ac:dyDescent="0.35">
      <c r="A18" s="36"/>
      <c r="B18" s="41"/>
      <c r="C18" s="41"/>
      <c r="D18" s="41"/>
      <c r="E18" s="41"/>
      <c r="F18" s="41"/>
      <c r="G18" s="37"/>
      <c r="H18" s="41"/>
      <c r="I18" s="41"/>
      <c r="J18" s="41"/>
      <c r="K18" s="41"/>
      <c r="L18" s="41"/>
      <c r="M18" s="41"/>
      <c r="N18" s="41"/>
      <c r="O18" s="37"/>
      <c r="P18" s="36"/>
      <c r="Q18" s="37"/>
      <c r="R18" s="24"/>
      <c r="S18" s="25"/>
      <c r="T18" s="45"/>
      <c r="U18" s="46"/>
    </row>
    <row r="19" spans="1:21" ht="20" customHeight="1" thickBot="1" x14ac:dyDescent="0.4">
      <c r="A19" s="38"/>
      <c r="B19" s="42"/>
      <c r="C19" s="42"/>
      <c r="D19" s="42"/>
      <c r="E19" s="42"/>
      <c r="F19" s="42"/>
      <c r="G19" s="39"/>
      <c r="H19" s="42"/>
      <c r="I19" s="42"/>
      <c r="J19" s="42"/>
      <c r="K19" s="42"/>
      <c r="L19" s="42"/>
      <c r="M19" s="42"/>
      <c r="N19" s="42"/>
      <c r="O19" s="39"/>
      <c r="P19" s="38"/>
      <c r="Q19" s="39"/>
      <c r="R19" s="26"/>
      <c r="S19" s="27"/>
      <c r="T19" s="47"/>
      <c r="U19" s="48"/>
    </row>
    <row r="20" spans="1:21" ht="15" thickTop="1" x14ac:dyDescent="0.35"/>
  </sheetData>
  <mergeCells count="18">
    <mergeCell ref="A1:G3"/>
    <mergeCell ref="H1:O3"/>
    <mergeCell ref="P1:Q3"/>
    <mergeCell ref="R12:S19"/>
    <mergeCell ref="T4:U11"/>
    <mergeCell ref="T12:U19"/>
    <mergeCell ref="R4:S5"/>
    <mergeCell ref="A4:G11"/>
    <mergeCell ref="A12:G19"/>
    <mergeCell ref="H4:O11"/>
    <mergeCell ref="H12:O19"/>
    <mergeCell ref="P4:Q11"/>
    <mergeCell ref="P12:Q19"/>
    <mergeCell ref="R6:S7"/>
    <mergeCell ref="R8:S9"/>
    <mergeCell ref="R10:S11"/>
    <mergeCell ref="R1:S3"/>
    <mergeCell ref="T1:U3"/>
  </mergeCells>
  <hyperlinks>
    <hyperlink ref="R4:S5" location="Total_Hours_Of_Sleep" display="Total Hours OfSleep" xr:uid="{602904BE-A52E-4D1E-B3B3-013034AC47E6}"/>
    <hyperlink ref="R6:S7" location="Average_Sleep" display="Average Sleep" xr:uid="{3181D81B-96C7-4A92-8D59-B3D98DAE1F3E}"/>
    <hyperlink ref="R8:S9" location="Timetaken_For_Sleep" display="Time Taken For Sleep" xr:uid="{D5522D41-F94B-4ACF-8857-77A94E9DFF9C}"/>
    <hyperlink ref="R10:S11" location="Averagetimetakenforsleep" display="Average Time Taken For Sleep" xr:uid="{3A9E51EB-31D8-4F4A-A458-5806428AF452}"/>
    <hyperlink ref="R12:S19" location="StatusOfShuteye" display="Status Of Shuteye" xr:uid="{EF7F4CED-3FCD-4965-89A4-D8A3D698DF5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2ED2-7170-46B5-9C6B-7C88F64AF110}">
  <dimension ref="A1:M27"/>
  <sheetViews>
    <sheetView zoomScaleNormal="100" workbookViewId="0"/>
  </sheetViews>
  <sheetFormatPr defaultRowHeight="14.5" x14ac:dyDescent="0.35"/>
  <cols>
    <col min="1" max="1" width="15.90625" style="1" customWidth="1"/>
    <col min="2" max="2" width="24.36328125" style="1" customWidth="1"/>
    <col min="3" max="16384" width="8.7265625" style="1"/>
  </cols>
  <sheetData>
    <row r="1" spans="1:13" ht="27" customHeight="1" thickTop="1" thickBot="1" x14ac:dyDescent="0.4">
      <c r="A1" s="17" t="s">
        <v>27</v>
      </c>
      <c r="B1" s="17" t="s">
        <v>29</v>
      </c>
      <c r="K1" s="58" t="s">
        <v>43</v>
      </c>
      <c r="L1" s="58"/>
      <c r="M1" s="58"/>
    </row>
    <row r="2" spans="1:13" ht="15" thickTop="1" x14ac:dyDescent="0.35">
      <c r="A2" s="18">
        <v>1503960366</v>
      </c>
      <c r="B2" s="59">
        <v>150.11666666666656</v>
      </c>
    </row>
    <row r="3" spans="1:13" x14ac:dyDescent="0.35">
      <c r="A3" s="19">
        <v>1644430081</v>
      </c>
      <c r="B3" s="60">
        <v>19.600000000000001</v>
      </c>
    </row>
    <row r="4" spans="1:13" x14ac:dyDescent="0.35">
      <c r="A4" s="19">
        <v>1844505072</v>
      </c>
      <c r="B4" s="60">
        <v>32.6</v>
      </c>
    </row>
    <row r="5" spans="1:13" x14ac:dyDescent="0.35">
      <c r="A5" s="19">
        <v>1927972279</v>
      </c>
      <c r="B5" s="60">
        <v>34.75</v>
      </c>
    </row>
    <row r="6" spans="1:13" x14ac:dyDescent="0.35">
      <c r="A6" s="19">
        <v>2026352035</v>
      </c>
      <c r="B6" s="60">
        <v>236.21666666666655</v>
      </c>
    </row>
    <row r="7" spans="1:13" x14ac:dyDescent="0.35">
      <c r="A7" s="19">
        <v>2320127002</v>
      </c>
      <c r="B7" s="60">
        <v>1.0166666666666666</v>
      </c>
    </row>
    <row r="8" spans="1:13" x14ac:dyDescent="0.35">
      <c r="A8" s="19">
        <v>2347167796</v>
      </c>
      <c r="B8" s="60">
        <v>111.70000000000003</v>
      </c>
    </row>
    <row r="9" spans="1:13" x14ac:dyDescent="0.35">
      <c r="A9" s="19">
        <v>3977333714</v>
      </c>
      <c r="B9" s="60">
        <v>137.03333333333325</v>
      </c>
    </row>
    <row r="10" spans="1:13" x14ac:dyDescent="0.35">
      <c r="A10" s="19">
        <v>4020332650</v>
      </c>
      <c r="B10" s="60">
        <v>46.583333333333329</v>
      </c>
    </row>
    <row r="11" spans="1:13" x14ac:dyDescent="0.35">
      <c r="A11" s="19">
        <v>4319703577</v>
      </c>
      <c r="B11" s="60">
        <v>206.5499999999999</v>
      </c>
    </row>
    <row r="12" spans="1:13" x14ac:dyDescent="0.35">
      <c r="A12" s="19">
        <v>4388161847</v>
      </c>
      <c r="B12" s="60">
        <v>161.25</v>
      </c>
    </row>
    <row r="13" spans="1:13" x14ac:dyDescent="0.35">
      <c r="A13" s="19">
        <v>4445114986</v>
      </c>
      <c r="B13" s="60">
        <v>179.75000000000006</v>
      </c>
    </row>
    <row r="14" spans="1:13" x14ac:dyDescent="0.35">
      <c r="A14" s="19">
        <v>4558609924</v>
      </c>
      <c r="B14" s="60">
        <v>10.633333333333333</v>
      </c>
    </row>
    <row r="15" spans="1:13" x14ac:dyDescent="0.35">
      <c r="A15" s="19">
        <v>4702921684</v>
      </c>
      <c r="B15" s="60">
        <v>196.53333333333333</v>
      </c>
    </row>
    <row r="16" spans="1:13" x14ac:dyDescent="0.35">
      <c r="A16" s="19">
        <v>5553957443</v>
      </c>
      <c r="B16" s="60">
        <v>239.46666666666655</v>
      </c>
    </row>
    <row r="17" spans="1:2" x14ac:dyDescent="0.35">
      <c r="A17" s="19">
        <v>5577150313</v>
      </c>
      <c r="B17" s="60">
        <v>187.19999999999993</v>
      </c>
    </row>
    <row r="18" spans="1:2" x14ac:dyDescent="0.35">
      <c r="A18" s="19">
        <v>6117666160</v>
      </c>
      <c r="B18" s="60">
        <v>143.63333333333333</v>
      </c>
    </row>
    <row r="19" spans="1:2" x14ac:dyDescent="0.35">
      <c r="A19" s="19">
        <v>6775888955</v>
      </c>
      <c r="B19" s="60">
        <v>17.483333333333334</v>
      </c>
    </row>
    <row r="20" spans="1:2" x14ac:dyDescent="0.35">
      <c r="A20" s="19">
        <v>6962181067</v>
      </c>
      <c r="B20" s="60">
        <v>231.4666666666667</v>
      </c>
    </row>
    <row r="21" spans="1:2" x14ac:dyDescent="0.35">
      <c r="A21" s="19">
        <v>7007744171</v>
      </c>
      <c r="B21" s="60">
        <v>2.2833333333333332</v>
      </c>
    </row>
    <row r="22" spans="1:2" x14ac:dyDescent="0.35">
      <c r="A22" s="19">
        <v>7086361926</v>
      </c>
      <c r="B22" s="60">
        <v>181.25000000000017</v>
      </c>
    </row>
    <row r="23" spans="1:2" x14ac:dyDescent="0.35">
      <c r="A23" s="19">
        <v>8053475328</v>
      </c>
      <c r="B23" s="60">
        <v>14.850000000000001</v>
      </c>
    </row>
    <row r="24" spans="1:2" x14ac:dyDescent="0.35">
      <c r="A24" s="19">
        <v>8378563200</v>
      </c>
      <c r="B24" s="60">
        <v>236.44999999999987</v>
      </c>
    </row>
    <row r="25" spans="1:2" ht="15" thickBot="1" x14ac:dyDescent="0.4">
      <c r="A25" s="20">
        <v>8792009665</v>
      </c>
      <c r="B25" s="60">
        <v>108.91666666666664</v>
      </c>
    </row>
    <row r="26" spans="1:2" ht="15.5" thickTop="1" thickBot="1" x14ac:dyDescent="0.4">
      <c r="A26" s="21" t="s">
        <v>26</v>
      </c>
      <c r="B26" s="61">
        <v>2887.3333333333321</v>
      </c>
    </row>
    <row r="27" spans="1:2" ht="15" thickTop="1" x14ac:dyDescent="0.35"/>
  </sheetData>
  <mergeCells count="1">
    <mergeCell ref="K1:M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5"/>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3.90625" style="1" customWidth="1"/>
    <col min="2" max="2" width="23.7265625" style="1" customWidth="1"/>
    <col min="3" max="3" width="25.26953125" style="1" customWidth="1"/>
    <col min="4" max="4" width="26.90625" style="1" customWidth="1"/>
    <col min="5" max="5" width="22.453125" style="1" customWidth="1"/>
    <col min="6" max="6" width="26.453125" style="16" customWidth="1"/>
    <col min="7" max="7" width="22.36328125" style="16" customWidth="1"/>
    <col min="8" max="8" width="26.1796875" style="16" customWidth="1"/>
    <col min="9" max="9" width="33.6328125" style="16" customWidth="1"/>
    <col min="10" max="10" width="23.90625" style="1" customWidth="1"/>
    <col min="11" max="16384" width="8.7265625" style="1"/>
  </cols>
  <sheetData>
    <row r="1" spans="1:10" ht="30.5" customHeight="1" thickTop="1" thickBot="1" x14ac:dyDescent="0.4">
      <c r="A1" s="2" t="s">
        <v>27</v>
      </c>
      <c r="B1" s="2" t="s">
        <v>0</v>
      </c>
      <c r="C1" s="2" t="s">
        <v>1</v>
      </c>
      <c r="D1" s="2" t="s">
        <v>2</v>
      </c>
      <c r="E1" s="2" t="s">
        <v>3</v>
      </c>
      <c r="F1" s="12" t="s">
        <v>22</v>
      </c>
      <c r="G1" s="12" t="s">
        <v>23</v>
      </c>
      <c r="H1" s="12" t="s">
        <v>24</v>
      </c>
      <c r="I1" s="12" t="s">
        <v>25</v>
      </c>
      <c r="J1" s="2" t="s">
        <v>28</v>
      </c>
    </row>
    <row r="2" spans="1:10" ht="15" thickTop="1" x14ac:dyDescent="0.35">
      <c r="A2" s="3">
        <v>1503960366</v>
      </c>
      <c r="B2" s="4">
        <v>42708</v>
      </c>
      <c r="C2" s="4">
        <v>1</v>
      </c>
      <c r="D2" s="4">
        <v>327</v>
      </c>
      <c r="E2" s="4">
        <v>346</v>
      </c>
      <c r="F2" s="13">
        <f>D2/60</f>
        <v>5.45</v>
      </c>
      <c r="G2" s="13">
        <f>AVERAGEIFS($F$2:$F$414,$A$2:$A$414,A2)</f>
        <v>6.0046666666666644</v>
      </c>
      <c r="H2" s="13">
        <f>(E2-D2)/60</f>
        <v>0.31666666666666665</v>
      </c>
      <c r="I2" s="13">
        <f>AVERAGEIFS($H$2:$H$414,$A$2:$A$414,A2)</f>
        <v>0.38200000000000001</v>
      </c>
      <c r="J2" s="5" t="str">
        <f>IF(G2&lt;=7,"Insomania",IF(G2&lt;=9,"Shuteye/Rested","OverSleep"))</f>
        <v>Insomania</v>
      </c>
    </row>
    <row r="3" spans="1:10" x14ac:dyDescent="0.35">
      <c r="A3" s="6">
        <v>1503960366</v>
      </c>
      <c r="B3" s="7" t="s">
        <v>4</v>
      </c>
      <c r="C3" s="7">
        <v>2</v>
      </c>
      <c r="D3" s="7">
        <v>384</v>
      </c>
      <c r="E3" s="7">
        <v>407</v>
      </c>
      <c r="F3" s="14">
        <f t="shared" ref="F3:F66" si="0">D3/60</f>
        <v>6.4</v>
      </c>
      <c r="G3" s="14">
        <f t="shared" ref="G3:G66" si="1">AVERAGEIFS($F$2:$F$414,$A$2:$A$414,A3)</f>
        <v>6.0046666666666644</v>
      </c>
      <c r="H3" s="14">
        <f t="shared" ref="H3:H66" si="2">(E3-D3)/60</f>
        <v>0.38333333333333336</v>
      </c>
      <c r="I3" s="14">
        <f t="shared" ref="I3:I66" si="3">AVERAGEIFS($H$2:$H$414,$A$2:$A$414,A3)</f>
        <v>0.38200000000000001</v>
      </c>
      <c r="J3" s="8" t="str">
        <f t="shared" ref="J3:J66" si="4">IF(G3&lt;=7,"Insomania",IF(G3&lt;=9,"Shuteye/Rested","OverSleep"))</f>
        <v>Insomania</v>
      </c>
    </row>
    <row r="4" spans="1:10" x14ac:dyDescent="0.35">
      <c r="A4" s="6">
        <v>1503960366</v>
      </c>
      <c r="B4" s="7" t="s">
        <v>5</v>
      </c>
      <c r="C4" s="7">
        <v>1</v>
      </c>
      <c r="D4" s="7">
        <v>412</v>
      </c>
      <c r="E4" s="7">
        <v>442</v>
      </c>
      <c r="F4" s="14">
        <f t="shared" si="0"/>
        <v>6.8666666666666663</v>
      </c>
      <c r="G4" s="14">
        <f t="shared" si="1"/>
        <v>6.0046666666666644</v>
      </c>
      <c r="H4" s="14">
        <f t="shared" si="2"/>
        <v>0.5</v>
      </c>
      <c r="I4" s="14">
        <f t="shared" si="3"/>
        <v>0.38200000000000001</v>
      </c>
      <c r="J4" s="8" t="str">
        <f t="shared" si="4"/>
        <v>Insomania</v>
      </c>
    </row>
    <row r="5" spans="1:10" x14ac:dyDescent="0.35">
      <c r="A5" s="6">
        <v>1503960366</v>
      </c>
      <c r="B5" s="7" t="s">
        <v>6</v>
      </c>
      <c r="C5" s="7">
        <v>2</v>
      </c>
      <c r="D5" s="7">
        <v>340</v>
      </c>
      <c r="E5" s="7">
        <v>367</v>
      </c>
      <c r="F5" s="14">
        <f t="shared" si="0"/>
        <v>5.666666666666667</v>
      </c>
      <c r="G5" s="14">
        <f t="shared" si="1"/>
        <v>6.0046666666666644</v>
      </c>
      <c r="H5" s="14">
        <f t="shared" si="2"/>
        <v>0.45</v>
      </c>
      <c r="I5" s="14">
        <f t="shared" si="3"/>
        <v>0.38200000000000001</v>
      </c>
      <c r="J5" s="8" t="str">
        <f t="shared" si="4"/>
        <v>Insomania</v>
      </c>
    </row>
    <row r="6" spans="1:10" x14ac:dyDescent="0.35">
      <c r="A6" s="6">
        <v>1503960366</v>
      </c>
      <c r="B6" s="7" t="s">
        <v>7</v>
      </c>
      <c r="C6" s="7">
        <v>1</v>
      </c>
      <c r="D6" s="7">
        <v>700</v>
      </c>
      <c r="E6" s="7">
        <v>712</v>
      </c>
      <c r="F6" s="14">
        <f t="shared" si="0"/>
        <v>11.666666666666666</v>
      </c>
      <c r="G6" s="14">
        <f t="shared" si="1"/>
        <v>6.0046666666666644</v>
      </c>
      <c r="H6" s="14">
        <f t="shared" si="2"/>
        <v>0.2</v>
      </c>
      <c r="I6" s="14">
        <f t="shared" si="3"/>
        <v>0.38200000000000001</v>
      </c>
      <c r="J6" s="8" t="str">
        <f t="shared" si="4"/>
        <v>Insomania</v>
      </c>
    </row>
    <row r="7" spans="1:10" x14ac:dyDescent="0.35">
      <c r="A7" s="6">
        <v>1503960366</v>
      </c>
      <c r="B7" s="7" t="s">
        <v>8</v>
      </c>
      <c r="C7" s="7">
        <v>1</v>
      </c>
      <c r="D7" s="7">
        <v>304</v>
      </c>
      <c r="E7" s="7">
        <v>320</v>
      </c>
      <c r="F7" s="14">
        <f t="shared" si="0"/>
        <v>5.0666666666666664</v>
      </c>
      <c r="G7" s="14">
        <f t="shared" si="1"/>
        <v>6.0046666666666644</v>
      </c>
      <c r="H7" s="14">
        <f t="shared" si="2"/>
        <v>0.26666666666666666</v>
      </c>
      <c r="I7" s="14">
        <f t="shared" si="3"/>
        <v>0.38200000000000001</v>
      </c>
      <c r="J7" s="8" t="str">
        <f t="shared" si="4"/>
        <v>Insomania</v>
      </c>
    </row>
    <row r="8" spans="1:10" x14ac:dyDescent="0.35">
      <c r="A8" s="6">
        <v>1503960366</v>
      </c>
      <c r="B8" s="7" t="s">
        <v>9</v>
      </c>
      <c r="C8" s="7">
        <v>1</v>
      </c>
      <c r="D8" s="7">
        <v>360</v>
      </c>
      <c r="E8" s="7">
        <v>377</v>
      </c>
      <c r="F8" s="14">
        <f t="shared" si="0"/>
        <v>6</v>
      </c>
      <c r="G8" s="14">
        <f t="shared" si="1"/>
        <v>6.0046666666666644</v>
      </c>
      <c r="H8" s="14">
        <f t="shared" si="2"/>
        <v>0.28333333333333333</v>
      </c>
      <c r="I8" s="14">
        <f t="shared" si="3"/>
        <v>0.38200000000000001</v>
      </c>
      <c r="J8" s="8" t="str">
        <f t="shared" si="4"/>
        <v>Insomania</v>
      </c>
    </row>
    <row r="9" spans="1:10" x14ac:dyDescent="0.35">
      <c r="A9" s="6">
        <v>1503960366</v>
      </c>
      <c r="B9" s="7" t="s">
        <v>10</v>
      </c>
      <c r="C9" s="7">
        <v>1</v>
      </c>
      <c r="D9" s="7">
        <v>325</v>
      </c>
      <c r="E9" s="7">
        <v>364</v>
      </c>
      <c r="F9" s="14">
        <f t="shared" si="0"/>
        <v>5.416666666666667</v>
      </c>
      <c r="G9" s="14">
        <f t="shared" si="1"/>
        <v>6.0046666666666644</v>
      </c>
      <c r="H9" s="14">
        <f t="shared" si="2"/>
        <v>0.65</v>
      </c>
      <c r="I9" s="14">
        <f t="shared" si="3"/>
        <v>0.38200000000000001</v>
      </c>
      <c r="J9" s="8" t="str">
        <f t="shared" si="4"/>
        <v>Insomania</v>
      </c>
    </row>
    <row r="10" spans="1:10" x14ac:dyDescent="0.35">
      <c r="A10" s="6">
        <v>1503960366</v>
      </c>
      <c r="B10" s="7" t="s">
        <v>11</v>
      </c>
      <c r="C10" s="7">
        <v>1</v>
      </c>
      <c r="D10" s="7">
        <v>361</v>
      </c>
      <c r="E10" s="7">
        <v>384</v>
      </c>
      <c r="F10" s="14">
        <f t="shared" si="0"/>
        <v>6.0166666666666666</v>
      </c>
      <c r="G10" s="14">
        <f t="shared" si="1"/>
        <v>6.0046666666666644</v>
      </c>
      <c r="H10" s="14">
        <f t="shared" si="2"/>
        <v>0.38333333333333336</v>
      </c>
      <c r="I10" s="14">
        <f t="shared" si="3"/>
        <v>0.38200000000000001</v>
      </c>
      <c r="J10" s="8" t="str">
        <f t="shared" si="4"/>
        <v>Insomania</v>
      </c>
    </row>
    <row r="11" spans="1:10" x14ac:dyDescent="0.35">
      <c r="A11" s="6">
        <v>1503960366</v>
      </c>
      <c r="B11" s="7" t="s">
        <v>12</v>
      </c>
      <c r="C11" s="7">
        <v>1</v>
      </c>
      <c r="D11" s="7">
        <v>430</v>
      </c>
      <c r="E11" s="7">
        <v>449</v>
      </c>
      <c r="F11" s="14">
        <f t="shared" si="0"/>
        <v>7.166666666666667</v>
      </c>
      <c r="G11" s="14">
        <f t="shared" si="1"/>
        <v>6.0046666666666644</v>
      </c>
      <c r="H11" s="14">
        <f t="shared" si="2"/>
        <v>0.31666666666666665</v>
      </c>
      <c r="I11" s="14">
        <f t="shared" si="3"/>
        <v>0.38200000000000001</v>
      </c>
      <c r="J11" s="8" t="str">
        <f t="shared" si="4"/>
        <v>Insomania</v>
      </c>
    </row>
    <row r="12" spans="1:10" x14ac:dyDescent="0.35">
      <c r="A12" s="6">
        <v>1503960366</v>
      </c>
      <c r="B12" s="7" t="s">
        <v>13</v>
      </c>
      <c r="C12" s="7">
        <v>1</v>
      </c>
      <c r="D12" s="7">
        <v>277</v>
      </c>
      <c r="E12" s="7">
        <v>323</v>
      </c>
      <c r="F12" s="14">
        <f t="shared" si="0"/>
        <v>4.6166666666666663</v>
      </c>
      <c r="G12" s="14">
        <f t="shared" si="1"/>
        <v>6.0046666666666644</v>
      </c>
      <c r="H12" s="14">
        <f t="shared" si="2"/>
        <v>0.76666666666666672</v>
      </c>
      <c r="I12" s="14">
        <f t="shared" si="3"/>
        <v>0.38200000000000001</v>
      </c>
      <c r="J12" s="8" t="str">
        <f t="shared" si="4"/>
        <v>Insomania</v>
      </c>
    </row>
    <row r="13" spans="1:10" x14ac:dyDescent="0.35">
      <c r="A13" s="6">
        <v>1503960366</v>
      </c>
      <c r="B13" s="7" t="s">
        <v>14</v>
      </c>
      <c r="C13" s="7">
        <v>1</v>
      </c>
      <c r="D13" s="7">
        <v>245</v>
      </c>
      <c r="E13" s="7">
        <v>274</v>
      </c>
      <c r="F13" s="14">
        <f t="shared" si="0"/>
        <v>4.083333333333333</v>
      </c>
      <c r="G13" s="14">
        <f t="shared" si="1"/>
        <v>6.0046666666666644</v>
      </c>
      <c r="H13" s="14">
        <f t="shared" si="2"/>
        <v>0.48333333333333334</v>
      </c>
      <c r="I13" s="14">
        <f t="shared" si="3"/>
        <v>0.38200000000000001</v>
      </c>
      <c r="J13" s="8" t="str">
        <f t="shared" si="4"/>
        <v>Insomania</v>
      </c>
    </row>
    <row r="14" spans="1:10" x14ac:dyDescent="0.35">
      <c r="A14" s="6">
        <v>1503960366</v>
      </c>
      <c r="B14" s="7" t="s">
        <v>15</v>
      </c>
      <c r="C14" s="7">
        <v>1</v>
      </c>
      <c r="D14" s="7">
        <v>366</v>
      </c>
      <c r="E14" s="7">
        <v>393</v>
      </c>
      <c r="F14" s="14">
        <f t="shared" si="0"/>
        <v>6.1</v>
      </c>
      <c r="G14" s="14">
        <f t="shared" si="1"/>
        <v>6.0046666666666644</v>
      </c>
      <c r="H14" s="14">
        <f t="shared" si="2"/>
        <v>0.45</v>
      </c>
      <c r="I14" s="14">
        <f t="shared" si="3"/>
        <v>0.38200000000000001</v>
      </c>
      <c r="J14" s="8" t="str">
        <f t="shared" si="4"/>
        <v>Insomania</v>
      </c>
    </row>
    <row r="15" spans="1:10" x14ac:dyDescent="0.35">
      <c r="A15" s="6">
        <v>1503960366</v>
      </c>
      <c r="B15" s="7" t="s">
        <v>16</v>
      </c>
      <c r="C15" s="7">
        <v>1</v>
      </c>
      <c r="D15" s="7">
        <v>341</v>
      </c>
      <c r="E15" s="7">
        <v>354</v>
      </c>
      <c r="F15" s="14">
        <f t="shared" si="0"/>
        <v>5.6833333333333336</v>
      </c>
      <c r="G15" s="14">
        <f t="shared" si="1"/>
        <v>6.0046666666666644</v>
      </c>
      <c r="H15" s="14">
        <f t="shared" si="2"/>
        <v>0.21666666666666667</v>
      </c>
      <c r="I15" s="14">
        <f t="shared" si="3"/>
        <v>0.38200000000000001</v>
      </c>
      <c r="J15" s="8" t="str">
        <f t="shared" si="4"/>
        <v>Insomania</v>
      </c>
    </row>
    <row r="16" spans="1:10" x14ac:dyDescent="0.35">
      <c r="A16" s="6">
        <v>1503960366</v>
      </c>
      <c r="B16" s="7" t="s">
        <v>17</v>
      </c>
      <c r="C16" s="7">
        <v>1</v>
      </c>
      <c r="D16" s="7">
        <v>404</v>
      </c>
      <c r="E16" s="7">
        <v>425</v>
      </c>
      <c r="F16" s="14">
        <f t="shared" si="0"/>
        <v>6.7333333333333334</v>
      </c>
      <c r="G16" s="14">
        <f t="shared" si="1"/>
        <v>6.0046666666666644</v>
      </c>
      <c r="H16" s="14">
        <f t="shared" si="2"/>
        <v>0.35</v>
      </c>
      <c r="I16" s="14">
        <f t="shared" si="3"/>
        <v>0.38200000000000001</v>
      </c>
      <c r="J16" s="8" t="str">
        <f t="shared" si="4"/>
        <v>Insomania</v>
      </c>
    </row>
    <row r="17" spans="1:10" x14ac:dyDescent="0.35">
      <c r="A17" s="6">
        <v>1503960366</v>
      </c>
      <c r="B17" s="7">
        <v>42374</v>
      </c>
      <c r="C17" s="7">
        <v>1</v>
      </c>
      <c r="D17" s="7">
        <v>369</v>
      </c>
      <c r="E17" s="7">
        <v>396</v>
      </c>
      <c r="F17" s="14">
        <f t="shared" si="0"/>
        <v>6.15</v>
      </c>
      <c r="G17" s="14">
        <f t="shared" si="1"/>
        <v>6.0046666666666644</v>
      </c>
      <c r="H17" s="14">
        <f t="shared" si="2"/>
        <v>0.45</v>
      </c>
      <c r="I17" s="14">
        <f t="shared" si="3"/>
        <v>0.38200000000000001</v>
      </c>
      <c r="J17" s="8" t="str">
        <f t="shared" si="4"/>
        <v>Insomania</v>
      </c>
    </row>
    <row r="18" spans="1:10" x14ac:dyDescent="0.35">
      <c r="A18" s="6">
        <v>1503960366</v>
      </c>
      <c r="B18" s="7">
        <v>42405</v>
      </c>
      <c r="C18" s="7">
        <v>1</v>
      </c>
      <c r="D18" s="7">
        <v>277</v>
      </c>
      <c r="E18" s="7">
        <v>309</v>
      </c>
      <c r="F18" s="14">
        <f t="shared" si="0"/>
        <v>4.6166666666666663</v>
      </c>
      <c r="G18" s="14">
        <f t="shared" si="1"/>
        <v>6.0046666666666644</v>
      </c>
      <c r="H18" s="14">
        <f t="shared" si="2"/>
        <v>0.53333333333333333</v>
      </c>
      <c r="I18" s="14">
        <f t="shared" si="3"/>
        <v>0.38200000000000001</v>
      </c>
      <c r="J18" s="8" t="str">
        <f t="shared" si="4"/>
        <v>Insomania</v>
      </c>
    </row>
    <row r="19" spans="1:10" x14ac:dyDescent="0.35">
      <c r="A19" s="6">
        <v>1503960366</v>
      </c>
      <c r="B19" s="7">
        <v>42434</v>
      </c>
      <c r="C19" s="7">
        <v>1</v>
      </c>
      <c r="D19" s="7">
        <v>273</v>
      </c>
      <c r="E19" s="7">
        <v>296</v>
      </c>
      <c r="F19" s="14">
        <f t="shared" si="0"/>
        <v>4.55</v>
      </c>
      <c r="G19" s="14">
        <f t="shared" si="1"/>
        <v>6.0046666666666644</v>
      </c>
      <c r="H19" s="14">
        <f t="shared" si="2"/>
        <v>0.38333333333333336</v>
      </c>
      <c r="I19" s="14">
        <f t="shared" si="3"/>
        <v>0.38200000000000001</v>
      </c>
      <c r="J19" s="8" t="str">
        <f t="shared" si="4"/>
        <v>Insomania</v>
      </c>
    </row>
    <row r="20" spans="1:10" x14ac:dyDescent="0.35">
      <c r="A20" s="6">
        <v>1503960366</v>
      </c>
      <c r="B20" s="7">
        <v>42495</v>
      </c>
      <c r="C20" s="7">
        <v>1</v>
      </c>
      <c r="D20" s="7">
        <v>247</v>
      </c>
      <c r="E20" s="7">
        <v>264</v>
      </c>
      <c r="F20" s="14">
        <f t="shared" si="0"/>
        <v>4.1166666666666663</v>
      </c>
      <c r="G20" s="14">
        <f t="shared" si="1"/>
        <v>6.0046666666666644</v>
      </c>
      <c r="H20" s="14">
        <f t="shared" si="2"/>
        <v>0.28333333333333333</v>
      </c>
      <c r="I20" s="14">
        <f t="shared" si="3"/>
        <v>0.38200000000000001</v>
      </c>
      <c r="J20" s="8" t="str">
        <f t="shared" si="4"/>
        <v>Insomania</v>
      </c>
    </row>
    <row r="21" spans="1:10" x14ac:dyDescent="0.35">
      <c r="A21" s="6">
        <v>1503960366</v>
      </c>
      <c r="B21" s="7">
        <v>42526</v>
      </c>
      <c r="C21" s="7">
        <v>1</v>
      </c>
      <c r="D21" s="7">
        <v>334</v>
      </c>
      <c r="E21" s="7">
        <v>367</v>
      </c>
      <c r="F21" s="14">
        <f t="shared" si="0"/>
        <v>5.5666666666666664</v>
      </c>
      <c r="G21" s="14">
        <f t="shared" si="1"/>
        <v>6.0046666666666644</v>
      </c>
      <c r="H21" s="14">
        <f t="shared" si="2"/>
        <v>0.55000000000000004</v>
      </c>
      <c r="I21" s="14">
        <f t="shared" si="3"/>
        <v>0.38200000000000001</v>
      </c>
      <c r="J21" s="8" t="str">
        <f t="shared" si="4"/>
        <v>Insomania</v>
      </c>
    </row>
    <row r="22" spans="1:10" x14ac:dyDescent="0.35">
      <c r="A22" s="6">
        <v>1503960366</v>
      </c>
      <c r="B22" s="7">
        <v>42556</v>
      </c>
      <c r="C22" s="7">
        <v>1</v>
      </c>
      <c r="D22" s="7">
        <v>331</v>
      </c>
      <c r="E22" s="7">
        <v>349</v>
      </c>
      <c r="F22" s="14">
        <f t="shared" si="0"/>
        <v>5.5166666666666666</v>
      </c>
      <c r="G22" s="14">
        <f t="shared" si="1"/>
        <v>6.0046666666666644</v>
      </c>
      <c r="H22" s="14">
        <f t="shared" si="2"/>
        <v>0.3</v>
      </c>
      <c r="I22" s="14">
        <f t="shared" si="3"/>
        <v>0.38200000000000001</v>
      </c>
      <c r="J22" s="8" t="str">
        <f t="shared" si="4"/>
        <v>Insomania</v>
      </c>
    </row>
    <row r="23" spans="1:10" x14ac:dyDescent="0.35">
      <c r="A23" s="6">
        <v>1503960366</v>
      </c>
      <c r="B23" s="7">
        <v>42587</v>
      </c>
      <c r="C23" s="7">
        <v>1</v>
      </c>
      <c r="D23" s="7">
        <v>594</v>
      </c>
      <c r="E23" s="7">
        <v>611</v>
      </c>
      <c r="F23" s="14">
        <f t="shared" si="0"/>
        <v>9.9</v>
      </c>
      <c r="G23" s="14">
        <f t="shared" si="1"/>
        <v>6.0046666666666644</v>
      </c>
      <c r="H23" s="14">
        <f t="shared" si="2"/>
        <v>0.28333333333333333</v>
      </c>
      <c r="I23" s="14">
        <f t="shared" si="3"/>
        <v>0.38200000000000001</v>
      </c>
      <c r="J23" s="8" t="str">
        <f t="shared" si="4"/>
        <v>Insomania</v>
      </c>
    </row>
    <row r="24" spans="1:10" x14ac:dyDescent="0.35">
      <c r="A24" s="6">
        <v>1503960366</v>
      </c>
      <c r="B24" s="7">
        <v>42618</v>
      </c>
      <c r="C24" s="7">
        <v>1</v>
      </c>
      <c r="D24" s="7">
        <v>338</v>
      </c>
      <c r="E24" s="7">
        <v>342</v>
      </c>
      <c r="F24" s="14">
        <f t="shared" si="0"/>
        <v>5.6333333333333337</v>
      </c>
      <c r="G24" s="14">
        <f t="shared" si="1"/>
        <v>6.0046666666666644</v>
      </c>
      <c r="H24" s="14">
        <f t="shared" si="2"/>
        <v>6.6666666666666666E-2</v>
      </c>
      <c r="I24" s="14">
        <f t="shared" si="3"/>
        <v>0.38200000000000001</v>
      </c>
      <c r="J24" s="8" t="str">
        <f t="shared" si="4"/>
        <v>Insomania</v>
      </c>
    </row>
    <row r="25" spans="1:10" x14ac:dyDescent="0.35">
      <c r="A25" s="6">
        <v>1503960366</v>
      </c>
      <c r="B25" s="7">
        <v>42648</v>
      </c>
      <c r="C25" s="7">
        <v>1</v>
      </c>
      <c r="D25" s="7">
        <v>383</v>
      </c>
      <c r="E25" s="7">
        <v>403</v>
      </c>
      <c r="F25" s="14">
        <f t="shared" si="0"/>
        <v>6.3833333333333337</v>
      </c>
      <c r="G25" s="14">
        <f t="shared" si="1"/>
        <v>6.0046666666666644</v>
      </c>
      <c r="H25" s="14">
        <f t="shared" si="2"/>
        <v>0.33333333333333331</v>
      </c>
      <c r="I25" s="14">
        <f t="shared" si="3"/>
        <v>0.38200000000000001</v>
      </c>
      <c r="J25" s="8" t="str">
        <f t="shared" si="4"/>
        <v>Insomania</v>
      </c>
    </row>
    <row r="26" spans="1:10" x14ac:dyDescent="0.35">
      <c r="A26" s="6">
        <v>1503960366</v>
      </c>
      <c r="B26" s="7">
        <v>42679</v>
      </c>
      <c r="C26" s="7">
        <v>1</v>
      </c>
      <c r="D26" s="7">
        <v>285</v>
      </c>
      <c r="E26" s="7">
        <v>306</v>
      </c>
      <c r="F26" s="14">
        <f t="shared" si="0"/>
        <v>4.75</v>
      </c>
      <c r="G26" s="14">
        <f t="shared" si="1"/>
        <v>6.0046666666666644</v>
      </c>
      <c r="H26" s="14">
        <f t="shared" si="2"/>
        <v>0.35</v>
      </c>
      <c r="I26" s="14">
        <f t="shared" si="3"/>
        <v>0.38200000000000001</v>
      </c>
      <c r="J26" s="8" t="str">
        <f t="shared" si="4"/>
        <v>Insomania</v>
      </c>
    </row>
    <row r="27" spans="1:10" x14ac:dyDescent="0.35">
      <c r="A27" s="6">
        <v>1644430081</v>
      </c>
      <c r="B27" s="7" t="s">
        <v>16</v>
      </c>
      <c r="C27" s="7">
        <v>1</v>
      </c>
      <c r="D27" s="7">
        <v>119</v>
      </c>
      <c r="E27" s="7">
        <v>127</v>
      </c>
      <c r="F27" s="14">
        <f t="shared" si="0"/>
        <v>1.9833333333333334</v>
      </c>
      <c r="G27" s="14">
        <f t="shared" si="1"/>
        <v>4.9000000000000004</v>
      </c>
      <c r="H27" s="14">
        <f t="shared" si="2"/>
        <v>0.13333333333333333</v>
      </c>
      <c r="I27" s="14">
        <f t="shared" si="3"/>
        <v>0.8666666666666667</v>
      </c>
      <c r="J27" s="8" t="str">
        <f t="shared" si="4"/>
        <v>Insomania</v>
      </c>
    </row>
    <row r="28" spans="1:10" x14ac:dyDescent="0.35">
      <c r="A28" s="6">
        <v>1644430081</v>
      </c>
      <c r="B28" s="7" t="s">
        <v>17</v>
      </c>
      <c r="C28" s="7">
        <v>1</v>
      </c>
      <c r="D28" s="7">
        <v>124</v>
      </c>
      <c r="E28" s="7">
        <v>142</v>
      </c>
      <c r="F28" s="14">
        <f t="shared" si="0"/>
        <v>2.0666666666666669</v>
      </c>
      <c r="G28" s="14">
        <f t="shared" si="1"/>
        <v>4.9000000000000004</v>
      </c>
      <c r="H28" s="14">
        <f t="shared" si="2"/>
        <v>0.3</v>
      </c>
      <c r="I28" s="14">
        <f t="shared" si="3"/>
        <v>0.8666666666666667</v>
      </c>
      <c r="J28" s="8" t="str">
        <f t="shared" si="4"/>
        <v>Insomania</v>
      </c>
    </row>
    <row r="29" spans="1:10" x14ac:dyDescent="0.35">
      <c r="A29" s="6">
        <v>1644430081</v>
      </c>
      <c r="B29" s="7">
        <v>42405</v>
      </c>
      <c r="C29" s="7">
        <v>1</v>
      </c>
      <c r="D29" s="7">
        <v>796</v>
      </c>
      <c r="E29" s="7">
        <v>961</v>
      </c>
      <c r="F29" s="14">
        <f t="shared" si="0"/>
        <v>13.266666666666667</v>
      </c>
      <c r="G29" s="14">
        <f t="shared" si="1"/>
        <v>4.9000000000000004</v>
      </c>
      <c r="H29" s="14">
        <f t="shared" si="2"/>
        <v>2.75</v>
      </c>
      <c r="I29" s="14">
        <f t="shared" si="3"/>
        <v>0.8666666666666667</v>
      </c>
      <c r="J29" s="8" t="str">
        <f t="shared" si="4"/>
        <v>Insomania</v>
      </c>
    </row>
    <row r="30" spans="1:10" x14ac:dyDescent="0.35">
      <c r="A30" s="6">
        <v>1644430081</v>
      </c>
      <c r="B30" s="7">
        <v>42587</v>
      </c>
      <c r="C30" s="7">
        <v>1</v>
      </c>
      <c r="D30" s="7">
        <v>137</v>
      </c>
      <c r="E30" s="7">
        <v>154</v>
      </c>
      <c r="F30" s="14">
        <f t="shared" si="0"/>
        <v>2.2833333333333332</v>
      </c>
      <c r="G30" s="14">
        <f t="shared" si="1"/>
        <v>4.9000000000000004</v>
      </c>
      <c r="H30" s="14">
        <f t="shared" si="2"/>
        <v>0.28333333333333333</v>
      </c>
      <c r="I30" s="14">
        <f t="shared" si="3"/>
        <v>0.8666666666666667</v>
      </c>
      <c r="J30" s="8" t="str">
        <f t="shared" si="4"/>
        <v>Insomania</v>
      </c>
    </row>
    <row r="31" spans="1:10" x14ac:dyDescent="0.35">
      <c r="A31" s="6">
        <v>1844505072</v>
      </c>
      <c r="B31" s="7" t="s">
        <v>5</v>
      </c>
      <c r="C31" s="7">
        <v>1</v>
      </c>
      <c r="D31" s="7">
        <v>644</v>
      </c>
      <c r="E31" s="7">
        <v>961</v>
      </c>
      <c r="F31" s="14">
        <f t="shared" si="0"/>
        <v>10.733333333333333</v>
      </c>
      <c r="G31" s="14">
        <f t="shared" si="1"/>
        <v>10.866666666666667</v>
      </c>
      <c r="H31" s="14">
        <f t="shared" si="2"/>
        <v>5.2833333333333332</v>
      </c>
      <c r="I31" s="14">
        <f t="shared" si="3"/>
        <v>5.1499999999999995</v>
      </c>
      <c r="J31" s="8" t="str">
        <f t="shared" si="4"/>
        <v>OverSleep</v>
      </c>
    </row>
    <row r="32" spans="1:10" x14ac:dyDescent="0.35">
      <c r="A32" s="6">
        <v>1844505072</v>
      </c>
      <c r="B32" s="7" t="s">
        <v>17</v>
      </c>
      <c r="C32" s="7">
        <v>1</v>
      </c>
      <c r="D32" s="7">
        <v>722</v>
      </c>
      <c r="E32" s="7">
        <v>961</v>
      </c>
      <c r="F32" s="14">
        <f t="shared" si="0"/>
        <v>12.033333333333333</v>
      </c>
      <c r="G32" s="14">
        <f t="shared" si="1"/>
        <v>10.866666666666667</v>
      </c>
      <c r="H32" s="14">
        <f t="shared" si="2"/>
        <v>3.9833333333333334</v>
      </c>
      <c r="I32" s="14">
        <f t="shared" si="3"/>
        <v>5.1499999999999995</v>
      </c>
      <c r="J32" s="8" t="str">
        <f t="shared" si="4"/>
        <v>OverSleep</v>
      </c>
    </row>
    <row r="33" spans="1:10" x14ac:dyDescent="0.35">
      <c r="A33" s="6">
        <v>1844505072</v>
      </c>
      <c r="B33" s="7">
        <v>42374</v>
      </c>
      <c r="C33" s="7">
        <v>1</v>
      </c>
      <c r="D33" s="7">
        <v>590</v>
      </c>
      <c r="E33" s="7">
        <v>961</v>
      </c>
      <c r="F33" s="14">
        <f t="shared" si="0"/>
        <v>9.8333333333333339</v>
      </c>
      <c r="G33" s="14">
        <f t="shared" si="1"/>
        <v>10.866666666666667</v>
      </c>
      <c r="H33" s="14">
        <f t="shared" si="2"/>
        <v>6.1833333333333336</v>
      </c>
      <c r="I33" s="14">
        <f t="shared" si="3"/>
        <v>5.1499999999999995</v>
      </c>
      <c r="J33" s="8" t="str">
        <f t="shared" si="4"/>
        <v>OverSleep</v>
      </c>
    </row>
    <row r="34" spans="1:10" x14ac:dyDescent="0.35">
      <c r="A34" s="6">
        <v>1927972279</v>
      </c>
      <c r="B34" s="7">
        <v>42708</v>
      </c>
      <c r="C34" s="7">
        <v>3</v>
      </c>
      <c r="D34" s="7">
        <v>750</v>
      </c>
      <c r="E34" s="7">
        <v>775</v>
      </c>
      <c r="F34" s="14">
        <f t="shared" si="0"/>
        <v>12.5</v>
      </c>
      <c r="G34" s="14">
        <f t="shared" si="1"/>
        <v>6.95</v>
      </c>
      <c r="H34" s="14">
        <f t="shared" si="2"/>
        <v>0.41666666666666669</v>
      </c>
      <c r="I34" s="14">
        <f t="shared" si="3"/>
        <v>0.34666666666666668</v>
      </c>
      <c r="J34" s="8" t="str">
        <f t="shared" si="4"/>
        <v>Insomania</v>
      </c>
    </row>
    <row r="35" spans="1:10" x14ac:dyDescent="0.35">
      <c r="A35" s="6">
        <v>1927972279</v>
      </c>
      <c r="B35" s="7" t="s">
        <v>4</v>
      </c>
      <c r="C35" s="7">
        <v>1</v>
      </c>
      <c r="D35" s="7">
        <v>398</v>
      </c>
      <c r="E35" s="7">
        <v>422</v>
      </c>
      <c r="F35" s="14">
        <f t="shared" si="0"/>
        <v>6.6333333333333337</v>
      </c>
      <c r="G35" s="14">
        <f t="shared" si="1"/>
        <v>6.95</v>
      </c>
      <c r="H35" s="14">
        <f t="shared" si="2"/>
        <v>0.4</v>
      </c>
      <c r="I35" s="14">
        <f t="shared" si="3"/>
        <v>0.34666666666666668</v>
      </c>
      <c r="J35" s="8" t="str">
        <f t="shared" si="4"/>
        <v>Insomania</v>
      </c>
    </row>
    <row r="36" spans="1:10" x14ac:dyDescent="0.35">
      <c r="A36" s="6">
        <v>1927972279</v>
      </c>
      <c r="B36" s="7" t="s">
        <v>5</v>
      </c>
      <c r="C36" s="7">
        <v>2</v>
      </c>
      <c r="D36" s="7">
        <v>475</v>
      </c>
      <c r="E36" s="7">
        <v>499</v>
      </c>
      <c r="F36" s="14">
        <f t="shared" si="0"/>
        <v>7.916666666666667</v>
      </c>
      <c r="G36" s="14">
        <f t="shared" si="1"/>
        <v>6.95</v>
      </c>
      <c r="H36" s="14">
        <f t="shared" si="2"/>
        <v>0.4</v>
      </c>
      <c r="I36" s="14">
        <f t="shared" si="3"/>
        <v>0.34666666666666668</v>
      </c>
      <c r="J36" s="8" t="str">
        <f t="shared" si="4"/>
        <v>Insomania</v>
      </c>
    </row>
    <row r="37" spans="1:10" x14ac:dyDescent="0.35">
      <c r="A37" s="6">
        <v>1927972279</v>
      </c>
      <c r="B37" s="7" t="s">
        <v>14</v>
      </c>
      <c r="C37" s="7">
        <v>1</v>
      </c>
      <c r="D37" s="7">
        <v>296</v>
      </c>
      <c r="E37" s="7">
        <v>315</v>
      </c>
      <c r="F37" s="14">
        <f t="shared" si="0"/>
        <v>4.9333333333333336</v>
      </c>
      <c r="G37" s="14">
        <f t="shared" si="1"/>
        <v>6.95</v>
      </c>
      <c r="H37" s="14">
        <f t="shared" si="2"/>
        <v>0.31666666666666665</v>
      </c>
      <c r="I37" s="14">
        <f t="shared" si="3"/>
        <v>0.34666666666666668</v>
      </c>
      <c r="J37" s="8" t="str">
        <f t="shared" si="4"/>
        <v>Insomania</v>
      </c>
    </row>
    <row r="38" spans="1:10" x14ac:dyDescent="0.35">
      <c r="A38" s="6">
        <v>1927972279</v>
      </c>
      <c r="B38" s="7" t="s">
        <v>15</v>
      </c>
      <c r="C38" s="7">
        <v>1</v>
      </c>
      <c r="D38" s="7">
        <v>166</v>
      </c>
      <c r="E38" s="7">
        <v>178</v>
      </c>
      <c r="F38" s="14">
        <f t="shared" si="0"/>
        <v>2.7666666666666666</v>
      </c>
      <c r="G38" s="14">
        <f t="shared" si="1"/>
        <v>6.95</v>
      </c>
      <c r="H38" s="14">
        <f t="shared" si="2"/>
        <v>0.2</v>
      </c>
      <c r="I38" s="14">
        <f t="shared" si="3"/>
        <v>0.34666666666666668</v>
      </c>
      <c r="J38" s="8" t="str">
        <f t="shared" si="4"/>
        <v>Insomania</v>
      </c>
    </row>
    <row r="39" spans="1:10" x14ac:dyDescent="0.35">
      <c r="A39" s="6">
        <v>2026352035</v>
      </c>
      <c r="B39" s="7">
        <v>42708</v>
      </c>
      <c r="C39" s="7">
        <v>1</v>
      </c>
      <c r="D39" s="7">
        <v>503</v>
      </c>
      <c r="E39" s="7">
        <v>546</v>
      </c>
      <c r="F39" s="14">
        <f t="shared" si="0"/>
        <v>8.3833333333333329</v>
      </c>
      <c r="G39" s="14">
        <f t="shared" si="1"/>
        <v>8.4363095238095251</v>
      </c>
      <c r="H39" s="14">
        <f t="shared" si="2"/>
        <v>0.71666666666666667</v>
      </c>
      <c r="I39" s="14">
        <f t="shared" si="3"/>
        <v>0.52440476190476182</v>
      </c>
      <c r="J39" s="8" t="str">
        <f t="shared" si="4"/>
        <v>Shuteye/Rested</v>
      </c>
    </row>
    <row r="40" spans="1:10" x14ac:dyDescent="0.35">
      <c r="A40" s="6">
        <v>2026352035</v>
      </c>
      <c r="B40" s="7" t="s">
        <v>4</v>
      </c>
      <c r="C40" s="7">
        <v>1</v>
      </c>
      <c r="D40" s="7">
        <v>531</v>
      </c>
      <c r="E40" s="7">
        <v>565</v>
      </c>
      <c r="F40" s="14">
        <f t="shared" si="0"/>
        <v>8.85</v>
      </c>
      <c r="G40" s="14">
        <f t="shared" si="1"/>
        <v>8.4363095238095251</v>
      </c>
      <c r="H40" s="14">
        <f t="shared" si="2"/>
        <v>0.56666666666666665</v>
      </c>
      <c r="I40" s="14">
        <f t="shared" si="3"/>
        <v>0.52440476190476182</v>
      </c>
      <c r="J40" s="8" t="str">
        <f t="shared" si="4"/>
        <v>Shuteye/Rested</v>
      </c>
    </row>
    <row r="41" spans="1:10" x14ac:dyDescent="0.35">
      <c r="A41" s="6">
        <v>2026352035</v>
      </c>
      <c r="B41" s="7" t="s">
        <v>18</v>
      </c>
      <c r="C41" s="7">
        <v>1</v>
      </c>
      <c r="D41" s="7">
        <v>545</v>
      </c>
      <c r="E41" s="7">
        <v>568</v>
      </c>
      <c r="F41" s="14">
        <f t="shared" si="0"/>
        <v>9.0833333333333339</v>
      </c>
      <c r="G41" s="14">
        <f t="shared" si="1"/>
        <v>8.4363095238095251</v>
      </c>
      <c r="H41" s="14">
        <f t="shared" si="2"/>
        <v>0.38333333333333336</v>
      </c>
      <c r="I41" s="14">
        <f t="shared" si="3"/>
        <v>0.52440476190476182</v>
      </c>
      <c r="J41" s="8" t="str">
        <f t="shared" si="4"/>
        <v>Shuteye/Rested</v>
      </c>
    </row>
    <row r="42" spans="1:10" x14ac:dyDescent="0.35">
      <c r="A42" s="6">
        <v>2026352035</v>
      </c>
      <c r="B42" s="7" t="s">
        <v>5</v>
      </c>
      <c r="C42" s="7">
        <v>1</v>
      </c>
      <c r="D42" s="7">
        <v>523</v>
      </c>
      <c r="E42" s="7">
        <v>573</v>
      </c>
      <c r="F42" s="14">
        <f t="shared" si="0"/>
        <v>8.7166666666666668</v>
      </c>
      <c r="G42" s="14">
        <f t="shared" si="1"/>
        <v>8.4363095238095251</v>
      </c>
      <c r="H42" s="14">
        <f t="shared" si="2"/>
        <v>0.83333333333333337</v>
      </c>
      <c r="I42" s="14">
        <f t="shared" si="3"/>
        <v>0.52440476190476182</v>
      </c>
      <c r="J42" s="8" t="str">
        <f t="shared" si="4"/>
        <v>Shuteye/Rested</v>
      </c>
    </row>
    <row r="43" spans="1:10" x14ac:dyDescent="0.35">
      <c r="A43" s="6">
        <v>2026352035</v>
      </c>
      <c r="B43" s="7" t="s">
        <v>6</v>
      </c>
      <c r="C43" s="7">
        <v>1</v>
      </c>
      <c r="D43" s="7">
        <v>524</v>
      </c>
      <c r="E43" s="7">
        <v>567</v>
      </c>
      <c r="F43" s="14">
        <f t="shared" si="0"/>
        <v>8.7333333333333325</v>
      </c>
      <c r="G43" s="14">
        <f t="shared" si="1"/>
        <v>8.4363095238095251</v>
      </c>
      <c r="H43" s="14">
        <f t="shared" si="2"/>
        <v>0.71666666666666667</v>
      </c>
      <c r="I43" s="14">
        <f t="shared" si="3"/>
        <v>0.52440476190476182</v>
      </c>
      <c r="J43" s="8" t="str">
        <f t="shared" si="4"/>
        <v>Shuteye/Rested</v>
      </c>
    </row>
    <row r="44" spans="1:10" x14ac:dyDescent="0.35">
      <c r="A44" s="6">
        <v>2026352035</v>
      </c>
      <c r="B44" s="7" t="s">
        <v>7</v>
      </c>
      <c r="C44" s="7">
        <v>1</v>
      </c>
      <c r="D44" s="7">
        <v>437</v>
      </c>
      <c r="E44" s="7">
        <v>498</v>
      </c>
      <c r="F44" s="14">
        <f t="shared" si="0"/>
        <v>7.2833333333333332</v>
      </c>
      <c r="G44" s="14">
        <f t="shared" si="1"/>
        <v>8.4363095238095251</v>
      </c>
      <c r="H44" s="14">
        <f t="shared" si="2"/>
        <v>1.0166666666666666</v>
      </c>
      <c r="I44" s="14">
        <f t="shared" si="3"/>
        <v>0.52440476190476182</v>
      </c>
      <c r="J44" s="8" t="str">
        <f t="shared" si="4"/>
        <v>Shuteye/Rested</v>
      </c>
    </row>
    <row r="45" spans="1:10" x14ac:dyDescent="0.35">
      <c r="A45" s="6">
        <v>2026352035</v>
      </c>
      <c r="B45" s="7" t="s">
        <v>8</v>
      </c>
      <c r="C45" s="7">
        <v>1</v>
      </c>
      <c r="D45" s="7">
        <v>498</v>
      </c>
      <c r="E45" s="7">
        <v>540</v>
      </c>
      <c r="F45" s="14">
        <f t="shared" si="0"/>
        <v>8.3000000000000007</v>
      </c>
      <c r="G45" s="14">
        <f t="shared" si="1"/>
        <v>8.4363095238095251</v>
      </c>
      <c r="H45" s="14">
        <f t="shared" si="2"/>
        <v>0.7</v>
      </c>
      <c r="I45" s="14">
        <f t="shared" si="3"/>
        <v>0.52440476190476182</v>
      </c>
      <c r="J45" s="8" t="str">
        <f t="shared" si="4"/>
        <v>Shuteye/Rested</v>
      </c>
    </row>
    <row r="46" spans="1:10" x14ac:dyDescent="0.35">
      <c r="A46" s="6">
        <v>2026352035</v>
      </c>
      <c r="B46" s="7" t="s">
        <v>9</v>
      </c>
      <c r="C46" s="7">
        <v>1</v>
      </c>
      <c r="D46" s="7">
        <v>461</v>
      </c>
      <c r="E46" s="7">
        <v>510</v>
      </c>
      <c r="F46" s="14">
        <f t="shared" si="0"/>
        <v>7.6833333333333336</v>
      </c>
      <c r="G46" s="14">
        <f t="shared" si="1"/>
        <v>8.4363095238095251</v>
      </c>
      <c r="H46" s="14">
        <f t="shared" si="2"/>
        <v>0.81666666666666665</v>
      </c>
      <c r="I46" s="14">
        <f t="shared" si="3"/>
        <v>0.52440476190476182</v>
      </c>
      <c r="J46" s="8" t="str">
        <f t="shared" si="4"/>
        <v>Shuteye/Rested</v>
      </c>
    </row>
    <row r="47" spans="1:10" x14ac:dyDescent="0.35">
      <c r="A47" s="6">
        <v>2026352035</v>
      </c>
      <c r="B47" s="7" t="s">
        <v>10</v>
      </c>
      <c r="C47" s="7">
        <v>1</v>
      </c>
      <c r="D47" s="7">
        <v>477</v>
      </c>
      <c r="E47" s="7">
        <v>514</v>
      </c>
      <c r="F47" s="14">
        <f t="shared" si="0"/>
        <v>7.95</v>
      </c>
      <c r="G47" s="14">
        <f t="shared" si="1"/>
        <v>8.4363095238095251</v>
      </c>
      <c r="H47" s="14">
        <f t="shared" si="2"/>
        <v>0.6166666666666667</v>
      </c>
      <c r="I47" s="14">
        <f t="shared" si="3"/>
        <v>0.52440476190476182</v>
      </c>
      <c r="J47" s="8" t="str">
        <f t="shared" si="4"/>
        <v>Shuteye/Rested</v>
      </c>
    </row>
    <row r="48" spans="1:10" x14ac:dyDescent="0.35">
      <c r="A48" s="6">
        <v>2026352035</v>
      </c>
      <c r="B48" s="7" t="s">
        <v>19</v>
      </c>
      <c r="C48" s="7">
        <v>1</v>
      </c>
      <c r="D48" s="7">
        <v>520</v>
      </c>
      <c r="E48" s="7">
        <v>545</v>
      </c>
      <c r="F48" s="14">
        <f t="shared" si="0"/>
        <v>8.6666666666666661</v>
      </c>
      <c r="G48" s="14">
        <f t="shared" si="1"/>
        <v>8.4363095238095251</v>
      </c>
      <c r="H48" s="14">
        <f t="shared" si="2"/>
        <v>0.41666666666666669</v>
      </c>
      <c r="I48" s="14">
        <f t="shared" si="3"/>
        <v>0.52440476190476182</v>
      </c>
      <c r="J48" s="8" t="str">
        <f t="shared" si="4"/>
        <v>Shuteye/Rested</v>
      </c>
    </row>
    <row r="49" spans="1:10" x14ac:dyDescent="0.35">
      <c r="A49" s="6">
        <v>2026352035</v>
      </c>
      <c r="B49" s="7" t="s">
        <v>11</v>
      </c>
      <c r="C49" s="7">
        <v>1</v>
      </c>
      <c r="D49" s="7">
        <v>522</v>
      </c>
      <c r="E49" s="7">
        <v>554</v>
      </c>
      <c r="F49" s="14">
        <f t="shared" si="0"/>
        <v>8.6999999999999993</v>
      </c>
      <c r="G49" s="14">
        <f t="shared" si="1"/>
        <v>8.4363095238095251</v>
      </c>
      <c r="H49" s="14">
        <f t="shared" si="2"/>
        <v>0.53333333333333333</v>
      </c>
      <c r="I49" s="14">
        <f t="shared" si="3"/>
        <v>0.52440476190476182</v>
      </c>
      <c r="J49" s="8" t="str">
        <f t="shared" si="4"/>
        <v>Shuteye/Rested</v>
      </c>
    </row>
    <row r="50" spans="1:10" x14ac:dyDescent="0.35">
      <c r="A50" s="6">
        <v>2026352035</v>
      </c>
      <c r="B50" s="7" t="s">
        <v>12</v>
      </c>
      <c r="C50" s="7">
        <v>1</v>
      </c>
      <c r="D50" s="7">
        <v>555</v>
      </c>
      <c r="E50" s="7">
        <v>591</v>
      </c>
      <c r="F50" s="14">
        <f t="shared" si="0"/>
        <v>9.25</v>
      </c>
      <c r="G50" s="14">
        <f t="shared" si="1"/>
        <v>8.4363095238095251</v>
      </c>
      <c r="H50" s="14">
        <f t="shared" si="2"/>
        <v>0.6</v>
      </c>
      <c r="I50" s="14">
        <f t="shared" si="3"/>
        <v>0.52440476190476182</v>
      </c>
      <c r="J50" s="8" t="str">
        <f t="shared" si="4"/>
        <v>Shuteye/Rested</v>
      </c>
    </row>
    <row r="51" spans="1:10" x14ac:dyDescent="0.35">
      <c r="A51" s="6">
        <v>2026352035</v>
      </c>
      <c r="B51" s="7" t="s">
        <v>13</v>
      </c>
      <c r="C51" s="7">
        <v>1</v>
      </c>
      <c r="D51" s="7">
        <v>506</v>
      </c>
      <c r="E51" s="7">
        <v>531</v>
      </c>
      <c r="F51" s="14">
        <f t="shared" si="0"/>
        <v>8.4333333333333336</v>
      </c>
      <c r="G51" s="14">
        <f t="shared" si="1"/>
        <v>8.4363095238095251</v>
      </c>
      <c r="H51" s="14">
        <f t="shared" si="2"/>
        <v>0.41666666666666669</v>
      </c>
      <c r="I51" s="14">
        <f t="shared" si="3"/>
        <v>0.52440476190476182</v>
      </c>
      <c r="J51" s="8" t="str">
        <f t="shared" si="4"/>
        <v>Shuteye/Rested</v>
      </c>
    </row>
    <row r="52" spans="1:10" x14ac:dyDescent="0.35">
      <c r="A52" s="6">
        <v>2026352035</v>
      </c>
      <c r="B52" s="7" t="s">
        <v>20</v>
      </c>
      <c r="C52" s="7">
        <v>1</v>
      </c>
      <c r="D52" s="7">
        <v>508</v>
      </c>
      <c r="E52" s="7">
        <v>545</v>
      </c>
      <c r="F52" s="14">
        <f t="shared" si="0"/>
        <v>8.4666666666666668</v>
      </c>
      <c r="G52" s="14">
        <f t="shared" si="1"/>
        <v>8.4363095238095251</v>
      </c>
      <c r="H52" s="14">
        <f t="shared" si="2"/>
        <v>0.6166666666666667</v>
      </c>
      <c r="I52" s="14">
        <f t="shared" si="3"/>
        <v>0.52440476190476182</v>
      </c>
      <c r="J52" s="8" t="str">
        <f t="shared" si="4"/>
        <v>Shuteye/Rested</v>
      </c>
    </row>
    <row r="53" spans="1:10" x14ac:dyDescent="0.35">
      <c r="A53" s="6">
        <v>2026352035</v>
      </c>
      <c r="B53" s="7" t="s">
        <v>15</v>
      </c>
      <c r="C53" s="7">
        <v>1</v>
      </c>
      <c r="D53" s="7">
        <v>513</v>
      </c>
      <c r="E53" s="7">
        <v>545</v>
      </c>
      <c r="F53" s="14">
        <f t="shared" si="0"/>
        <v>8.5500000000000007</v>
      </c>
      <c r="G53" s="14">
        <f t="shared" si="1"/>
        <v>8.4363095238095251</v>
      </c>
      <c r="H53" s="14">
        <f t="shared" si="2"/>
        <v>0.53333333333333333</v>
      </c>
      <c r="I53" s="14">
        <f t="shared" si="3"/>
        <v>0.52440476190476182</v>
      </c>
      <c r="J53" s="8" t="str">
        <f t="shared" si="4"/>
        <v>Shuteye/Rested</v>
      </c>
    </row>
    <row r="54" spans="1:10" x14ac:dyDescent="0.35">
      <c r="A54" s="6">
        <v>2026352035</v>
      </c>
      <c r="B54" s="7" t="s">
        <v>16</v>
      </c>
      <c r="C54" s="7">
        <v>1</v>
      </c>
      <c r="D54" s="7">
        <v>490</v>
      </c>
      <c r="E54" s="7">
        <v>510</v>
      </c>
      <c r="F54" s="14">
        <f t="shared" si="0"/>
        <v>8.1666666666666661</v>
      </c>
      <c r="G54" s="14">
        <f t="shared" si="1"/>
        <v>8.4363095238095251</v>
      </c>
      <c r="H54" s="14">
        <f t="shared" si="2"/>
        <v>0.33333333333333331</v>
      </c>
      <c r="I54" s="14">
        <f t="shared" si="3"/>
        <v>0.52440476190476182</v>
      </c>
      <c r="J54" s="8" t="str">
        <f t="shared" si="4"/>
        <v>Shuteye/Rested</v>
      </c>
    </row>
    <row r="55" spans="1:10" x14ac:dyDescent="0.35">
      <c r="A55" s="6">
        <v>2026352035</v>
      </c>
      <c r="B55" s="7" t="s">
        <v>17</v>
      </c>
      <c r="C55" s="7">
        <v>1</v>
      </c>
      <c r="D55" s="7">
        <v>573</v>
      </c>
      <c r="E55" s="7">
        <v>607</v>
      </c>
      <c r="F55" s="14">
        <f t="shared" si="0"/>
        <v>9.5500000000000007</v>
      </c>
      <c r="G55" s="14">
        <f t="shared" si="1"/>
        <v>8.4363095238095251</v>
      </c>
      <c r="H55" s="14">
        <f t="shared" si="2"/>
        <v>0.56666666666666665</v>
      </c>
      <c r="I55" s="14">
        <f t="shared" si="3"/>
        <v>0.52440476190476182</v>
      </c>
      <c r="J55" s="8" t="str">
        <f t="shared" si="4"/>
        <v>Shuteye/Rested</v>
      </c>
    </row>
    <row r="56" spans="1:10" x14ac:dyDescent="0.35">
      <c r="A56" s="6">
        <v>2026352035</v>
      </c>
      <c r="B56" s="7">
        <v>42374</v>
      </c>
      <c r="C56" s="7">
        <v>1</v>
      </c>
      <c r="D56" s="7">
        <v>527</v>
      </c>
      <c r="E56" s="7">
        <v>546</v>
      </c>
      <c r="F56" s="14">
        <f t="shared" si="0"/>
        <v>8.7833333333333332</v>
      </c>
      <c r="G56" s="14">
        <f t="shared" si="1"/>
        <v>8.4363095238095251</v>
      </c>
      <c r="H56" s="14">
        <f t="shared" si="2"/>
        <v>0.31666666666666665</v>
      </c>
      <c r="I56" s="14">
        <f t="shared" si="3"/>
        <v>0.52440476190476182</v>
      </c>
      <c r="J56" s="8" t="str">
        <f t="shared" si="4"/>
        <v>Shuteye/Rested</v>
      </c>
    </row>
    <row r="57" spans="1:10" x14ac:dyDescent="0.35">
      <c r="A57" s="6">
        <v>2026352035</v>
      </c>
      <c r="B57" s="7">
        <v>42405</v>
      </c>
      <c r="C57" s="7">
        <v>1</v>
      </c>
      <c r="D57" s="7">
        <v>511</v>
      </c>
      <c r="E57" s="7">
        <v>543</v>
      </c>
      <c r="F57" s="14">
        <f t="shared" si="0"/>
        <v>8.5166666666666675</v>
      </c>
      <c r="G57" s="14">
        <f t="shared" si="1"/>
        <v>8.4363095238095251</v>
      </c>
      <c r="H57" s="14">
        <f t="shared" si="2"/>
        <v>0.53333333333333333</v>
      </c>
      <c r="I57" s="14">
        <f t="shared" si="3"/>
        <v>0.52440476190476182</v>
      </c>
      <c r="J57" s="8" t="str">
        <f t="shared" si="4"/>
        <v>Shuteye/Rested</v>
      </c>
    </row>
    <row r="58" spans="1:10" x14ac:dyDescent="0.35">
      <c r="A58" s="6">
        <v>2026352035</v>
      </c>
      <c r="B58" s="7">
        <v>42465</v>
      </c>
      <c r="C58" s="7">
        <v>1</v>
      </c>
      <c r="D58" s="7">
        <v>538</v>
      </c>
      <c r="E58" s="7">
        <v>560</v>
      </c>
      <c r="F58" s="14">
        <f t="shared" si="0"/>
        <v>8.9666666666666668</v>
      </c>
      <c r="G58" s="14">
        <f t="shared" si="1"/>
        <v>8.4363095238095251</v>
      </c>
      <c r="H58" s="14">
        <f t="shared" si="2"/>
        <v>0.36666666666666664</v>
      </c>
      <c r="I58" s="14">
        <f t="shared" si="3"/>
        <v>0.52440476190476182</v>
      </c>
      <c r="J58" s="8" t="str">
        <f t="shared" si="4"/>
        <v>Shuteye/Rested</v>
      </c>
    </row>
    <row r="59" spans="1:10" x14ac:dyDescent="0.35">
      <c r="A59" s="6">
        <v>2026352035</v>
      </c>
      <c r="B59" s="7">
        <v>42495</v>
      </c>
      <c r="C59" s="7">
        <v>1</v>
      </c>
      <c r="D59" s="7">
        <v>468</v>
      </c>
      <c r="E59" s="7">
        <v>485</v>
      </c>
      <c r="F59" s="14">
        <f t="shared" si="0"/>
        <v>7.8</v>
      </c>
      <c r="G59" s="14">
        <f t="shared" si="1"/>
        <v>8.4363095238095251</v>
      </c>
      <c r="H59" s="14">
        <f t="shared" si="2"/>
        <v>0.28333333333333333</v>
      </c>
      <c r="I59" s="14">
        <f t="shared" si="3"/>
        <v>0.52440476190476182</v>
      </c>
      <c r="J59" s="8" t="str">
        <f t="shared" si="4"/>
        <v>Shuteye/Rested</v>
      </c>
    </row>
    <row r="60" spans="1:10" x14ac:dyDescent="0.35">
      <c r="A60" s="6">
        <v>2026352035</v>
      </c>
      <c r="B60" s="7">
        <v>42526</v>
      </c>
      <c r="C60" s="7">
        <v>1</v>
      </c>
      <c r="D60" s="7">
        <v>524</v>
      </c>
      <c r="E60" s="7">
        <v>548</v>
      </c>
      <c r="F60" s="14">
        <f t="shared" si="0"/>
        <v>8.7333333333333325</v>
      </c>
      <c r="G60" s="14">
        <f t="shared" si="1"/>
        <v>8.4363095238095251</v>
      </c>
      <c r="H60" s="14">
        <f t="shared" si="2"/>
        <v>0.4</v>
      </c>
      <c r="I60" s="14">
        <f t="shared" si="3"/>
        <v>0.52440476190476182</v>
      </c>
      <c r="J60" s="8" t="str">
        <f t="shared" si="4"/>
        <v>Shuteye/Rested</v>
      </c>
    </row>
    <row r="61" spans="1:10" x14ac:dyDescent="0.35">
      <c r="A61" s="6">
        <v>2026352035</v>
      </c>
      <c r="B61" s="7">
        <v>42556</v>
      </c>
      <c r="C61" s="7">
        <v>1</v>
      </c>
      <c r="D61" s="7">
        <v>511</v>
      </c>
      <c r="E61" s="7">
        <v>521</v>
      </c>
      <c r="F61" s="14">
        <f t="shared" si="0"/>
        <v>8.5166666666666675</v>
      </c>
      <c r="G61" s="14">
        <f t="shared" si="1"/>
        <v>8.4363095238095251</v>
      </c>
      <c r="H61" s="14">
        <f t="shared" si="2"/>
        <v>0.16666666666666666</v>
      </c>
      <c r="I61" s="14">
        <f t="shared" si="3"/>
        <v>0.52440476190476182</v>
      </c>
      <c r="J61" s="8" t="str">
        <f t="shared" si="4"/>
        <v>Shuteye/Rested</v>
      </c>
    </row>
    <row r="62" spans="1:10" x14ac:dyDescent="0.35">
      <c r="A62" s="6">
        <v>2026352035</v>
      </c>
      <c r="B62" s="7">
        <v>42587</v>
      </c>
      <c r="C62" s="7">
        <v>1</v>
      </c>
      <c r="D62" s="7">
        <v>541</v>
      </c>
      <c r="E62" s="7">
        <v>568</v>
      </c>
      <c r="F62" s="14">
        <f t="shared" si="0"/>
        <v>9.0166666666666675</v>
      </c>
      <c r="G62" s="14">
        <f t="shared" si="1"/>
        <v>8.4363095238095251</v>
      </c>
      <c r="H62" s="14">
        <f t="shared" si="2"/>
        <v>0.45</v>
      </c>
      <c r="I62" s="14">
        <f t="shared" si="3"/>
        <v>0.52440476190476182</v>
      </c>
      <c r="J62" s="8" t="str">
        <f t="shared" si="4"/>
        <v>Shuteye/Rested</v>
      </c>
    </row>
    <row r="63" spans="1:10" x14ac:dyDescent="0.35">
      <c r="A63" s="6">
        <v>2026352035</v>
      </c>
      <c r="B63" s="7">
        <v>42618</v>
      </c>
      <c r="C63" s="7">
        <v>1</v>
      </c>
      <c r="D63" s="7">
        <v>531</v>
      </c>
      <c r="E63" s="7">
        <v>556</v>
      </c>
      <c r="F63" s="14">
        <f t="shared" si="0"/>
        <v>8.85</v>
      </c>
      <c r="G63" s="14">
        <f t="shared" si="1"/>
        <v>8.4363095238095251</v>
      </c>
      <c r="H63" s="14">
        <f t="shared" si="2"/>
        <v>0.41666666666666669</v>
      </c>
      <c r="I63" s="14">
        <f t="shared" si="3"/>
        <v>0.52440476190476182</v>
      </c>
      <c r="J63" s="8" t="str">
        <f t="shared" si="4"/>
        <v>Shuteye/Rested</v>
      </c>
    </row>
    <row r="64" spans="1:10" x14ac:dyDescent="0.35">
      <c r="A64" s="6">
        <v>2026352035</v>
      </c>
      <c r="B64" s="7">
        <v>42648</v>
      </c>
      <c r="C64" s="7">
        <v>1</v>
      </c>
      <c r="D64" s="7">
        <v>357</v>
      </c>
      <c r="E64" s="7">
        <v>380</v>
      </c>
      <c r="F64" s="14">
        <f t="shared" si="0"/>
        <v>5.95</v>
      </c>
      <c r="G64" s="14">
        <f t="shared" si="1"/>
        <v>8.4363095238095251</v>
      </c>
      <c r="H64" s="14">
        <f t="shared" si="2"/>
        <v>0.38333333333333336</v>
      </c>
      <c r="I64" s="14">
        <f t="shared" si="3"/>
        <v>0.52440476190476182</v>
      </c>
      <c r="J64" s="8" t="str">
        <f t="shared" si="4"/>
        <v>Shuteye/Rested</v>
      </c>
    </row>
    <row r="65" spans="1:10" x14ac:dyDescent="0.35">
      <c r="A65" s="6">
        <v>2026352035</v>
      </c>
      <c r="B65" s="7">
        <v>42679</v>
      </c>
      <c r="C65" s="7">
        <v>1</v>
      </c>
      <c r="D65" s="7">
        <v>523</v>
      </c>
      <c r="E65" s="7">
        <v>553</v>
      </c>
      <c r="F65" s="14">
        <f t="shared" si="0"/>
        <v>8.7166666666666668</v>
      </c>
      <c r="G65" s="14">
        <f t="shared" si="1"/>
        <v>8.4363095238095251</v>
      </c>
      <c r="H65" s="14">
        <f t="shared" si="2"/>
        <v>0.5</v>
      </c>
      <c r="I65" s="14">
        <f t="shared" si="3"/>
        <v>0.52440476190476182</v>
      </c>
      <c r="J65" s="8" t="str">
        <f t="shared" si="4"/>
        <v>Shuteye/Rested</v>
      </c>
    </row>
    <row r="66" spans="1:10" x14ac:dyDescent="0.35">
      <c r="A66" s="6">
        <v>2026352035</v>
      </c>
      <c r="B66" s="7">
        <v>42709</v>
      </c>
      <c r="C66" s="7">
        <v>1</v>
      </c>
      <c r="D66" s="7">
        <v>456</v>
      </c>
      <c r="E66" s="7">
        <v>485</v>
      </c>
      <c r="F66" s="14">
        <f t="shared" si="0"/>
        <v>7.6</v>
      </c>
      <c r="G66" s="14">
        <f t="shared" si="1"/>
        <v>8.4363095238095251</v>
      </c>
      <c r="H66" s="14">
        <f t="shared" si="2"/>
        <v>0.48333333333333334</v>
      </c>
      <c r="I66" s="14">
        <f t="shared" si="3"/>
        <v>0.52440476190476182</v>
      </c>
      <c r="J66" s="8" t="str">
        <f t="shared" si="4"/>
        <v>Shuteye/Rested</v>
      </c>
    </row>
    <row r="67" spans="1:10" x14ac:dyDescent="0.35">
      <c r="A67" s="6">
        <v>2320127002</v>
      </c>
      <c r="B67" s="7" t="s">
        <v>11</v>
      </c>
      <c r="C67" s="7">
        <v>1</v>
      </c>
      <c r="D67" s="7">
        <v>61</v>
      </c>
      <c r="E67" s="7">
        <v>69</v>
      </c>
      <c r="F67" s="14">
        <f t="shared" ref="F67:F130" si="5">D67/60</f>
        <v>1.0166666666666666</v>
      </c>
      <c r="G67" s="14">
        <f t="shared" ref="G67:G130" si="6">AVERAGEIFS($F$2:$F$414,$A$2:$A$414,A67)</f>
        <v>1.0166666666666666</v>
      </c>
      <c r="H67" s="14">
        <f t="shared" ref="H67:H130" si="7">(E67-D67)/60</f>
        <v>0.13333333333333333</v>
      </c>
      <c r="I67" s="14">
        <f t="shared" ref="I67:I130" si="8">AVERAGEIFS($H$2:$H$414,$A$2:$A$414,A67)</f>
        <v>0.13333333333333333</v>
      </c>
      <c r="J67" s="8" t="str">
        <f t="shared" ref="J67:J130" si="9">IF(G67&lt;=7,"Insomania",IF(G67&lt;=9,"Shuteye/Rested","OverSleep"))</f>
        <v>Insomania</v>
      </c>
    </row>
    <row r="68" spans="1:10" x14ac:dyDescent="0.35">
      <c r="A68" s="6">
        <v>2347167796</v>
      </c>
      <c r="B68" s="7" t="s">
        <v>4</v>
      </c>
      <c r="C68" s="7">
        <v>1</v>
      </c>
      <c r="D68" s="7">
        <v>467</v>
      </c>
      <c r="E68" s="7">
        <v>531</v>
      </c>
      <c r="F68" s="14">
        <f t="shared" si="5"/>
        <v>7.7833333333333332</v>
      </c>
      <c r="G68" s="14">
        <f t="shared" si="6"/>
        <v>7.4466666666666663</v>
      </c>
      <c r="H68" s="14">
        <f t="shared" si="7"/>
        <v>1.0666666666666667</v>
      </c>
      <c r="I68" s="14">
        <f t="shared" si="8"/>
        <v>0.74222222222222223</v>
      </c>
      <c r="J68" s="8" t="str">
        <f t="shared" si="9"/>
        <v>Shuteye/Rested</v>
      </c>
    </row>
    <row r="69" spans="1:10" x14ac:dyDescent="0.35">
      <c r="A69" s="6">
        <v>2347167796</v>
      </c>
      <c r="B69" s="7" t="s">
        <v>18</v>
      </c>
      <c r="C69" s="7">
        <v>1</v>
      </c>
      <c r="D69" s="7">
        <v>445</v>
      </c>
      <c r="E69" s="7">
        <v>489</v>
      </c>
      <c r="F69" s="14">
        <f t="shared" si="5"/>
        <v>7.416666666666667</v>
      </c>
      <c r="G69" s="14">
        <f t="shared" si="6"/>
        <v>7.4466666666666663</v>
      </c>
      <c r="H69" s="14">
        <f t="shared" si="7"/>
        <v>0.73333333333333328</v>
      </c>
      <c r="I69" s="14">
        <f t="shared" si="8"/>
        <v>0.74222222222222223</v>
      </c>
      <c r="J69" s="8" t="str">
        <f t="shared" si="9"/>
        <v>Shuteye/Rested</v>
      </c>
    </row>
    <row r="70" spans="1:10" x14ac:dyDescent="0.35">
      <c r="A70" s="6">
        <v>2347167796</v>
      </c>
      <c r="B70" s="7" t="s">
        <v>5</v>
      </c>
      <c r="C70" s="7">
        <v>1</v>
      </c>
      <c r="D70" s="7">
        <v>452</v>
      </c>
      <c r="E70" s="7">
        <v>504</v>
      </c>
      <c r="F70" s="14">
        <f t="shared" si="5"/>
        <v>7.5333333333333332</v>
      </c>
      <c r="G70" s="14">
        <f t="shared" si="6"/>
        <v>7.4466666666666663</v>
      </c>
      <c r="H70" s="14">
        <f t="shared" si="7"/>
        <v>0.8666666666666667</v>
      </c>
      <c r="I70" s="14">
        <f t="shared" si="8"/>
        <v>0.74222222222222223</v>
      </c>
      <c r="J70" s="8" t="str">
        <f t="shared" si="9"/>
        <v>Shuteye/Rested</v>
      </c>
    </row>
    <row r="71" spans="1:10" x14ac:dyDescent="0.35">
      <c r="A71" s="6">
        <v>2347167796</v>
      </c>
      <c r="B71" s="7" t="s">
        <v>7</v>
      </c>
      <c r="C71" s="7">
        <v>1</v>
      </c>
      <c r="D71" s="7">
        <v>556</v>
      </c>
      <c r="E71" s="7">
        <v>602</v>
      </c>
      <c r="F71" s="14">
        <f t="shared" si="5"/>
        <v>9.2666666666666675</v>
      </c>
      <c r="G71" s="14">
        <f t="shared" si="6"/>
        <v>7.4466666666666663</v>
      </c>
      <c r="H71" s="14">
        <f t="shared" si="7"/>
        <v>0.76666666666666672</v>
      </c>
      <c r="I71" s="14">
        <f t="shared" si="8"/>
        <v>0.74222222222222223</v>
      </c>
      <c r="J71" s="8" t="str">
        <f t="shared" si="9"/>
        <v>Shuteye/Rested</v>
      </c>
    </row>
    <row r="72" spans="1:10" x14ac:dyDescent="0.35">
      <c r="A72" s="6">
        <v>2347167796</v>
      </c>
      <c r="B72" s="7" t="s">
        <v>21</v>
      </c>
      <c r="C72" s="7">
        <v>1</v>
      </c>
      <c r="D72" s="7">
        <v>500</v>
      </c>
      <c r="E72" s="7">
        <v>557</v>
      </c>
      <c r="F72" s="14">
        <f t="shared" si="5"/>
        <v>8.3333333333333339</v>
      </c>
      <c r="G72" s="14">
        <f t="shared" si="6"/>
        <v>7.4466666666666663</v>
      </c>
      <c r="H72" s="14">
        <f t="shared" si="7"/>
        <v>0.95</v>
      </c>
      <c r="I72" s="14">
        <f t="shared" si="8"/>
        <v>0.74222222222222223</v>
      </c>
      <c r="J72" s="8" t="str">
        <f t="shared" si="9"/>
        <v>Shuteye/Rested</v>
      </c>
    </row>
    <row r="73" spans="1:10" x14ac:dyDescent="0.35">
      <c r="A73" s="6">
        <v>2347167796</v>
      </c>
      <c r="B73" s="7" t="s">
        <v>8</v>
      </c>
      <c r="C73" s="7">
        <v>1</v>
      </c>
      <c r="D73" s="7">
        <v>465</v>
      </c>
      <c r="E73" s="7">
        <v>514</v>
      </c>
      <c r="F73" s="14">
        <f t="shared" si="5"/>
        <v>7.75</v>
      </c>
      <c r="G73" s="14">
        <f t="shared" si="6"/>
        <v>7.4466666666666663</v>
      </c>
      <c r="H73" s="14">
        <f t="shared" si="7"/>
        <v>0.81666666666666665</v>
      </c>
      <c r="I73" s="14">
        <f t="shared" si="8"/>
        <v>0.74222222222222223</v>
      </c>
      <c r="J73" s="8" t="str">
        <f t="shared" si="9"/>
        <v>Shuteye/Rested</v>
      </c>
    </row>
    <row r="74" spans="1:10" x14ac:dyDescent="0.35">
      <c r="A74" s="6">
        <v>2347167796</v>
      </c>
      <c r="B74" s="7" t="s">
        <v>10</v>
      </c>
      <c r="C74" s="7">
        <v>1</v>
      </c>
      <c r="D74" s="7">
        <v>460</v>
      </c>
      <c r="E74" s="7">
        <v>484</v>
      </c>
      <c r="F74" s="14">
        <f t="shared" si="5"/>
        <v>7.666666666666667</v>
      </c>
      <c r="G74" s="14">
        <f t="shared" si="6"/>
        <v>7.4466666666666663</v>
      </c>
      <c r="H74" s="14">
        <f t="shared" si="7"/>
        <v>0.4</v>
      </c>
      <c r="I74" s="14">
        <f t="shared" si="8"/>
        <v>0.74222222222222223</v>
      </c>
      <c r="J74" s="8" t="str">
        <f t="shared" si="9"/>
        <v>Shuteye/Rested</v>
      </c>
    </row>
    <row r="75" spans="1:10" x14ac:dyDescent="0.35">
      <c r="A75" s="6">
        <v>2347167796</v>
      </c>
      <c r="B75" s="7" t="s">
        <v>19</v>
      </c>
      <c r="C75" s="7">
        <v>1</v>
      </c>
      <c r="D75" s="7">
        <v>405</v>
      </c>
      <c r="E75" s="7">
        <v>461</v>
      </c>
      <c r="F75" s="14">
        <f t="shared" si="5"/>
        <v>6.75</v>
      </c>
      <c r="G75" s="14">
        <f t="shared" si="6"/>
        <v>7.4466666666666663</v>
      </c>
      <c r="H75" s="14">
        <f t="shared" si="7"/>
        <v>0.93333333333333335</v>
      </c>
      <c r="I75" s="14">
        <f t="shared" si="8"/>
        <v>0.74222222222222223</v>
      </c>
      <c r="J75" s="8" t="str">
        <f t="shared" si="9"/>
        <v>Shuteye/Rested</v>
      </c>
    </row>
    <row r="76" spans="1:10" x14ac:dyDescent="0.35">
      <c r="A76" s="6">
        <v>2347167796</v>
      </c>
      <c r="B76" s="7" t="s">
        <v>11</v>
      </c>
      <c r="C76" s="7">
        <v>1</v>
      </c>
      <c r="D76" s="7">
        <v>374</v>
      </c>
      <c r="E76" s="7">
        <v>386</v>
      </c>
      <c r="F76" s="14">
        <f t="shared" si="5"/>
        <v>6.2333333333333334</v>
      </c>
      <c r="G76" s="14">
        <f t="shared" si="6"/>
        <v>7.4466666666666663</v>
      </c>
      <c r="H76" s="14">
        <f t="shared" si="7"/>
        <v>0.2</v>
      </c>
      <c r="I76" s="14">
        <f t="shared" si="8"/>
        <v>0.74222222222222223</v>
      </c>
      <c r="J76" s="8" t="str">
        <f t="shared" si="9"/>
        <v>Shuteye/Rested</v>
      </c>
    </row>
    <row r="77" spans="1:10" x14ac:dyDescent="0.35">
      <c r="A77" s="6">
        <v>2347167796</v>
      </c>
      <c r="B77" s="7" t="s">
        <v>12</v>
      </c>
      <c r="C77" s="7">
        <v>1</v>
      </c>
      <c r="D77" s="7">
        <v>442</v>
      </c>
      <c r="E77" s="7">
        <v>459</v>
      </c>
      <c r="F77" s="14">
        <f t="shared" si="5"/>
        <v>7.3666666666666663</v>
      </c>
      <c r="G77" s="14">
        <f t="shared" si="6"/>
        <v>7.4466666666666663</v>
      </c>
      <c r="H77" s="14">
        <f t="shared" si="7"/>
        <v>0.28333333333333333</v>
      </c>
      <c r="I77" s="14">
        <f t="shared" si="8"/>
        <v>0.74222222222222223</v>
      </c>
      <c r="J77" s="8" t="str">
        <f t="shared" si="9"/>
        <v>Shuteye/Rested</v>
      </c>
    </row>
    <row r="78" spans="1:10" x14ac:dyDescent="0.35">
      <c r="A78" s="6">
        <v>2347167796</v>
      </c>
      <c r="B78" s="7" t="s">
        <v>13</v>
      </c>
      <c r="C78" s="7">
        <v>1</v>
      </c>
      <c r="D78" s="7">
        <v>433</v>
      </c>
      <c r="E78" s="7">
        <v>471</v>
      </c>
      <c r="F78" s="14">
        <f t="shared" si="5"/>
        <v>7.2166666666666668</v>
      </c>
      <c r="G78" s="14">
        <f t="shared" si="6"/>
        <v>7.4466666666666663</v>
      </c>
      <c r="H78" s="14">
        <f t="shared" si="7"/>
        <v>0.6333333333333333</v>
      </c>
      <c r="I78" s="14">
        <f t="shared" si="8"/>
        <v>0.74222222222222223</v>
      </c>
      <c r="J78" s="8" t="str">
        <f t="shared" si="9"/>
        <v>Shuteye/Rested</v>
      </c>
    </row>
    <row r="79" spans="1:10" x14ac:dyDescent="0.35">
      <c r="A79" s="6">
        <v>2347167796</v>
      </c>
      <c r="B79" s="7" t="s">
        <v>14</v>
      </c>
      <c r="C79" s="7">
        <v>1</v>
      </c>
      <c r="D79" s="7">
        <v>436</v>
      </c>
      <c r="E79" s="7">
        <v>490</v>
      </c>
      <c r="F79" s="14">
        <f t="shared" si="5"/>
        <v>7.2666666666666666</v>
      </c>
      <c r="G79" s="14">
        <f t="shared" si="6"/>
        <v>7.4466666666666663</v>
      </c>
      <c r="H79" s="14">
        <f t="shared" si="7"/>
        <v>0.9</v>
      </c>
      <c r="I79" s="14">
        <f t="shared" si="8"/>
        <v>0.74222222222222223</v>
      </c>
      <c r="J79" s="8" t="str">
        <f t="shared" si="9"/>
        <v>Shuteye/Rested</v>
      </c>
    </row>
    <row r="80" spans="1:10" x14ac:dyDescent="0.35">
      <c r="A80" s="6">
        <v>2347167796</v>
      </c>
      <c r="B80" s="7" t="s">
        <v>20</v>
      </c>
      <c r="C80" s="7">
        <v>1</v>
      </c>
      <c r="D80" s="7">
        <v>448</v>
      </c>
      <c r="E80" s="7">
        <v>499</v>
      </c>
      <c r="F80" s="14">
        <f t="shared" si="5"/>
        <v>7.4666666666666668</v>
      </c>
      <c r="G80" s="14">
        <f t="shared" si="6"/>
        <v>7.4466666666666663</v>
      </c>
      <c r="H80" s="14">
        <f t="shared" si="7"/>
        <v>0.85</v>
      </c>
      <c r="I80" s="14">
        <f t="shared" si="8"/>
        <v>0.74222222222222223</v>
      </c>
      <c r="J80" s="8" t="str">
        <f t="shared" si="9"/>
        <v>Shuteye/Rested</v>
      </c>
    </row>
    <row r="81" spans="1:10" x14ac:dyDescent="0.35">
      <c r="A81" s="6">
        <v>2347167796</v>
      </c>
      <c r="B81" s="7" t="s">
        <v>15</v>
      </c>
      <c r="C81" s="7">
        <v>1</v>
      </c>
      <c r="D81" s="7">
        <v>408</v>
      </c>
      <c r="E81" s="7">
        <v>450</v>
      </c>
      <c r="F81" s="14">
        <f t="shared" si="5"/>
        <v>6.8</v>
      </c>
      <c r="G81" s="14">
        <f t="shared" si="6"/>
        <v>7.4466666666666663</v>
      </c>
      <c r="H81" s="14">
        <f t="shared" si="7"/>
        <v>0.7</v>
      </c>
      <c r="I81" s="14">
        <f t="shared" si="8"/>
        <v>0.74222222222222223</v>
      </c>
      <c r="J81" s="8" t="str">
        <f t="shared" si="9"/>
        <v>Shuteye/Rested</v>
      </c>
    </row>
    <row r="82" spans="1:10" x14ac:dyDescent="0.35">
      <c r="A82" s="6">
        <v>2347167796</v>
      </c>
      <c r="B82" s="7" t="s">
        <v>16</v>
      </c>
      <c r="C82" s="7">
        <v>1</v>
      </c>
      <c r="D82" s="7">
        <v>411</v>
      </c>
      <c r="E82" s="7">
        <v>473</v>
      </c>
      <c r="F82" s="14">
        <f t="shared" si="5"/>
        <v>6.85</v>
      </c>
      <c r="G82" s="14">
        <f t="shared" si="6"/>
        <v>7.4466666666666663</v>
      </c>
      <c r="H82" s="14">
        <f t="shared" si="7"/>
        <v>1.0333333333333334</v>
      </c>
      <c r="I82" s="14">
        <f t="shared" si="8"/>
        <v>0.74222222222222223</v>
      </c>
      <c r="J82" s="8" t="str">
        <f t="shared" si="9"/>
        <v>Shuteye/Rested</v>
      </c>
    </row>
    <row r="83" spans="1:10" x14ac:dyDescent="0.35">
      <c r="A83" s="6">
        <v>3977333714</v>
      </c>
      <c r="B83" s="7">
        <v>42708</v>
      </c>
      <c r="C83" s="7">
        <v>1</v>
      </c>
      <c r="D83" s="7">
        <v>274</v>
      </c>
      <c r="E83" s="7">
        <v>469</v>
      </c>
      <c r="F83" s="14">
        <f t="shared" si="5"/>
        <v>4.5666666666666664</v>
      </c>
      <c r="G83" s="14">
        <f t="shared" si="6"/>
        <v>4.8940476190476181</v>
      </c>
      <c r="H83" s="14">
        <f t="shared" si="7"/>
        <v>3.25</v>
      </c>
      <c r="I83" s="14">
        <f t="shared" si="8"/>
        <v>2.7916666666666665</v>
      </c>
      <c r="J83" s="8" t="str">
        <f t="shared" si="9"/>
        <v>Insomania</v>
      </c>
    </row>
    <row r="84" spans="1:10" x14ac:dyDescent="0.35">
      <c r="A84" s="6">
        <v>3977333714</v>
      </c>
      <c r="B84" s="7" t="s">
        <v>4</v>
      </c>
      <c r="C84" s="7">
        <v>2</v>
      </c>
      <c r="D84" s="7">
        <v>295</v>
      </c>
      <c r="E84" s="7">
        <v>456</v>
      </c>
      <c r="F84" s="14">
        <f t="shared" si="5"/>
        <v>4.916666666666667</v>
      </c>
      <c r="G84" s="14">
        <f t="shared" si="6"/>
        <v>4.8940476190476181</v>
      </c>
      <c r="H84" s="14">
        <f t="shared" si="7"/>
        <v>2.6833333333333331</v>
      </c>
      <c r="I84" s="14">
        <f t="shared" si="8"/>
        <v>2.7916666666666665</v>
      </c>
      <c r="J84" s="8" t="str">
        <f t="shared" si="9"/>
        <v>Insomania</v>
      </c>
    </row>
    <row r="85" spans="1:10" x14ac:dyDescent="0.35">
      <c r="A85" s="6">
        <v>3977333714</v>
      </c>
      <c r="B85" s="7" t="s">
        <v>18</v>
      </c>
      <c r="C85" s="7">
        <v>1</v>
      </c>
      <c r="D85" s="7">
        <v>291</v>
      </c>
      <c r="E85" s="7">
        <v>397</v>
      </c>
      <c r="F85" s="14">
        <f t="shared" si="5"/>
        <v>4.8499999999999996</v>
      </c>
      <c r="G85" s="14">
        <f t="shared" si="6"/>
        <v>4.8940476190476181</v>
      </c>
      <c r="H85" s="14">
        <f t="shared" si="7"/>
        <v>1.7666666666666666</v>
      </c>
      <c r="I85" s="14">
        <f t="shared" si="8"/>
        <v>2.7916666666666665</v>
      </c>
      <c r="J85" s="8" t="str">
        <f t="shared" si="9"/>
        <v>Insomania</v>
      </c>
    </row>
    <row r="86" spans="1:10" x14ac:dyDescent="0.35">
      <c r="A86" s="6">
        <v>3977333714</v>
      </c>
      <c r="B86" s="7" t="s">
        <v>5</v>
      </c>
      <c r="C86" s="7">
        <v>1</v>
      </c>
      <c r="D86" s="7">
        <v>424</v>
      </c>
      <c r="E86" s="7">
        <v>556</v>
      </c>
      <c r="F86" s="14">
        <f t="shared" si="5"/>
        <v>7.0666666666666664</v>
      </c>
      <c r="G86" s="14">
        <f t="shared" si="6"/>
        <v>4.8940476190476181</v>
      </c>
      <c r="H86" s="14">
        <f t="shared" si="7"/>
        <v>2.2000000000000002</v>
      </c>
      <c r="I86" s="14">
        <f t="shared" si="8"/>
        <v>2.7916666666666665</v>
      </c>
      <c r="J86" s="8" t="str">
        <f t="shared" si="9"/>
        <v>Insomania</v>
      </c>
    </row>
    <row r="87" spans="1:10" x14ac:dyDescent="0.35">
      <c r="A87" s="6">
        <v>3977333714</v>
      </c>
      <c r="B87" s="7" t="s">
        <v>6</v>
      </c>
      <c r="C87" s="7">
        <v>1</v>
      </c>
      <c r="D87" s="7">
        <v>283</v>
      </c>
      <c r="E87" s="7">
        <v>510</v>
      </c>
      <c r="F87" s="14">
        <f t="shared" si="5"/>
        <v>4.7166666666666668</v>
      </c>
      <c r="G87" s="14">
        <f t="shared" si="6"/>
        <v>4.8940476190476181</v>
      </c>
      <c r="H87" s="14">
        <f t="shared" si="7"/>
        <v>3.7833333333333332</v>
      </c>
      <c r="I87" s="14">
        <f t="shared" si="8"/>
        <v>2.7916666666666665</v>
      </c>
      <c r="J87" s="8" t="str">
        <f t="shared" si="9"/>
        <v>Insomania</v>
      </c>
    </row>
    <row r="88" spans="1:10" x14ac:dyDescent="0.35">
      <c r="A88" s="6">
        <v>3977333714</v>
      </c>
      <c r="B88" s="7" t="s">
        <v>7</v>
      </c>
      <c r="C88" s="7">
        <v>1</v>
      </c>
      <c r="D88" s="7">
        <v>381</v>
      </c>
      <c r="E88" s="7">
        <v>566</v>
      </c>
      <c r="F88" s="14">
        <f t="shared" si="5"/>
        <v>6.35</v>
      </c>
      <c r="G88" s="14">
        <f t="shared" si="6"/>
        <v>4.8940476190476181</v>
      </c>
      <c r="H88" s="14">
        <f t="shared" si="7"/>
        <v>3.0833333333333335</v>
      </c>
      <c r="I88" s="14">
        <f t="shared" si="8"/>
        <v>2.7916666666666665</v>
      </c>
      <c r="J88" s="8" t="str">
        <f t="shared" si="9"/>
        <v>Insomania</v>
      </c>
    </row>
    <row r="89" spans="1:10" x14ac:dyDescent="0.35">
      <c r="A89" s="6">
        <v>3977333714</v>
      </c>
      <c r="B89" s="7" t="s">
        <v>21</v>
      </c>
      <c r="C89" s="7">
        <v>2</v>
      </c>
      <c r="D89" s="7">
        <v>412</v>
      </c>
      <c r="E89" s="7">
        <v>522</v>
      </c>
      <c r="F89" s="14">
        <f t="shared" si="5"/>
        <v>6.8666666666666663</v>
      </c>
      <c r="G89" s="14">
        <f t="shared" si="6"/>
        <v>4.8940476190476181</v>
      </c>
      <c r="H89" s="14">
        <f t="shared" si="7"/>
        <v>1.8333333333333333</v>
      </c>
      <c r="I89" s="14">
        <f t="shared" si="8"/>
        <v>2.7916666666666665</v>
      </c>
      <c r="J89" s="8" t="str">
        <f t="shared" si="9"/>
        <v>Insomania</v>
      </c>
    </row>
    <row r="90" spans="1:10" x14ac:dyDescent="0.35">
      <c r="A90" s="6">
        <v>3977333714</v>
      </c>
      <c r="B90" s="7" t="s">
        <v>8</v>
      </c>
      <c r="C90" s="7">
        <v>1</v>
      </c>
      <c r="D90" s="7">
        <v>219</v>
      </c>
      <c r="E90" s="7">
        <v>395</v>
      </c>
      <c r="F90" s="14">
        <f t="shared" si="5"/>
        <v>3.65</v>
      </c>
      <c r="G90" s="14">
        <f t="shared" si="6"/>
        <v>4.8940476190476181</v>
      </c>
      <c r="H90" s="14">
        <f t="shared" si="7"/>
        <v>2.9333333333333331</v>
      </c>
      <c r="I90" s="14">
        <f t="shared" si="8"/>
        <v>2.7916666666666665</v>
      </c>
      <c r="J90" s="8" t="str">
        <f t="shared" si="9"/>
        <v>Insomania</v>
      </c>
    </row>
    <row r="91" spans="1:10" x14ac:dyDescent="0.35">
      <c r="A91" s="6">
        <v>3977333714</v>
      </c>
      <c r="B91" s="7" t="s">
        <v>9</v>
      </c>
      <c r="C91" s="7">
        <v>2</v>
      </c>
      <c r="D91" s="7">
        <v>152</v>
      </c>
      <c r="E91" s="7">
        <v>305</v>
      </c>
      <c r="F91" s="14">
        <f t="shared" si="5"/>
        <v>2.5333333333333332</v>
      </c>
      <c r="G91" s="14">
        <f t="shared" si="6"/>
        <v>4.8940476190476181</v>
      </c>
      <c r="H91" s="14">
        <f t="shared" si="7"/>
        <v>2.5499999999999998</v>
      </c>
      <c r="I91" s="14">
        <f t="shared" si="8"/>
        <v>2.7916666666666665</v>
      </c>
      <c r="J91" s="8" t="str">
        <f t="shared" si="9"/>
        <v>Insomania</v>
      </c>
    </row>
    <row r="92" spans="1:10" x14ac:dyDescent="0.35">
      <c r="A92" s="6">
        <v>3977333714</v>
      </c>
      <c r="B92" s="7" t="s">
        <v>10</v>
      </c>
      <c r="C92" s="7">
        <v>1</v>
      </c>
      <c r="D92" s="7">
        <v>332</v>
      </c>
      <c r="E92" s="7">
        <v>512</v>
      </c>
      <c r="F92" s="14">
        <f t="shared" si="5"/>
        <v>5.5333333333333332</v>
      </c>
      <c r="G92" s="14">
        <f t="shared" si="6"/>
        <v>4.8940476190476181</v>
      </c>
      <c r="H92" s="14">
        <f t="shared" si="7"/>
        <v>3</v>
      </c>
      <c r="I92" s="14">
        <f t="shared" si="8"/>
        <v>2.7916666666666665</v>
      </c>
      <c r="J92" s="8" t="str">
        <f t="shared" si="9"/>
        <v>Insomania</v>
      </c>
    </row>
    <row r="93" spans="1:10" x14ac:dyDescent="0.35">
      <c r="A93" s="6">
        <v>3977333714</v>
      </c>
      <c r="B93" s="7" t="s">
        <v>19</v>
      </c>
      <c r="C93" s="7">
        <v>1</v>
      </c>
      <c r="D93" s="7">
        <v>355</v>
      </c>
      <c r="E93" s="7">
        <v>476</v>
      </c>
      <c r="F93" s="14">
        <f t="shared" si="5"/>
        <v>5.916666666666667</v>
      </c>
      <c r="G93" s="14">
        <f t="shared" si="6"/>
        <v>4.8940476190476181</v>
      </c>
      <c r="H93" s="14">
        <f t="shared" si="7"/>
        <v>2.0166666666666666</v>
      </c>
      <c r="I93" s="14">
        <f t="shared" si="8"/>
        <v>2.7916666666666665</v>
      </c>
      <c r="J93" s="8" t="str">
        <f t="shared" si="9"/>
        <v>Insomania</v>
      </c>
    </row>
    <row r="94" spans="1:10" x14ac:dyDescent="0.35">
      <c r="A94" s="6">
        <v>3977333714</v>
      </c>
      <c r="B94" s="7" t="s">
        <v>11</v>
      </c>
      <c r="C94" s="7">
        <v>1</v>
      </c>
      <c r="D94" s="7">
        <v>235</v>
      </c>
      <c r="E94" s="7">
        <v>372</v>
      </c>
      <c r="F94" s="14">
        <f t="shared" si="5"/>
        <v>3.9166666666666665</v>
      </c>
      <c r="G94" s="14">
        <f t="shared" si="6"/>
        <v>4.8940476190476181</v>
      </c>
      <c r="H94" s="14">
        <f t="shared" si="7"/>
        <v>2.2833333333333332</v>
      </c>
      <c r="I94" s="14">
        <f t="shared" si="8"/>
        <v>2.7916666666666665</v>
      </c>
      <c r="J94" s="8" t="str">
        <f t="shared" si="9"/>
        <v>Insomania</v>
      </c>
    </row>
    <row r="95" spans="1:10" x14ac:dyDescent="0.35">
      <c r="A95" s="6">
        <v>3977333714</v>
      </c>
      <c r="B95" s="7" t="s">
        <v>12</v>
      </c>
      <c r="C95" s="7">
        <v>1</v>
      </c>
      <c r="D95" s="7">
        <v>310</v>
      </c>
      <c r="E95" s="7">
        <v>526</v>
      </c>
      <c r="F95" s="14">
        <f t="shared" si="5"/>
        <v>5.166666666666667</v>
      </c>
      <c r="G95" s="14">
        <f t="shared" si="6"/>
        <v>4.8940476190476181</v>
      </c>
      <c r="H95" s="14">
        <f t="shared" si="7"/>
        <v>3.6</v>
      </c>
      <c r="I95" s="14">
        <f t="shared" si="8"/>
        <v>2.7916666666666665</v>
      </c>
      <c r="J95" s="8" t="str">
        <f t="shared" si="9"/>
        <v>Insomania</v>
      </c>
    </row>
    <row r="96" spans="1:10" x14ac:dyDescent="0.35">
      <c r="A96" s="6">
        <v>3977333714</v>
      </c>
      <c r="B96" s="7" t="s">
        <v>13</v>
      </c>
      <c r="C96" s="7">
        <v>1</v>
      </c>
      <c r="D96" s="7">
        <v>262</v>
      </c>
      <c r="E96" s="7">
        <v>467</v>
      </c>
      <c r="F96" s="14">
        <f t="shared" si="5"/>
        <v>4.3666666666666663</v>
      </c>
      <c r="G96" s="14">
        <f t="shared" si="6"/>
        <v>4.8940476190476181</v>
      </c>
      <c r="H96" s="14">
        <f t="shared" si="7"/>
        <v>3.4166666666666665</v>
      </c>
      <c r="I96" s="14">
        <f t="shared" si="8"/>
        <v>2.7916666666666665</v>
      </c>
      <c r="J96" s="8" t="str">
        <f t="shared" si="9"/>
        <v>Insomania</v>
      </c>
    </row>
    <row r="97" spans="1:10" x14ac:dyDescent="0.35">
      <c r="A97" s="6">
        <v>3977333714</v>
      </c>
      <c r="B97" s="7" t="s">
        <v>14</v>
      </c>
      <c r="C97" s="7">
        <v>1</v>
      </c>
      <c r="D97" s="7">
        <v>250</v>
      </c>
      <c r="E97" s="7">
        <v>371</v>
      </c>
      <c r="F97" s="14">
        <f t="shared" si="5"/>
        <v>4.166666666666667</v>
      </c>
      <c r="G97" s="14">
        <f t="shared" si="6"/>
        <v>4.8940476190476181</v>
      </c>
      <c r="H97" s="14">
        <f t="shared" si="7"/>
        <v>2.0166666666666666</v>
      </c>
      <c r="I97" s="14">
        <f t="shared" si="8"/>
        <v>2.7916666666666665</v>
      </c>
      <c r="J97" s="8" t="str">
        <f t="shared" si="9"/>
        <v>Insomania</v>
      </c>
    </row>
    <row r="98" spans="1:10" x14ac:dyDescent="0.35">
      <c r="A98" s="6">
        <v>3977333714</v>
      </c>
      <c r="B98" s="7" t="s">
        <v>20</v>
      </c>
      <c r="C98" s="7">
        <v>1</v>
      </c>
      <c r="D98" s="7">
        <v>349</v>
      </c>
      <c r="E98" s="7">
        <v>540</v>
      </c>
      <c r="F98" s="14">
        <f t="shared" si="5"/>
        <v>5.8166666666666664</v>
      </c>
      <c r="G98" s="14">
        <f t="shared" si="6"/>
        <v>4.8940476190476181</v>
      </c>
      <c r="H98" s="14">
        <f t="shared" si="7"/>
        <v>3.1833333333333331</v>
      </c>
      <c r="I98" s="14">
        <f t="shared" si="8"/>
        <v>2.7916666666666665</v>
      </c>
      <c r="J98" s="8" t="str">
        <f t="shared" si="9"/>
        <v>Insomania</v>
      </c>
    </row>
    <row r="99" spans="1:10" x14ac:dyDescent="0.35">
      <c r="A99" s="6">
        <v>3977333714</v>
      </c>
      <c r="B99" s="7" t="s">
        <v>15</v>
      </c>
      <c r="C99" s="7">
        <v>1</v>
      </c>
      <c r="D99" s="7">
        <v>261</v>
      </c>
      <c r="E99" s="7">
        <v>423</v>
      </c>
      <c r="F99" s="14">
        <f t="shared" si="5"/>
        <v>4.3499999999999996</v>
      </c>
      <c r="G99" s="14">
        <f t="shared" si="6"/>
        <v>4.8940476190476181</v>
      </c>
      <c r="H99" s="14">
        <f t="shared" si="7"/>
        <v>2.7</v>
      </c>
      <c r="I99" s="14">
        <f t="shared" si="8"/>
        <v>2.7916666666666665</v>
      </c>
      <c r="J99" s="8" t="str">
        <f t="shared" si="9"/>
        <v>Insomania</v>
      </c>
    </row>
    <row r="100" spans="1:10" x14ac:dyDescent="0.35">
      <c r="A100" s="6">
        <v>3977333714</v>
      </c>
      <c r="B100" s="7" t="s">
        <v>16</v>
      </c>
      <c r="C100" s="7">
        <v>1</v>
      </c>
      <c r="D100" s="7">
        <v>333</v>
      </c>
      <c r="E100" s="7">
        <v>478</v>
      </c>
      <c r="F100" s="14">
        <f t="shared" si="5"/>
        <v>5.55</v>
      </c>
      <c r="G100" s="14">
        <f t="shared" si="6"/>
        <v>4.8940476190476181</v>
      </c>
      <c r="H100" s="14">
        <f t="shared" si="7"/>
        <v>2.4166666666666665</v>
      </c>
      <c r="I100" s="14">
        <f t="shared" si="8"/>
        <v>2.7916666666666665</v>
      </c>
      <c r="J100" s="8" t="str">
        <f t="shared" si="9"/>
        <v>Insomania</v>
      </c>
    </row>
    <row r="101" spans="1:10" x14ac:dyDescent="0.35">
      <c r="A101" s="6">
        <v>3977333714</v>
      </c>
      <c r="B101" s="7" t="s">
        <v>17</v>
      </c>
      <c r="C101" s="7">
        <v>1</v>
      </c>
      <c r="D101" s="7">
        <v>237</v>
      </c>
      <c r="E101" s="7">
        <v>382</v>
      </c>
      <c r="F101" s="14">
        <f t="shared" si="5"/>
        <v>3.95</v>
      </c>
      <c r="G101" s="14">
        <f t="shared" si="6"/>
        <v>4.8940476190476181</v>
      </c>
      <c r="H101" s="14">
        <f t="shared" si="7"/>
        <v>2.4166666666666665</v>
      </c>
      <c r="I101" s="14">
        <f t="shared" si="8"/>
        <v>2.7916666666666665</v>
      </c>
      <c r="J101" s="8" t="str">
        <f t="shared" si="9"/>
        <v>Insomania</v>
      </c>
    </row>
    <row r="102" spans="1:10" x14ac:dyDescent="0.35">
      <c r="A102" s="6">
        <v>3977333714</v>
      </c>
      <c r="B102" s="7">
        <v>42374</v>
      </c>
      <c r="C102" s="7">
        <v>1</v>
      </c>
      <c r="D102" s="7">
        <v>383</v>
      </c>
      <c r="E102" s="7">
        <v>626</v>
      </c>
      <c r="F102" s="14">
        <f t="shared" si="5"/>
        <v>6.3833333333333337</v>
      </c>
      <c r="G102" s="14">
        <f t="shared" si="6"/>
        <v>4.8940476190476181</v>
      </c>
      <c r="H102" s="14">
        <f t="shared" si="7"/>
        <v>4.05</v>
      </c>
      <c r="I102" s="14">
        <f t="shared" si="8"/>
        <v>2.7916666666666665</v>
      </c>
      <c r="J102" s="8" t="str">
        <f t="shared" si="9"/>
        <v>Insomania</v>
      </c>
    </row>
    <row r="103" spans="1:10" x14ac:dyDescent="0.35">
      <c r="A103" s="6">
        <v>3977333714</v>
      </c>
      <c r="B103" s="7">
        <v>42405</v>
      </c>
      <c r="C103" s="7">
        <v>1</v>
      </c>
      <c r="D103" s="7">
        <v>230</v>
      </c>
      <c r="E103" s="7">
        <v>384</v>
      </c>
      <c r="F103" s="14">
        <f t="shared" si="5"/>
        <v>3.8333333333333335</v>
      </c>
      <c r="G103" s="14">
        <f t="shared" si="6"/>
        <v>4.8940476190476181</v>
      </c>
      <c r="H103" s="14">
        <f t="shared" si="7"/>
        <v>2.5666666666666669</v>
      </c>
      <c r="I103" s="14">
        <f t="shared" si="8"/>
        <v>2.7916666666666665</v>
      </c>
      <c r="J103" s="8" t="str">
        <f t="shared" si="9"/>
        <v>Insomania</v>
      </c>
    </row>
    <row r="104" spans="1:10" x14ac:dyDescent="0.35">
      <c r="A104" s="6">
        <v>3977333714</v>
      </c>
      <c r="B104" s="7">
        <v>42434</v>
      </c>
      <c r="C104" s="7">
        <v>1</v>
      </c>
      <c r="D104" s="7">
        <v>292</v>
      </c>
      <c r="E104" s="7">
        <v>500</v>
      </c>
      <c r="F104" s="14">
        <f t="shared" si="5"/>
        <v>4.8666666666666663</v>
      </c>
      <c r="G104" s="14">
        <f t="shared" si="6"/>
        <v>4.8940476190476181</v>
      </c>
      <c r="H104" s="14">
        <f t="shared" si="7"/>
        <v>3.4666666666666668</v>
      </c>
      <c r="I104" s="14">
        <f t="shared" si="8"/>
        <v>2.7916666666666665</v>
      </c>
      <c r="J104" s="8" t="str">
        <f t="shared" si="9"/>
        <v>Insomania</v>
      </c>
    </row>
    <row r="105" spans="1:10" x14ac:dyDescent="0.35">
      <c r="A105" s="6">
        <v>3977333714</v>
      </c>
      <c r="B105" s="7">
        <v>42465</v>
      </c>
      <c r="C105" s="7">
        <v>1</v>
      </c>
      <c r="D105" s="7">
        <v>213</v>
      </c>
      <c r="E105" s="7">
        <v>336</v>
      </c>
      <c r="F105" s="14">
        <f t="shared" si="5"/>
        <v>3.55</v>
      </c>
      <c r="G105" s="14">
        <f t="shared" si="6"/>
        <v>4.8940476190476181</v>
      </c>
      <c r="H105" s="14">
        <f t="shared" si="7"/>
        <v>2.0499999999999998</v>
      </c>
      <c r="I105" s="14">
        <f t="shared" si="8"/>
        <v>2.7916666666666665</v>
      </c>
      <c r="J105" s="8" t="str">
        <f t="shared" si="9"/>
        <v>Insomania</v>
      </c>
    </row>
    <row r="106" spans="1:10" x14ac:dyDescent="0.35">
      <c r="A106" s="6">
        <v>3977333714</v>
      </c>
      <c r="B106" s="7">
        <v>42495</v>
      </c>
      <c r="C106" s="7">
        <v>1</v>
      </c>
      <c r="D106" s="7">
        <v>318</v>
      </c>
      <c r="E106" s="7">
        <v>480</v>
      </c>
      <c r="F106" s="14">
        <f t="shared" si="5"/>
        <v>5.3</v>
      </c>
      <c r="G106" s="14">
        <f t="shared" si="6"/>
        <v>4.8940476190476181</v>
      </c>
      <c r="H106" s="14">
        <f t="shared" si="7"/>
        <v>2.7</v>
      </c>
      <c r="I106" s="14">
        <f t="shared" si="8"/>
        <v>2.7916666666666665</v>
      </c>
      <c r="J106" s="8" t="str">
        <f t="shared" si="9"/>
        <v>Insomania</v>
      </c>
    </row>
    <row r="107" spans="1:10" x14ac:dyDescent="0.35">
      <c r="A107" s="6">
        <v>3977333714</v>
      </c>
      <c r="B107" s="7">
        <v>42526</v>
      </c>
      <c r="C107" s="7">
        <v>1</v>
      </c>
      <c r="D107" s="7">
        <v>323</v>
      </c>
      <c r="E107" s="7">
        <v>512</v>
      </c>
      <c r="F107" s="14">
        <f t="shared" si="5"/>
        <v>5.3833333333333337</v>
      </c>
      <c r="G107" s="14">
        <f t="shared" si="6"/>
        <v>4.8940476190476181</v>
      </c>
      <c r="H107" s="14">
        <f t="shared" si="7"/>
        <v>3.15</v>
      </c>
      <c r="I107" s="14">
        <f t="shared" si="8"/>
        <v>2.7916666666666665</v>
      </c>
      <c r="J107" s="8" t="str">
        <f t="shared" si="9"/>
        <v>Insomania</v>
      </c>
    </row>
    <row r="108" spans="1:10" x14ac:dyDescent="0.35">
      <c r="A108" s="6">
        <v>3977333714</v>
      </c>
      <c r="B108" s="7">
        <v>42556</v>
      </c>
      <c r="C108" s="7">
        <v>1</v>
      </c>
      <c r="D108" s="7">
        <v>237</v>
      </c>
      <c r="E108" s="7">
        <v>443</v>
      </c>
      <c r="F108" s="14">
        <f t="shared" si="5"/>
        <v>3.95</v>
      </c>
      <c r="G108" s="14">
        <f t="shared" si="6"/>
        <v>4.8940476190476181</v>
      </c>
      <c r="H108" s="14">
        <f t="shared" si="7"/>
        <v>3.4333333333333331</v>
      </c>
      <c r="I108" s="14">
        <f t="shared" si="8"/>
        <v>2.7916666666666665</v>
      </c>
      <c r="J108" s="8" t="str">
        <f t="shared" si="9"/>
        <v>Insomania</v>
      </c>
    </row>
    <row r="109" spans="1:10" x14ac:dyDescent="0.35">
      <c r="A109" s="6">
        <v>3977333714</v>
      </c>
      <c r="B109" s="7">
        <v>42587</v>
      </c>
      <c r="C109" s="7">
        <v>2</v>
      </c>
      <c r="D109" s="7">
        <v>259</v>
      </c>
      <c r="E109" s="7">
        <v>456</v>
      </c>
      <c r="F109" s="14">
        <f t="shared" si="5"/>
        <v>4.3166666666666664</v>
      </c>
      <c r="G109" s="14">
        <f t="shared" si="6"/>
        <v>4.8940476190476181</v>
      </c>
      <c r="H109" s="14">
        <f t="shared" si="7"/>
        <v>3.2833333333333332</v>
      </c>
      <c r="I109" s="14">
        <f t="shared" si="8"/>
        <v>2.7916666666666665</v>
      </c>
      <c r="J109" s="8" t="str">
        <f t="shared" si="9"/>
        <v>Insomania</v>
      </c>
    </row>
    <row r="110" spans="1:10" x14ac:dyDescent="0.35">
      <c r="A110" s="6">
        <v>3977333714</v>
      </c>
      <c r="B110" s="7">
        <v>42648</v>
      </c>
      <c r="C110" s="7">
        <v>1</v>
      </c>
      <c r="D110" s="7">
        <v>312</v>
      </c>
      <c r="E110" s="7">
        <v>452</v>
      </c>
      <c r="F110" s="14">
        <f t="shared" si="5"/>
        <v>5.2</v>
      </c>
      <c r="G110" s="14">
        <f t="shared" si="6"/>
        <v>4.8940476190476181</v>
      </c>
      <c r="H110" s="14">
        <f t="shared" si="7"/>
        <v>2.3333333333333335</v>
      </c>
      <c r="I110" s="14">
        <f t="shared" si="8"/>
        <v>2.7916666666666665</v>
      </c>
      <c r="J110" s="8" t="str">
        <f t="shared" si="9"/>
        <v>Insomania</v>
      </c>
    </row>
    <row r="111" spans="1:10" x14ac:dyDescent="0.35">
      <c r="A111" s="6">
        <v>4020332650</v>
      </c>
      <c r="B111" s="7">
        <v>42708</v>
      </c>
      <c r="C111" s="7">
        <v>1</v>
      </c>
      <c r="D111" s="7">
        <v>501</v>
      </c>
      <c r="E111" s="7">
        <v>541</v>
      </c>
      <c r="F111" s="14">
        <f t="shared" si="5"/>
        <v>8.35</v>
      </c>
      <c r="G111" s="14">
        <f t="shared" si="6"/>
        <v>5.822916666666667</v>
      </c>
      <c r="H111" s="14">
        <f t="shared" si="7"/>
        <v>0.66666666666666663</v>
      </c>
      <c r="I111" s="14">
        <f t="shared" si="8"/>
        <v>0.50624999999999998</v>
      </c>
      <c r="J111" s="8" t="str">
        <f t="shared" si="9"/>
        <v>Insomania</v>
      </c>
    </row>
    <row r="112" spans="1:10" x14ac:dyDescent="0.35">
      <c r="A112" s="6">
        <v>4020332650</v>
      </c>
      <c r="B112" s="7" t="s">
        <v>6</v>
      </c>
      <c r="C112" s="7">
        <v>1</v>
      </c>
      <c r="D112" s="7">
        <v>77</v>
      </c>
      <c r="E112" s="7">
        <v>77</v>
      </c>
      <c r="F112" s="14">
        <f t="shared" si="5"/>
        <v>1.2833333333333334</v>
      </c>
      <c r="G112" s="14">
        <f t="shared" si="6"/>
        <v>5.822916666666667</v>
      </c>
      <c r="H112" s="14">
        <f t="shared" si="7"/>
        <v>0</v>
      </c>
      <c r="I112" s="14">
        <f t="shared" si="8"/>
        <v>0.50624999999999998</v>
      </c>
      <c r="J112" s="8" t="str">
        <f t="shared" si="9"/>
        <v>Insomania</v>
      </c>
    </row>
    <row r="113" spans="1:10" x14ac:dyDescent="0.35">
      <c r="A113" s="6">
        <v>4020332650</v>
      </c>
      <c r="B113" s="7">
        <v>42434</v>
      </c>
      <c r="C113" s="7">
        <v>1</v>
      </c>
      <c r="D113" s="7">
        <v>322</v>
      </c>
      <c r="E113" s="7">
        <v>332</v>
      </c>
      <c r="F113" s="14">
        <f t="shared" si="5"/>
        <v>5.3666666666666663</v>
      </c>
      <c r="G113" s="14">
        <f t="shared" si="6"/>
        <v>5.822916666666667</v>
      </c>
      <c r="H113" s="14">
        <f t="shared" si="7"/>
        <v>0.16666666666666666</v>
      </c>
      <c r="I113" s="14">
        <f t="shared" si="8"/>
        <v>0.50624999999999998</v>
      </c>
      <c r="J113" s="8" t="str">
        <f t="shared" si="9"/>
        <v>Insomania</v>
      </c>
    </row>
    <row r="114" spans="1:10" x14ac:dyDescent="0.35">
      <c r="A114" s="6">
        <v>4020332650</v>
      </c>
      <c r="B114" s="7">
        <v>42465</v>
      </c>
      <c r="C114" s="7">
        <v>1</v>
      </c>
      <c r="D114" s="7">
        <v>478</v>
      </c>
      <c r="E114" s="7">
        <v>536</v>
      </c>
      <c r="F114" s="14">
        <f t="shared" si="5"/>
        <v>7.9666666666666668</v>
      </c>
      <c r="G114" s="14">
        <f t="shared" si="6"/>
        <v>5.822916666666667</v>
      </c>
      <c r="H114" s="14">
        <f t="shared" si="7"/>
        <v>0.96666666666666667</v>
      </c>
      <c r="I114" s="14">
        <f t="shared" si="8"/>
        <v>0.50624999999999998</v>
      </c>
      <c r="J114" s="8" t="str">
        <f t="shared" si="9"/>
        <v>Insomania</v>
      </c>
    </row>
    <row r="115" spans="1:10" x14ac:dyDescent="0.35">
      <c r="A115" s="6">
        <v>4020332650</v>
      </c>
      <c r="B115" s="7">
        <v>42495</v>
      </c>
      <c r="C115" s="7">
        <v>1</v>
      </c>
      <c r="D115" s="7">
        <v>226</v>
      </c>
      <c r="E115" s="7">
        <v>248</v>
      </c>
      <c r="F115" s="14">
        <f t="shared" si="5"/>
        <v>3.7666666666666666</v>
      </c>
      <c r="G115" s="14">
        <f t="shared" si="6"/>
        <v>5.822916666666667</v>
      </c>
      <c r="H115" s="14">
        <f t="shared" si="7"/>
        <v>0.36666666666666664</v>
      </c>
      <c r="I115" s="14">
        <f t="shared" si="8"/>
        <v>0.50624999999999998</v>
      </c>
      <c r="J115" s="8" t="str">
        <f t="shared" si="9"/>
        <v>Insomania</v>
      </c>
    </row>
    <row r="116" spans="1:10" x14ac:dyDescent="0.35">
      <c r="A116" s="6">
        <v>4020332650</v>
      </c>
      <c r="B116" s="7">
        <v>42526</v>
      </c>
      <c r="C116" s="7">
        <v>1</v>
      </c>
      <c r="D116" s="7">
        <v>385</v>
      </c>
      <c r="E116" s="7">
        <v>408</v>
      </c>
      <c r="F116" s="14">
        <f t="shared" si="5"/>
        <v>6.416666666666667</v>
      </c>
      <c r="G116" s="14">
        <f t="shared" si="6"/>
        <v>5.822916666666667</v>
      </c>
      <c r="H116" s="14">
        <f t="shared" si="7"/>
        <v>0.38333333333333336</v>
      </c>
      <c r="I116" s="14">
        <f t="shared" si="8"/>
        <v>0.50624999999999998</v>
      </c>
      <c r="J116" s="8" t="str">
        <f t="shared" si="9"/>
        <v>Insomania</v>
      </c>
    </row>
    <row r="117" spans="1:10" x14ac:dyDescent="0.35">
      <c r="A117" s="6">
        <v>4020332650</v>
      </c>
      <c r="B117" s="7">
        <v>42587</v>
      </c>
      <c r="C117" s="7">
        <v>1</v>
      </c>
      <c r="D117" s="7">
        <v>364</v>
      </c>
      <c r="E117" s="7">
        <v>402</v>
      </c>
      <c r="F117" s="14">
        <f t="shared" si="5"/>
        <v>6.0666666666666664</v>
      </c>
      <c r="G117" s="14">
        <f t="shared" si="6"/>
        <v>5.822916666666667</v>
      </c>
      <c r="H117" s="14">
        <f t="shared" si="7"/>
        <v>0.6333333333333333</v>
      </c>
      <c r="I117" s="14">
        <f t="shared" si="8"/>
        <v>0.50624999999999998</v>
      </c>
      <c r="J117" s="8" t="str">
        <f t="shared" si="9"/>
        <v>Insomania</v>
      </c>
    </row>
    <row r="118" spans="1:10" x14ac:dyDescent="0.35">
      <c r="A118" s="6">
        <v>4020332650</v>
      </c>
      <c r="B118" s="7">
        <v>42648</v>
      </c>
      <c r="C118" s="7">
        <v>1</v>
      </c>
      <c r="D118" s="7">
        <v>442</v>
      </c>
      <c r="E118" s="7">
        <v>494</v>
      </c>
      <c r="F118" s="14">
        <f t="shared" si="5"/>
        <v>7.3666666666666663</v>
      </c>
      <c r="G118" s="14">
        <f t="shared" si="6"/>
        <v>5.822916666666667</v>
      </c>
      <c r="H118" s="14">
        <f t="shared" si="7"/>
        <v>0.8666666666666667</v>
      </c>
      <c r="I118" s="14">
        <f t="shared" si="8"/>
        <v>0.50624999999999998</v>
      </c>
      <c r="J118" s="8" t="str">
        <f t="shared" si="9"/>
        <v>Insomania</v>
      </c>
    </row>
    <row r="119" spans="1:10" x14ac:dyDescent="0.35">
      <c r="A119" s="6">
        <v>4319703577</v>
      </c>
      <c r="B119" s="7" t="s">
        <v>18</v>
      </c>
      <c r="C119" s="7">
        <v>1</v>
      </c>
      <c r="D119" s="7">
        <v>535</v>
      </c>
      <c r="E119" s="7">
        <v>557</v>
      </c>
      <c r="F119" s="14">
        <f t="shared" si="5"/>
        <v>8.9166666666666661</v>
      </c>
      <c r="G119" s="14">
        <f t="shared" si="6"/>
        <v>7.9442307692307699</v>
      </c>
      <c r="H119" s="14">
        <f t="shared" si="7"/>
        <v>0.36666666666666664</v>
      </c>
      <c r="I119" s="14">
        <f t="shared" si="8"/>
        <v>0.42179487179487174</v>
      </c>
      <c r="J119" s="8" t="str">
        <f t="shared" si="9"/>
        <v>Shuteye/Rested</v>
      </c>
    </row>
    <row r="120" spans="1:10" x14ac:dyDescent="0.35">
      <c r="A120" s="6">
        <v>4319703577</v>
      </c>
      <c r="B120" s="7" t="s">
        <v>5</v>
      </c>
      <c r="C120" s="7">
        <v>1</v>
      </c>
      <c r="D120" s="7">
        <v>465</v>
      </c>
      <c r="E120" s="7">
        <v>491</v>
      </c>
      <c r="F120" s="14">
        <f t="shared" si="5"/>
        <v>7.75</v>
      </c>
      <c r="G120" s="14">
        <f t="shared" si="6"/>
        <v>7.9442307692307699</v>
      </c>
      <c r="H120" s="14">
        <f t="shared" si="7"/>
        <v>0.43333333333333335</v>
      </c>
      <c r="I120" s="14">
        <f t="shared" si="8"/>
        <v>0.42179487179487174</v>
      </c>
      <c r="J120" s="8" t="str">
        <f t="shared" si="9"/>
        <v>Shuteye/Rested</v>
      </c>
    </row>
    <row r="121" spans="1:10" x14ac:dyDescent="0.35">
      <c r="A121" s="6">
        <v>4319703577</v>
      </c>
      <c r="B121" s="7" t="s">
        <v>6</v>
      </c>
      <c r="C121" s="7">
        <v>1</v>
      </c>
      <c r="D121" s="7">
        <v>506</v>
      </c>
      <c r="E121" s="7">
        <v>522</v>
      </c>
      <c r="F121" s="14">
        <f t="shared" si="5"/>
        <v>8.4333333333333336</v>
      </c>
      <c r="G121" s="14">
        <f t="shared" si="6"/>
        <v>7.9442307692307699</v>
      </c>
      <c r="H121" s="14">
        <f t="shared" si="7"/>
        <v>0.26666666666666666</v>
      </c>
      <c r="I121" s="14">
        <f t="shared" si="8"/>
        <v>0.42179487179487174</v>
      </c>
      <c r="J121" s="8" t="str">
        <f t="shared" si="9"/>
        <v>Shuteye/Rested</v>
      </c>
    </row>
    <row r="122" spans="1:10" x14ac:dyDescent="0.35">
      <c r="A122" s="6">
        <v>4319703577</v>
      </c>
      <c r="B122" s="7" t="s">
        <v>21</v>
      </c>
      <c r="C122" s="7">
        <v>1</v>
      </c>
      <c r="D122" s="7">
        <v>515</v>
      </c>
      <c r="E122" s="7">
        <v>551</v>
      </c>
      <c r="F122" s="14">
        <f t="shared" si="5"/>
        <v>8.5833333333333339</v>
      </c>
      <c r="G122" s="14">
        <f t="shared" si="6"/>
        <v>7.9442307692307699</v>
      </c>
      <c r="H122" s="14">
        <f t="shared" si="7"/>
        <v>0.6</v>
      </c>
      <c r="I122" s="14">
        <f t="shared" si="8"/>
        <v>0.42179487179487174</v>
      </c>
      <c r="J122" s="8" t="str">
        <f t="shared" si="9"/>
        <v>Shuteye/Rested</v>
      </c>
    </row>
    <row r="123" spans="1:10" x14ac:dyDescent="0.35">
      <c r="A123" s="6">
        <v>4319703577</v>
      </c>
      <c r="B123" s="7" t="s">
        <v>8</v>
      </c>
      <c r="C123" s="7">
        <v>2</v>
      </c>
      <c r="D123" s="7">
        <v>461</v>
      </c>
      <c r="E123" s="7">
        <v>498</v>
      </c>
      <c r="F123" s="14">
        <f t="shared" si="5"/>
        <v>7.6833333333333336</v>
      </c>
      <c r="G123" s="14">
        <f t="shared" si="6"/>
        <v>7.9442307692307699</v>
      </c>
      <c r="H123" s="14">
        <f t="shared" si="7"/>
        <v>0.6166666666666667</v>
      </c>
      <c r="I123" s="14">
        <f t="shared" si="8"/>
        <v>0.42179487179487174</v>
      </c>
      <c r="J123" s="8" t="str">
        <f t="shared" si="9"/>
        <v>Shuteye/Rested</v>
      </c>
    </row>
    <row r="124" spans="1:10" x14ac:dyDescent="0.35">
      <c r="A124" s="6">
        <v>4319703577</v>
      </c>
      <c r="B124" s="7" t="s">
        <v>9</v>
      </c>
      <c r="C124" s="7">
        <v>1</v>
      </c>
      <c r="D124" s="7">
        <v>523</v>
      </c>
      <c r="E124" s="7">
        <v>543</v>
      </c>
      <c r="F124" s="14">
        <f t="shared" si="5"/>
        <v>8.7166666666666668</v>
      </c>
      <c r="G124" s="14">
        <f t="shared" si="6"/>
        <v>7.9442307692307699</v>
      </c>
      <c r="H124" s="14">
        <f t="shared" si="7"/>
        <v>0.33333333333333331</v>
      </c>
      <c r="I124" s="14">
        <f t="shared" si="8"/>
        <v>0.42179487179487174</v>
      </c>
      <c r="J124" s="8" t="str">
        <f t="shared" si="9"/>
        <v>Shuteye/Rested</v>
      </c>
    </row>
    <row r="125" spans="1:10" x14ac:dyDescent="0.35">
      <c r="A125" s="6">
        <v>4319703577</v>
      </c>
      <c r="B125" s="7" t="s">
        <v>10</v>
      </c>
      <c r="C125" s="7">
        <v>1</v>
      </c>
      <c r="D125" s="7">
        <v>59</v>
      </c>
      <c r="E125" s="7">
        <v>65</v>
      </c>
      <c r="F125" s="14">
        <f t="shared" si="5"/>
        <v>0.98333333333333328</v>
      </c>
      <c r="G125" s="14">
        <f t="shared" si="6"/>
        <v>7.9442307692307699</v>
      </c>
      <c r="H125" s="14">
        <f t="shared" si="7"/>
        <v>0.1</v>
      </c>
      <c r="I125" s="14">
        <f t="shared" si="8"/>
        <v>0.42179487179487174</v>
      </c>
      <c r="J125" s="8" t="str">
        <f t="shared" si="9"/>
        <v>Shuteye/Rested</v>
      </c>
    </row>
    <row r="126" spans="1:10" x14ac:dyDescent="0.35">
      <c r="A126" s="6">
        <v>4319703577</v>
      </c>
      <c r="B126" s="7" t="s">
        <v>19</v>
      </c>
      <c r="C126" s="7">
        <v>1</v>
      </c>
      <c r="D126" s="7">
        <v>533</v>
      </c>
      <c r="E126" s="7">
        <v>550</v>
      </c>
      <c r="F126" s="14">
        <f t="shared" si="5"/>
        <v>8.8833333333333329</v>
      </c>
      <c r="G126" s="14">
        <f t="shared" si="6"/>
        <v>7.9442307692307699</v>
      </c>
      <c r="H126" s="14">
        <f t="shared" si="7"/>
        <v>0.28333333333333333</v>
      </c>
      <c r="I126" s="14">
        <f t="shared" si="8"/>
        <v>0.42179487179487174</v>
      </c>
      <c r="J126" s="8" t="str">
        <f t="shared" si="9"/>
        <v>Shuteye/Rested</v>
      </c>
    </row>
    <row r="127" spans="1:10" x14ac:dyDescent="0.35">
      <c r="A127" s="6">
        <v>4319703577</v>
      </c>
      <c r="B127" s="7" t="s">
        <v>11</v>
      </c>
      <c r="C127" s="7">
        <v>1</v>
      </c>
      <c r="D127" s="7">
        <v>692</v>
      </c>
      <c r="E127" s="7">
        <v>722</v>
      </c>
      <c r="F127" s="14">
        <f t="shared" si="5"/>
        <v>11.533333333333333</v>
      </c>
      <c r="G127" s="14">
        <f t="shared" si="6"/>
        <v>7.9442307692307699</v>
      </c>
      <c r="H127" s="14">
        <f t="shared" si="7"/>
        <v>0.5</v>
      </c>
      <c r="I127" s="14">
        <f t="shared" si="8"/>
        <v>0.42179487179487174</v>
      </c>
      <c r="J127" s="8" t="str">
        <f t="shared" si="9"/>
        <v>Shuteye/Rested</v>
      </c>
    </row>
    <row r="128" spans="1:10" x14ac:dyDescent="0.35">
      <c r="A128" s="6">
        <v>4319703577</v>
      </c>
      <c r="B128" s="7" t="s">
        <v>12</v>
      </c>
      <c r="C128" s="7">
        <v>1</v>
      </c>
      <c r="D128" s="7">
        <v>467</v>
      </c>
      <c r="E128" s="7">
        <v>501</v>
      </c>
      <c r="F128" s="14">
        <f t="shared" si="5"/>
        <v>7.7833333333333332</v>
      </c>
      <c r="G128" s="14">
        <f t="shared" si="6"/>
        <v>7.9442307692307699</v>
      </c>
      <c r="H128" s="14">
        <f t="shared" si="7"/>
        <v>0.56666666666666665</v>
      </c>
      <c r="I128" s="14">
        <f t="shared" si="8"/>
        <v>0.42179487179487174</v>
      </c>
      <c r="J128" s="8" t="str">
        <f t="shared" si="9"/>
        <v>Shuteye/Rested</v>
      </c>
    </row>
    <row r="129" spans="1:10" x14ac:dyDescent="0.35">
      <c r="A129" s="6">
        <v>4319703577</v>
      </c>
      <c r="B129" s="7" t="s">
        <v>13</v>
      </c>
      <c r="C129" s="7">
        <v>1</v>
      </c>
      <c r="D129" s="7">
        <v>488</v>
      </c>
      <c r="E129" s="7">
        <v>506</v>
      </c>
      <c r="F129" s="14">
        <f t="shared" si="5"/>
        <v>8.1333333333333329</v>
      </c>
      <c r="G129" s="14">
        <f t="shared" si="6"/>
        <v>7.9442307692307699</v>
      </c>
      <c r="H129" s="14">
        <f t="shared" si="7"/>
        <v>0.3</v>
      </c>
      <c r="I129" s="14">
        <f t="shared" si="8"/>
        <v>0.42179487179487174</v>
      </c>
      <c r="J129" s="8" t="str">
        <f t="shared" si="9"/>
        <v>Shuteye/Rested</v>
      </c>
    </row>
    <row r="130" spans="1:10" x14ac:dyDescent="0.35">
      <c r="A130" s="6">
        <v>4319703577</v>
      </c>
      <c r="B130" s="7" t="s">
        <v>14</v>
      </c>
      <c r="C130" s="7">
        <v>1</v>
      </c>
      <c r="D130" s="7">
        <v>505</v>
      </c>
      <c r="E130" s="7">
        <v>516</v>
      </c>
      <c r="F130" s="14">
        <f t="shared" si="5"/>
        <v>8.4166666666666661</v>
      </c>
      <c r="G130" s="14">
        <f t="shared" si="6"/>
        <v>7.9442307692307699</v>
      </c>
      <c r="H130" s="14">
        <f t="shared" si="7"/>
        <v>0.18333333333333332</v>
      </c>
      <c r="I130" s="14">
        <f t="shared" si="8"/>
        <v>0.42179487179487174</v>
      </c>
      <c r="J130" s="8" t="str">
        <f t="shared" si="9"/>
        <v>Shuteye/Rested</v>
      </c>
    </row>
    <row r="131" spans="1:10" x14ac:dyDescent="0.35">
      <c r="A131" s="6">
        <v>4319703577</v>
      </c>
      <c r="B131" s="7" t="s">
        <v>20</v>
      </c>
      <c r="C131" s="7">
        <v>1</v>
      </c>
      <c r="D131" s="7">
        <v>286</v>
      </c>
      <c r="E131" s="7">
        <v>307</v>
      </c>
      <c r="F131" s="14">
        <f t="shared" ref="F131:F194" si="10">D131/60</f>
        <v>4.7666666666666666</v>
      </c>
      <c r="G131" s="14">
        <f t="shared" ref="G131:G194" si="11">AVERAGEIFS($F$2:$F$414,$A$2:$A$414,A131)</f>
        <v>7.9442307692307699</v>
      </c>
      <c r="H131" s="14">
        <f t="shared" ref="H131:H194" si="12">(E131-D131)/60</f>
        <v>0.35</v>
      </c>
      <c r="I131" s="14">
        <f t="shared" ref="I131:I194" si="13">AVERAGEIFS($H$2:$H$414,$A$2:$A$414,A131)</f>
        <v>0.42179487179487174</v>
      </c>
      <c r="J131" s="8" t="str">
        <f t="shared" ref="J131:J194" si="14">IF(G131&lt;=7,"Insomania",IF(G131&lt;=9,"Shuteye/Rested","OverSleep"))</f>
        <v>Shuteye/Rested</v>
      </c>
    </row>
    <row r="132" spans="1:10" x14ac:dyDescent="0.35">
      <c r="A132" s="6">
        <v>4319703577</v>
      </c>
      <c r="B132" s="7" t="s">
        <v>15</v>
      </c>
      <c r="C132" s="7">
        <v>1</v>
      </c>
      <c r="D132" s="7">
        <v>497</v>
      </c>
      <c r="E132" s="7">
        <v>522</v>
      </c>
      <c r="F132" s="14">
        <f t="shared" si="10"/>
        <v>8.2833333333333332</v>
      </c>
      <c r="G132" s="14">
        <f t="shared" si="11"/>
        <v>7.9442307692307699</v>
      </c>
      <c r="H132" s="14">
        <f t="shared" si="12"/>
        <v>0.41666666666666669</v>
      </c>
      <c r="I132" s="14">
        <f t="shared" si="13"/>
        <v>0.42179487179487174</v>
      </c>
      <c r="J132" s="8" t="str">
        <f t="shared" si="14"/>
        <v>Shuteye/Rested</v>
      </c>
    </row>
    <row r="133" spans="1:10" x14ac:dyDescent="0.35">
      <c r="A133" s="6">
        <v>4319703577</v>
      </c>
      <c r="B133" s="7" t="s">
        <v>16</v>
      </c>
      <c r="C133" s="7">
        <v>1</v>
      </c>
      <c r="D133" s="7">
        <v>523</v>
      </c>
      <c r="E133" s="7">
        <v>546</v>
      </c>
      <c r="F133" s="14">
        <f t="shared" si="10"/>
        <v>8.7166666666666668</v>
      </c>
      <c r="G133" s="14">
        <f t="shared" si="11"/>
        <v>7.9442307692307699</v>
      </c>
      <c r="H133" s="14">
        <f t="shared" si="12"/>
        <v>0.38333333333333336</v>
      </c>
      <c r="I133" s="14">
        <f t="shared" si="13"/>
        <v>0.42179487179487174</v>
      </c>
      <c r="J133" s="8" t="str">
        <f t="shared" si="14"/>
        <v>Shuteye/Rested</v>
      </c>
    </row>
    <row r="134" spans="1:10" x14ac:dyDescent="0.35">
      <c r="A134" s="6">
        <v>4319703577</v>
      </c>
      <c r="B134" s="7" t="s">
        <v>17</v>
      </c>
      <c r="C134" s="7">
        <v>1</v>
      </c>
      <c r="D134" s="7">
        <v>490</v>
      </c>
      <c r="E134" s="7">
        <v>516</v>
      </c>
      <c r="F134" s="14">
        <f t="shared" si="10"/>
        <v>8.1666666666666661</v>
      </c>
      <c r="G134" s="14">
        <f t="shared" si="11"/>
        <v>7.9442307692307699</v>
      </c>
      <c r="H134" s="14">
        <f t="shared" si="12"/>
        <v>0.43333333333333335</v>
      </c>
      <c r="I134" s="14">
        <f t="shared" si="13"/>
        <v>0.42179487179487174</v>
      </c>
      <c r="J134" s="8" t="str">
        <f t="shared" si="14"/>
        <v>Shuteye/Rested</v>
      </c>
    </row>
    <row r="135" spans="1:10" x14ac:dyDescent="0.35">
      <c r="A135" s="6">
        <v>4319703577</v>
      </c>
      <c r="B135" s="7">
        <v>42374</v>
      </c>
      <c r="C135" s="7">
        <v>1</v>
      </c>
      <c r="D135" s="7">
        <v>484</v>
      </c>
      <c r="E135" s="7">
        <v>500</v>
      </c>
      <c r="F135" s="14">
        <f t="shared" si="10"/>
        <v>8.0666666666666664</v>
      </c>
      <c r="G135" s="14">
        <f t="shared" si="11"/>
        <v>7.9442307692307699</v>
      </c>
      <c r="H135" s="14">
        <f t="shared" si="12"/>
        <v>0.26666666666666666</v>
      </c>
      <c r="I135" s="14">
        <f t="shared" si="13"/>
        <v>0.42179487179487174</v>
      </c>
      <c r="J135" s="8" t="str">
        <f t="shared" si="14"/>
        <v>Shuteye/Rested</v>
      </c>
    </row>
    <row r="136" spans="1:10" x14ac:dyDescent="0.35">
      <c r="A136" s="6">
        <v>4319703577</v>
      </c>
      <c r="B136" s="7">
        <v>42405</v>
      </c>
      <c r="C136" s="7">
        <v>1</v>
      </c>
      <c r="D136" s="7">
        <v>478</v>
      </c>
      <c r="E136" s="7">
        <v>506</v>
      </c>
      <c r="F136" s="14">
        <f t="shared" si="10"/>
        <v>7.9666666666666668</v>
      </c>
      <c r="G136" s="14">
        <f t="shared" si="11"/>
        <v>7.9442307692307699</v>
      </c>
      <c r="H136" s="14">
        <f t="shared" si="12"/>
        <v>0.46666666666666667</v>
      </c>
      <c r="I136" s="14">
        <f t="shared" si="13"/>
        <v>0.42179487179487174</v>
      </c>
      <c r="J136" s="8" t="str">
        <f t="shared" si="14"/>
        <v>Shuteye/Rested</v>
      </c>
    </row>
    <row r="137" spans="1:10" x14ac:dyDescent="0.35">
      <c r="A137" s="6">
        <v>4319703577</v>
      </c>
      <c r="B137" s="7">
        <v>42434</v>
      </c>
      <c r="C137" s="7">
        <v>1</v>
      </c>
      <c r="D137" s="7">
        <v>474</v>
      </c>
      <c r="E137" s="7">
        <v>512</v>
      </c>
      <c r="F137" s="14">
        <f t="shared" si="10"/>
        <v>7.9</v>
      </c>
      <c r="G137" s="14">
        <f t="shared" si="11"/>
        <v>7.9442307692307699</v>
      </c>
      <c r="H137" s="14">
        <f t="shared" si="12"/>
        <v>0.6333333333333333</v>
      </c>
      <c r="I137" s="14">
        <f t="shared" si="13"/>
        <v>0.42179487179487174</v>
      </c>
      <c r="J137" s="8" t="str">
        <f t="shared" si="14"/>
        <v>Shuteye/Rested</v>
      </c>
    </row>
    <row r="138" spans="1:10" x14ac:dyDescent="0.35">
      <c r="A138" s="6">
        <v>4319703577</v>
      </c>
      <c r="B138" s="7">
        <v>42526</v>
      </c>
      <c r="C138" s="7">
        <v>1</v>
      </c>
      <c r="D138" s="7">
        <v>450</v>
      </c>
      <c r="E138" s="7">
        <v>491</v>
      </c>
      <c r="F138" s="14">
        <f t="shared" si="10"/>
        <v>7.5</v>
      </c>
      <c r="G138" s="14">
        <f t="shared" si="11"/>
        <v>7.9442307692307699</v>
      </c>
      <c r="H138" s="14">
        <f t="shared" si="12"/>
        <v>0.68333333333333335</v>
      </c>
      <c r="I138" s="14">
        <f t="shared" si="13"/>
        <v>0.42179487179487174</v>
      </c>
      <c r="J138" s="8" t="str">
        <f t="shared" si="14"/>
        <v>Shuteye/Rested</v>
      </c>
    </row>
    <row r="139" spans="1:10" x14ac:dyDescent="0.35">
      <c r="A139" s="6">
        <v>4319703577</v>
      </c>
      <c r="B139" s="7">
        <v>42556</v>
      </c>
      <c r="C139" s="7">
        <v>1</v>
      </c>
      <c r="D139" s="7">
        <v>507</v>
      </c>
      <c r="E139" s="7">
        <v>530</v>
      </c>
      <c r="F139" s="14">
        <f t="shared" si="10"/>
        <v>8.4499999999999993</v>
      </c>
      <c r="G139" s="14">
        <f t="shared" si="11"/>
        <v>7.9442307692307699</v>
      </c>
      <c r="H139" s="14">
        <f t="shared" si="12"/>
        <v>0.38333333333333336</v>
      </c>
      <c r="I139" s="14">
        <f t="shared" si="13"/>
        <v>0.42179487179487174</v>
      </c>
      <c r="J139" s="8" t="str">
        <f t="shared" si="14"/>
        <v>Shuteye/Rested</v>
      </c>
    </row>
    <row r="140" spans="1:10" x14ac:dyDescent="0.35">
      <c r="A140" s="6">
        <v>4319703577</v>
      </c>
      <c r="B140" s="7">
        <v>42587</v>
      </c>
      <c r="C140" s="7">
        <v>1</v>
      </c>
      <c r="D140" s="7">
        <v>602</v>
      </c>
      <c r="E140" s="7">
        <v>638</v>
      </c>
      <c r="F140" s="14">
        <f t="shared" si="10"/>
        <v>10.033333333333333</v>
      </c>
      <c r="G140" s="14">
        <f t="shared" si="11"/>
        <v>7.9442307692307699</v>
      </c>
      <c r="H140" s="14">
        <f t="shared" si="12"/>
        <v>0.6</v>
      </c>
      <c r="I140" s="14">
        <f t="shared" si="13"/>
        <v>0.42179487179487174</v>
      </c>
      <c r="J140" s="8" t="str">
        <f t="shared" si="14"/>
        <v>Shuteye/Rested</v>
      </c>
    </row>
    <row r="141" spans="1:10" x14ac:dyDescent="0.35">
      <c r="A141" s="6">
        <v>4319703577</v>
      </c>
      <c r="B141" s="7">
        <v>42618</v>
      </c>
      <c r="C141" s="7">
        <v>1</v>
      </c>
      <c r="D141" s="7">
        <v>535</v>
      </c>
      <c r="E141" s="7">
        <v>565</v>
      </c>
      <c r="F141" s="14">
        <f t="shared" si="10"/>
        <v>8.9166666666666661</v>
      </c>
      <c r="G141" s="14">
        <f t="shared" si="11"/>
        <v>7.9442307692307699</v>
      </c>
      <c r="H141" s="14">
        <f t="shared" si="12"/>
        <v>0.5</v>
      </c>
      <c r="I141" s="14">
        <f t="shared" si="13"/>
        <v>0.42179487179487174</v>
      </c>
      <c r="J141" s="8" t="str">
        <f t="shared" si="14"/>
        <v>Shuteye/Rested</v>
      </c>
    </row>
    <row r="142" spans="1:10" x14ac:dyDescent="0.35">
      <c r="A142" s="6">
        <v>4319703577</v>
      </c>
      <c r="B142" s="7">
        <v>42648</v>
      </c>
      <c r="C142" s="7">
        <v>1</v>
      </c>
      <c r="D142" s="7">
        <v>487</v>
      </c>
      <c r="E142" s="7">
        <v>517</v>
      </c>
      <c r="F142" s="14">
        <f t="shared" si="10"/>
        <v>8.1166666666666671</v>
      </c>
      <c r="G142" s="14">
        <f t="shared" si="11"/>
        <v>7.9442307692307699</v>
      </c>
      <c r="H142" s="14">
        <f t="shared" si="12"/>
        <v>0.5</v>
      </c>
      <c r="I142" s="14">
        <f t="shared" si="13"/>
        <v>0.42179487179487174</v>
      </c>
      <c r="J142" s="8" t="str">
        <f t="shared" si="14"/>
        <v>Shuteye/Rested</v>
      </c>
    </row>
    <row r="143" spans="1:10" x14ac:dyDescent="0.35">
      <c r="A143" s="6">
        <v>4319703577</v>
      </c>
      <c r="B143" s="7">
        <v>42679</v>
      </c>
      <c r="C143" s="7">
        <v>1</v>
      </c>
      <c r="D143" s="7">
        <v>529</v>
      </c>
      <c r="E143" s="7">
        <v>558</v>
      </c>
      <c r="F143" s="14">
        <f t="shared" si="10"/>
        <v>8.8166666666666664</v>
      </c>
      <c r="G143" s="14">
        <f t="shared" si="11"/>
        <v>7.9442307692307699</v>
      </c>
      <c r="H143" s="14">
        <f t="shared" si="12"/>
        <v>0.48333333333333334</v>
      </c>
      <c r="I143" s="14">
        <f t="shared" si="13"/>
        <v>0.42179487179487174</v>
      </c>
      <c r="J143" s="8" t="str">
        <f t="shared" si="14"/>
        <v>Shuteye/Rested</v>
      </c>
    </row>
    <row r="144" spans="1:10" x14ac:dyDescent="0.35">
      <c r="A144" s="6">
        <v>4319703577</v>
      </c>
      <c r="B144" s="7">
        <v>42709</v>
      </c>
      <c r="C144" s="7">
        <v>1</v>
      </c>
      <c r="D144" s="7">
        <v>302</v>
      </c>
      <c r="E144" s="7">
        <v>321</v>
      </c>
      <c r="F144" s="14">
        <f t="shared" si="10"/>
        <v>5.0333333333333332</v>
      </c>
      <c r="G144" s="14">
        <f t="shared" si="11"/>
        <v>7.9442307692307699</v>
      </c>
      <c r="H144" s="14">
        <f t="shared" si="12"/>
        <v>0.31666666666666665</v>
      </c>
      <c r="I144" s="14">
        <f t="shared" si="13"/>
        <v>0.42179487179487174</v>
      </c>
      <c r="J144" s="8" t="str">
        <f t="shared" si="14"/>
        <v>Shuteye/Rested</v>
      </c>
    </row>
    <row r="145" spans="1:10" x14ac:dyDescent="0.35">
      <c r="A145" s="6">
        <v>4388161847</v>
      </c>
      <c r="B145" s="7" t="s">
        <v>5</v>
      </c>
      <c r="C145" s="7">
        <v>1</v>
      </c>
      <c r="D145" s="7">
        <v>499</v>
      </c>
      <c r="E145" s="7">
        <v>526</v>
      </c>
      <c r="F145" s="14">
        <f t="shared" si="10"/>
        <v>8.3166666666666664</v>
      </c>
      <c r="G145" s="14">
        <f t="shared" si="11"/>
        <v>6.71875</v>
      </c>
      <c r="H145" s="14">
        <f t="shared" si="12"/>
        <v>0.45</v>
      </c>
      <c r="I145" s="14">
        <f t="shared" si="13"/>
        <v>0.38472222222222219</v>
      </c>
      <c r="J145" s="8" t="str">
        <f t="shared" si="14"/>
        <v>Insomania</v>
      </c>
    </row>
    <row r="146" spans="1:10" x14ac:dyDescent="0.35">
      <c r="A146" s="6">
        <v>4388161847</v>
      </c>
      <c r="B146" s="7" t="s">
        <v>6</v>
      </c>
      <c r="C146" s="7">
        <v>2</v>
      </c>
      <c r="D146" s="7">
        <v>426</v>
      </c>
      <c r="E146" s="7">
        <v>448</v>
      </c>
      <c r="F146" s="14">
        <f t="shared" si="10"/>
        <v>7.1</v>
      </c>
      <c r="G146" s="14">
        <f t="shared" si="11"/>
        <v>6.71875</v>
      </c>
      <c r="H146" s="14">
        <f t="shared" si="12"/>
        <v>0.36666666666666664</v>
      </c>
      <c r="I146" s="14">
        <f t="shared" si="13"/>
        <v>0.38472222222222219</v>
      </c>
      <c r="J146" s="8" t="str">
        <f t="shared" si="14"/>
        <v>Insomania</v>
      </c>
    </row>
    <row r="147" spans="1:10" x14ac:dyDescent="0.35">
      <c r="A147" s="6">
        <v>4388161847</v>
      </c>
      <c r="B147" s="7" t="s">
        <v>7</v>
      </c>
      <c r="C147" s="7">
        <v>2</v>
      </c>
      <c r="D147" s="7">
        <v>619</v>
      </c>
      <c r="E147" s="7">
        <v>641</v>
      </c>
      <c r="F147" s="14">
        <f t="shared" si="10"/>
        <v>10.316666666666666</v>
      </c>
      <c r="G147" s="14">
        <f t="shared" si="11"/>
        <v>6.71875</v>
      </c>
      <c r="H147" s="14">
        <f t="shared" si="12"/>
        <v>0.36666666666666664</v>
      </c>
      <c r="I147" s="14">
        <f t="shared" si="13"/>
        <v>0.38472222222222219</v>
      </c>
      <c r="J147" s="8" t="str">
        <f t="shared" si="14"/>
        <v>Insomania</v>
      </c>
    </row>
    <row r="148" spans="1:10" x14ac:dyDescent="0.35">
      <c r="A148" s="6">
        <v>4388161847</v>
      </c>
      <c r="B148" s="7" t="s">
        <v>21</v>
      </c>
      <c r="C148" s="7">
        <v>1</v>
      </c>
      <c r="D148" s="7">
        <v>99</v>
      </c>
      <c r="E148" s="7">
        <v>104</v>
      </c>
      <c r="F148" s="14">
        <f t="shared" si="10"/>
        <v>1.65</v>
      </c>
      <c r="G148" s="14">
        <f t="shared" si="11"/>
        <v>6.71875</v>
      </c>
      <c r="H148" s="14">
        <f t="shared" si="12"/>
        <v>8.3333333333333329E-2</v>
      </c>
      <c r="I148" s="14">
        <f t="shared" si="13"/>
        <v>0.38472222222222219</v>
      </c>
      <c r="J148" s="8" t="str">
        <f t="shared" si="14"/>
        <v>Insomania</v>
      </c>
    </row>
    <row r="149" spans="1:10" x14ac:dyDescent="0.35">
      <c r="A149" s="6">
        <v>4388161847</v>
      </c>
      <c r="B149" s="7" t="s">
        <v>8</v>
      </c>
      <c r="C149" s="7">
        <v>1</v>
      </c>
      <c r="D149" s="7">
        <v>329</v>
      </c>
      <c r="E149" s="7">
        <v>338</v>
      </c>
      <c r="F149" s="14">
        <f t="shared" si="10"/>
        <v>5.4833333333333334</v>
      </c>
      <c r="G149" s="14">
        <f t="shared" si="11"/>
        <v>6.71875</v>
      </c>
      <c r="H149" s="14">
        <f t="shared" si="12"/>
        <v>0.15</v>
      </c>
      <c r="I149" s="14">
        <f t="shared" si="13"/>
        <v>0.38472222222222219</v>
      </c>
      <c r="J149" s="8" t="str">
        <f t="shared" si="14"/>
        <v>Insomania</v>
      </c>
    </row>
    <row r="150" spans="1:10" x14ac:dyDescent="0.35">
      <c r="A150" s="6">
        <v>4388161847</v>
      </c>
      <c r="B150" s="7" t="s">
        <v>9</v>
      </c>
      <c r="C150" s="7">
        <v>1</v>
      </c>
      <c r="D150" s="7">
        <v>421</v>
      </c>
      <c r="E150" s="7">
        <v>451</v>
      </c>
      <c r="F150" s="14">
        <f t="shared" si="10"/>
        <v>7.0166666666666666</v>
      </c>
      <c r="G150" s="14">
        <f t="shared" si="11"/>
        <v>6.71875</v>
      </c>
      <c r="H150" s="14">
        <f t="shared" si="12"/>
        <v>0.5</v>
      </c>
      <c r="I150" s="14">
        <f t="shared" si="13"/>
        <v>0.38472222222222219</v>
      </c>
      <c r="J150" s="8" t="str">
        <f t="shared" si="14"/>
        <v>Insomania</v>
      </c>
    </row>
    <row r="151" spans="1:10" x14ac:dyDescent="0.35">
      <c r="A151" s="6">
        <v>4388161847</v>
      </c>
      <c r="B151" s="7" t="s">
        <v>10</v>
      </c>
      <c r="C151" s="7">
        <v>1</v>
      </c>
      <c r="D151" s="7">
        <v>442</v>
      </c>
      <c r="E151" s="7">
        <v>458</v>
      </c>
      <c r="F151" s="14">
        <f t="shared" si="10"/>
        <v>7.3666666666666663</v>
      </c>
      <c r="G151" s="14">
        <f t="shared" si="11"/>
        <v>6.71875</v>
      </c>
      <c r="H151" s="14">
        <f t="shared" si="12"/>
        <v>0.26666666666666666</v>
      </c>
      <c r="I151" s="14">
        <f t="shared" si="13"/>
        <v>0.38472222222222219</v>
      </c>
      <c r="J151" s="8" t="str">
        <f t="shared" si="14"/>
        <v>Insomania</v>
      </c>
    </row>
    <row r="152" spans="1:10" x14ac:dyDescent="0.35">
      <c r="A152" s="6">
        <v>4388161847</v>
      </c>
      <c r="B152" s="7" t="s">
        <v>19</v>
      </c>
      <c r="C152" s="7">
        <v>1</v>
      </c>
      <c r="D152" s="7">
        <v>82</v>
      </c>
      <c r="E152" s="7">
        <v>85</v>
      </c>
      <c r="F152" s="14">
        <f t="shared" si="10"/>
        <v>1.3666666666666667</v>
      </c>
      <c r="G152" s="14">
        <f t="shared" si="11"/>
        <v>6.71875</v>
      </c>
      <c r="H152" s="14">
        <f t="shared" si="12"/>
        <v>0.05</v>
      </c>
      <c r="I152" s="14">
        <f t="shared" si="13"/>
        <v>0.38472222222222219</v>
      </c>
      <c r="J152" s="8" t="str">
        <f t="shared" si="14"/>
        <v>Insomania</v>
      </c>
    </row>
    <row r="153" spans="1:10" x14ac:dyDescent="0.35">
      <c r="A153" s="6">
        <v>4388161847</v>
      </c>
      <c r="B153" s="7" t="s">
        <v>11</v>
      </c>
      <c r="C153" s="7">
        <v>1</v>
      </c>
      <c r="D153" s="7">
        <v>478</v>
      </c>
      <c r="E153" s="7">
        <v>501</v>
      </c>
      <c r="F153" s="14">
        <f t="shared" si="10"/>
        <v>7.9666666666666668</v>
      </c>
      <c r="G153" s="14">
        <f t="shared" si="11"/>
        <v>6.71875</v>
      </c>
      <c r="H153" s="14">
        <f t="shared" si="12"/>
        <v>0.38333333333333336</v>
      </c>
      <c r="I153" s="14">
        <f t="shared" si="13"/>
        <v>0.38472222222222219</v>
      </c>
      <c r="J153" s="8" t="str">
        <f t="shared" si="14"/>
        <v>Insomania</v>
      </c>
    </row>
    <row r="154" spans="1:10" x14ac:dyDescent="0.35">
      <c r="A154" s="6">
        <v>4388161847</v>
      </c>
      <c r="B154" s="7" t="s">
        <v>12</v>
      </c>
      <c r="C154" s="7">
        <v>3</v>
      </c>
      <c r="D154" s="7">
        <v>552</v>
      </c>
      <c r="E154" s="7">
        <v>595</v>
      </c>
      <c r="F154" s="14">
        <f t="shared" si="10"/>
        <v>9.1999999999999993</v>
      </c>
      <c r="G154" s="14">
        <f t="shared" si="11"/>
        <v>6.71875</v>
      </c>
      <c r="H154" s="14">
        <f t="shared" si="12"/>
        <v>0.71666666666666667</v>
      </c>
      <c r="I154" s="14">
        <f t="shared" si="13"/>
        <v>0.38472222222222219</v>
      </c>
      <c r="J154" s="8" t="str">
        <f t="shared" si="14"/>
        <v>Insomania</v>
      </c>
    </row>
    <row r="155" spans="1:10" x14ac:dyDescent="0.35">
      <c r="A155" s="6">
        <v>4388161847</v>
      </c>
      <c r="B155" s="7" t="s">
        <v>14</v>
      </c>
      <c r="C155" s="7">
        <v>1</v>
      </c>
      <c r="D155" s="7">
        <v>319</v>
      </c>
      <c r="E155" s="7">
        <v>346</v>
      </c>
      <c r="F155" s="14">
        <f t="shared" si="10"/>
        <v>5.3166666666666664</v>
      </c>
      <c r="G155" s="14">
        <f t="shared" si="11"/>
        <v>6.71875</v>
      </c>
      <c r="H155" s="14">
        <f t="shared" si="12"/>
        <v>0.45</v>
      </c>
      <c r="I155" s="14">
        <f t="shared" si="13"/>
        <v>0.38472222222222219</v>
      </c>
      <c r="J155" s="8" t="str">
        <f t="shared" si="14"/>
        <v>Insomania</v>
      </c>
    </row>
    <row r="156" spans="1:10" x14ac:dyDescent="0.35">
      <c r="A156" s="6">
        <v>4388161847</v>
      </c>
      <c r="B156" s="7" t="s">
        <v>20</v>
      </c>
      <c r="C156" s="7">
        <v>1</v>
      </c>
      <c r="D156" s="7">
        <v>439</v>
      </c>
      <c r="E156" s="7">
        <v>500</v>
      </c>
      <c r="F156" s="14">
        <f t="shared" si="10"/>
        <v>7.3166666666666664</v>
      </c>
      <c r="G156" s="14">
        <f t="shared" si="11"/>
        <v>6.71875</v>
      </c>
      <c r="H156" s="14">
        <f t="shared" si="12"/>
        <v>1.0166666666666666</v>
      </c>
      <c r="I156" s="14">
        <f t="shared" si="13"/>
        <v>0.38472222222222219</v>
      </c>
      <c r="J156" s="8" t="str">
        <f t="shared" si="14"/>
        <v>Insomania</v>
      </c>
    </row>
    <row r="157" spans="1:10" x14ac:dyDescent="0.35">
      <c r="A157" s="6">
        <v>4388161847</v>
      </c>
      <c r="B157" s="7" t="s">
        <v>15</v>
      </c>
      <c r="C157" s="7">
        <v>1</v>
      </c>
      <c r="D157" s="7">
        <v>428</v>
      </c>
      <c r="E157" s="7">
        <v>458</v>
      </c>
      <c r="F157" s="14">
        <f t="shared" si="10"/>
        <v>7.1333333333333337</v>
      </c>
      <c r="G157" s="14">
        <f t="shared" si="11"/>
        <v>6.71875</v>
      </c>
      <c r="H157" s="14">
        <f t="shared" si="12"/>
        <v>0.5</v>
      </c>
      <c r="I157" s="14">
        <f t="shared" si="13"/>
        <v>0.38472222222222219</v>
      </c>
      <c r="J157" s="8" t="str">
        <f t="shared" si="14"/>
        <v>Insomania</v>
      </c>
    </row>
    <row r="158" spans="1:10" x14ac:dyDescent="0.35">
      <c r="A158" s="6">
        <v>4388161847</v>
      </c>
      <c r="B158" s="7" t="s">
        <v>17</v>
      </c>
      <c r="C158" s="7">
        <v>2</v>
      </c>
      <c r="D158" s="7">
        <v>409</v>
      </c>
      <c r="E158" s="7">
        <v>430</v>
      </c>
      <c r="F158" s="14">
        <f t="shared" si="10"/>
        <v>6.8166666666666664</v>
      </c>
      <c r="G158" s="14">
        <f t="shared" si="11"/>
        <v>6.71875</v>
      </c>
      <c r="H158" s="14">
        <f t="shared" si="12"/>
        <v>0.35</v>
      </c>
      <c r="I158" s="14">
        <f t="shared" si="13"/>
        <v>0.38472222222222219</v>
      </c>
      <c r="J158" s="8" t="str">
        <f t="shared" si="14"/>
        <v>Insomania</v>
      </c>
    </row>
    <row r="159" spans="1:10" x14ac:dyDescent="0.35">
      <c r="A159" s="6">
        <v>4388161847</v>
      </c>
      <c r="B159" s="7">
        <v>42374</v>
      </c>
      <c r="C159" s="7">
        <v>1</v>
      </c>
      <c r="D159" s="7">
        <v>547</v>
      </c>
      <c r="E159" s="7">
        <v>597</v>
      </c>
      <c r="F159" s="14">
        <f t="shared" si="10"/>
        <v>9.1166666666666671</v>
      </c>
      <c r="G159" s="14">
        <f t="shared" si="11"/>
        <v>6.71875</v>
      </c>
      <c r="H159" s="14">
        <f t="shared" si="12"/>
        <v>0.83333333333333337</v>
      </c>
      <c r="I159" s="14">
        <f t="shared" si="13"/>
        <v>0.38472222222222219</v>
      </c>
      <c r="J159" s="8" t="str">
        <f t="shared" si="14"/>
        <v>Insomania</v>
      </c>
    </row>
    <row r="160" spans="1:10" x14ac:dyDescent="0.35">
      <c r="A160" s="6">
        <v>4388161847</v>
      </c>
      <c r="B160" s="7">
        <v>42405</v>
      </c>
      <c r="C160" s="7">
        <v>2</v>
      </c>
      <c r="D160" s="7">
        <v>368</v>
      </c>
      <c r="E160" s="7">
        <v>376</v>
      </c>
      <c r="F160" s="14">
        <f t="shared" si="10"/>
        <v>6.1333333333333337</v>
      </c>
      <c r="G160" s="14">
        <f t="shared" si="11"/>
        <v>6.71875</v>
      </c>
      <c r="H160" s="14">
        <f t="shared" si="12"/>
        <v>0.13333333333333333</v>
      </c>
      <c r="I160" s="14">
        <f t="shared" si="13"/>
        <v>0.38472222222222219</v>
      </c>
      <c r="J160" s="8" t="str">
        <f t="shared" si="14"/>
        <v>Insomania</v>
      </c>
    </row>
    <row r="161" spans="1:10" x14ac:dyDescent="0.35">
      <c r="A161" s="6">
        <v>4388161847</v>
      </c>
      <c r="B161" s="7">
        <v>42465</v>
      </c>
      <c r="C161" s="7">
        <v>1</v>
      </c>
      <c r="D161" s="7">
        <v>390</v>
      </c>
      <c r="E161" s="7">
        <v>414</v>
      </c>
      <c r="F161" s="14">
        <f t="shared" si="10"/>
        <v>6.5</v>
      </c>
      <c r="G161" s="14">
        <f t="shared" si="11"/>
        <v>6.71875</v>
      </c>
      <c r="H161" s="14">
        <f t="shared" si="12"/>
        <v>0.4</v>
      </c>
      <c r="I161" s="14">
        <f t="shared" si="13"/>
        <v>0.38472222222222219</v>
      </c>
      <c r="J161" s="8" t="str">
        <f t="shared" si="14"/>
        <v>Insomania</v>
      </c>
    </row>
    <row r="162" spans="1:10" x14ac:dyDescent="0.35">
      <c r="A162" s="6">
        <v>4388161847</v>
      </c>
      <c r="B162" s="7">
        <v>42495</v>
      </c>
      <c r="C162" s="7">
        <v>1</v>
      </c>
      <c r="D162" s="7">
        <v>471</v>
      </c>
      <c r="E162" s="7">
        <v>495</v>
      </c>
      <c r="F162" s="14">
        <f t="shared" si="10"/>
        <v>7.85</v>
      </c>
      <c r="G162" s="14">
        <f t="shared" si="11"/>
        <v>6.71875</v>
      </c>
      <c r="H162" s="14">
        <f t="shared" si="12"/>
        <v>0.4</v>
      </c>
      <c r="I162" s="14">
        <f t="shared" si="13"/>
        <v>0.38472222222222219</v>
      </c>
      <c r="J162" s="8" t="str">
        <f t="shared" si="14"/>
        <v>Insomania</v>
      </c>
    </row>
    <row r="163" spans="1:10" x14ac:dyDescent="0.35">
      <c r="A163" s="6">
        <v>4388161847</v>
      </c>
      <c r="B163" s="7">
        <v>42495</v>
      </c>
      <c r="C163" s="7">
        <v>1</v>
      </c>
      <c r="D163" s="7">
        <v>471</v>
      </c>
      <c r="E163" s="7">
        <v>495</v>
      </c>
      <c r="F163" s="14">
        <f t="shared" si="10"/>
        <v>7.85</v>
      </c>
      <c r="G163" s="14">
        <f t="shared" si="11"/>
        <v>6.71875</v>
      </c>
      <c r="H163" s="14">
        <f t="shared" si="12"/>
        <v>0.4</v>
      </c>
      <c r="I163" s="14">
        <f t="shared" si="13"/>
        <v>0.38472222222222219</v>
      </c>
      <c r="J163" s="8" t="str">
        <f t="shared" si="14"/>
        <v>Insomania</v>
      </c>
    </row>
    <row r="164" spans="1:10" x14ac:dyDescent="0.35">
      <c r="A164" s="6">
        <v>4388161847</v>
      </c>
      <c r="B164" s="7">
        <v>42556</v>
      </c>
      <c r="C164" s="7">
        <v>1</v>
      </c>
      <c r="D164" s="7">
        <v>472</v>
      </c>
      <c r="E164" s="7">
        <v>496</v>
      </c>
      <c r="F164" s="14">
        <f t="shared" si="10"/>
        <v>7.8666666666666663</v>
      </c>
      <c r="G164" s="14">
        <f t="shared" si="11"/>
        <v>6.71875</v>
      </c>
      <c r="H164" s="14">
        <f t="shared" si="12"/>
        <v>0.4</v>
      </c>
      <c r="I164" s="14">
        <f t="shared" si="13"/>
        <v>0.38472222222222219</v>
      </c>
      <c r="J164" s="8" t="str">
        <f t="shared" si="14"/>
        <v>Insomania</v>
      </c>
    </row>
    <row r="165" spans="1:10" x14ac:dyDescent="0.35">
      <c r="A165" s="6">
        <v>4388161847</v>
      </c>
      <c r="B165" s="7">
        <v>42587</v>
      </c>
      <c r="C165" s="7">
        <v>2</v>
      </c>
      <c r="D165" s="7">
        <v>529</v>
      </c>
      <c r="E165" s="7">
        <v>541</v>
      </c>
      <c r="F165" s="14">
        <f t="shared" si="10"/>
        <v>8.8166666666666664</v>
      </c>
      <c r="G165" s="14">
        <f t="shared" si="11"/>
        <v>6.71875</v>
      </c>
      <c r="H165" s="14">
        <f t="shared" si="12"/>
        <v>0.2</v>
      </c>
      <c r="I165" s="14">
        <f t="shared" si="13"/>
        <v>0.38472222222222219</v>
      </c>
      <c r="J165" s="8" t="str">
        <f t="shared" si="14"/>
        <v>Insomania</v>
      </c>
    </row>
    <row r="166" spans="1:10" x14ac:dyDescent="0.35">
      <c r="A166" s="6">
        <v>4388161847</v>
      </c>
      <c r="B166" s="7">
        <v>42618</v>
      </c>
      <c r="C166" s="7">
        <v>1</v>
      </c>
      <c r="D166" s="7">
        <v>62</v>
      </c>
      <c r="E166" s="7">
        <v>65</v>
      </c>
      <c r="F166" s="14">
        <f t="shared" si="10"/>
        <v>1.0333333333333334</v>
      </c>
      <c r="G166" s="14">
        <f t="shared" si="11"/>
        <v>6.71875</v>
      </c>
      <c r="H166" s="14">
        <f t="shared" si="12"/>
        <v>0.05</v>
      </c>
      <c r="I166" s="14">
        <f t="shared" si="13"/>
        <v>0.38472222222222219</v>
      </c>
      <c r="J166" s="8" t="str">
        <f t="shared" si="14"/>
        <v>Insomania</v>
      </c>
    </row>
    <row r="167" spans="1:10" x14ac:dyDescent="0.35">
      <c r="A167" s="6">
        <v>4388161847</v>
      </c>
      <c r="B167" s="7">
        <v>42648</v>
      </c>
      <c r="C167" s="7">
        <v>1</v>
      </c>
      <c r="D167" s="7">
        <v>354</v>
      </c>
      <c r="E167" s="7">
        <v>375</v>
      </c>
      <c r="F167" s="14">
        <f t="shared" si="10"/>
        <v>5.9</v>
      </c>
      <c r="G167" s="14">
        <f t="shared" si="11"/>
        <v>6.71875</v>
      </c>
      <c r="H167" s="14">
        <f t="shared" si="12"/>
        <v>0.35</v>
      </c>
      <c r="I167" s="14">
        <f t="shared" si="13"/>
        <v>0.38472222222222219</v>
      </c>
      <c r="J167" s="8" t="str">
        <f t="shared" si="14"/>
        <v>Insomania</v>
      </c>
    </row>
    <row r="168" spans="1:10" x14ac:dyDescent="0.35">
      <c r="A168" s="6">
        <v>4388161847</v>
      </c>
      <c r="B168" s="7">
        <v>42679</v>
      </c>
      <c r="C168" s="7">
        <v>1</v>
      </c>
      <c r="D168" s="7">
        <v>469</v>
      </c>
      <c r="E168" s="7">
        <v>494</v>
      </c>
      <c r="F168" s="14">
        <f t="shared" si="10"/>
        <v>7.8166666666666664</v>
      </c>
      <c r="G168" s="14">
        <f t="shared" si="11"/>
        <v>6.71875</v>
      </c>
      <c r="H168" s="14">
        <f t="shared" si="12"/>
        <v>0.41666666666666669</v>
      </c>
      <c r="I168" s="14">
        <f t="shared" si="13"/>
        <v>0.38472222222222219</v>
      </c>
      <c r="J168" s="8" t="str">
        <f t="shared" si="14"/>
        <v>Insomania</v>
      </c>
    </row>
    <row r="169" spans="1:10" x14ac:dyDescent="0.35">
      <c r="A169" s="6">
        <v>4445114986</v>
      </c>
      <c r="B169" s="7">
        <v>42708</v>
      </c>
      <c r="C169" s="7">
        <v>2</v>
      </c>
      <c r="D169" s="7">
        <v>429</v>
      </c>
      <c r="E169" s="7">
        <v>457</v>
      </c>
      <c r="F169" s="14">
        <f t="shared" si="10"/>
        <v>7.15</v>
      </c>
      <c r="G169" s="14">
        <f t="shared" si="11"/>
        <v>6.4196428571428568</v>
      </c>
      <c r="H169" s="14">
        <f t="shared" si="12"/>
        <v>0.46666666666666667</v>
      </c>
      <c r="I169" s="14">
        <f t="shared" si="13"/>
        <v>0.52738095238095251</v>
      </c>
      <c r="J169" s="8" t="str">
        <f t="shared" si="14"/>
        <v>Insomania</v>
      </c>
    </row>
    <row r="170" spans="1:10" x14ac:dyDescent="0.35">
      <c r="A170" s="6">
        <v>4445114986</v>
      </c>
      <c r="B170" s="7" t="s">
        <v>4</v>
      </c>
      <c r="C170" s="7">
        <v>2</v>
      </c>
      <c r="D170" s="7">
        <v>370</v>
      </c>
      <c r="E170" s="7">
        <v>406</v>
      </c>
      <c r="F170" s="14">
        <f t="shared" si="10"/>
        <v>6.166666666666667</v>
      </c>
      <c r="G170" s="14">
        <f t="shared" si="11"/>
        <v>6.4196428571428568</v>
      </c>
      <c r="H170" s="14">
        <f t="shared" si="12"/>
        <v>0.6</v>
      </c>
      <c r="I170" s="14">
        <f t="shared" si="13"/>
        <v>0.52738095238095251</v>
      </c>
      <c r="J170" s="8" t="str">
        <f t="shared" si="14"/>
        <v>Insomania</v>
      </c>
    </row>
    <row r="171" spans="1:10" x14ac:dyDescent="0.35">
      <c r="A171" s="6">
        <v>4445114986</v>
      </c>
      <c r="B171" s="7" t="s">
        <v>18</v>
      </c>
      <c r="C171" s="7">
        <v>1</v>
      </c>
      <c r="D171" s="7">
        <v>441</v>
      </c>
      <c r="E171" s="7">
        <v>492</v>
      </c>
      <c r="F171" s="14">
        <f t="shared" si="10"/>
        <v>7.35</v>
      </c>
      <c r="G171" s="14">
        <f t="shared" si="11"/>
        <v>6.4196428571428568</v>
      </c>
      <c r="H171" s="14">
        <f t="shared" si="12"/>
        <v>0.85</v>
      </c>
      <c r="I171" s="14">
        <f t="shared" si="13"/>
        <v>0.52738095238095251</v>
      </c>
      <c r="J171" s="8" t="str">
        <f t="shared" si="14"/>
        <v>Insomania</v>
      </c>
    </row>
    <row r="172" spans="1:10" x14ac:dyDescent="0.35">
      <c r="A172" s="6">
        <v>4445114986</v>
      </c>
      <c r="B172" s="7" t="s">
        <v>5</v>
      </c>
      <c r="C172" s="7">
        <v>2</v>
      </c>
      <c r="D172" s="7">
        <v>337</v>
      </c>
      <c r="E172" s="7">
        <v>379</v>
      </c>
      <c r="F172" s="14">
        <f t="shared" si="10"/>
        <v>5.6166666666666663</v>
      </c>
      <c r="G172" s="14">
        <f t="shared" si="11"/>
        <v>6.4196428571428568</v>
      </c>
      <c r="H172" s="14">
        <f t="shared" si="12"/>
        <v>0.7</v>
      </c>
      <c r="I172" s="14">
        <f t="shared" si="13"/>
        <v>0.52738095238095251</v>
      </c>
      <c r="J172" s="8" t="str">
        <f t="shared" si="14"/>
        <v>Insomania</v>
      </c>
    </row>
    <row r="173" spans="1:10" x14ac:dyDescent="0.35">
      <c r="A173" s="6">
        <v>4445114986</v>
      </c>
      <c r="B173" s="7" t="s">
        <v>6</v>
      </c>
      <c r="C173" s="7">
        <v>1</v>
      </c>
      <c r="D173" s="7">
        <v>462</v>
      </c>
      <c r="E173" s="7">
        <v>499</v>
      </c>
      <c r="F173" s="14">
        <f t="shared" si="10"/>
        <v>7.7</v>
      </c>
      <c r="G173" s="14">
        <f t="shared" si="11"/>
        <v>6.4196428571428568</v>
      </c>
      <c r="H173" s="14">
        <f t="shared" si="12"/>
        <v>0.6166666666666667</v>
      </c>
      <c r="I173" s="14">
        <f t="shared" si="13"/>
        <v>0.52738095238095251</v>
      </c>
      <c r="J173" s="8" t="str">
        <f t="shared" si="14"/>
        <v>Insomania</v>
      </c>
    </row>
    <row r="174" spans="1:10" x14ac:dyDescent="0.35">
      <c r="A174" s="6">
        <v>4445114986</v>
      </c>
      <c r="B174" s="7" t="s">
        <v>7</v>
      </c>
      <c r="C174" s="7">
        <v>1</v>
      </c>
      <c r="D174" s="7">
        <v>98</v>
      </c>
      <c r="E174" s="7">
        <v>107</v>
      </c>
      <c r="F174" s="14">
        <f t="shared" si="10"/>
        <v>1.6333333333333333</v>
      </c>
      <c r="G174" s="14">
        <f t="shared" si="11"/>
        <v>6.4196428571428568</v>
      </c>
      <c r="H174" s="14">
        <f t="shared" si="12"/>
        <v>0.15</v>
      </c>
      <c r="I174" s="14">
        <f t="shared" si="13"/>
        <v>0.52738095238095251</v>
      </c>
      <c r="J174" s="8" t="str">
        <f t="shared" si="14"/>
        <v>Insomania</v>
      </c>
    </row>
    <row r="175" spans="1:10" x14ac:dyDescent="0.35">
      <c r="A175" s="6">
        <v>4445114986</v>
      </c>
      <c r="B175" s="7" t="s">
        <v>8</v>
      </c>
      <c r="C175" s="7">
        <v>2</v>
      </c>
      <c r="D175" s="7">
        <v>388</v>
      </c>
      <c r="E175" s="7">
        <v>424</v>
      </c>
      <c r="F175" s="14">
        <f t="shared" si="10"/>
        <v>6.4666666666666668</v>
      </c>
      <c r="G175" s="14">
        <f t="shared" si="11"/>
        <v>6.4196428571428568</v>
      </c>
      <c r="H175" s="14">
        <f t="shared" si="12"/>
        <v>0.6</v>
      </c>
      <c r="I175" s="14">
        <f t="shared" si="13"/>
        <v>0.52738095238095251</v>
      </c>
      <c r="J175" s="8" t="str">
        <f t="shared" si="14"/>
        <v>Insomania</v>
      </c>
    </row>
    <row r="176" spans="1:10" x14ac:dyDescent="0.35">
      <c r="A176" s="6">
        <v>4445114986</v>
      </c>
      <c r="B176" s="7" t="s">
        <v>9</v>
      </c>
      <c r="C176" s="7">
        <v>1</v>
      </c>
      <c r="D176" s="7">
        <v>439</v>
      </c>
      <c r="E176" s="7">
        <v>462</v>
      </c>
      <c r="F176" s="14">
        <f t="shared" si="10"/>
        <v>7.3166666666666664</v>
      </c>
      <c r="G176" s="14">
        <f t="shared" si="11"/>
        <v>6.4196428571428568</v>
      </c>
      <c r="H176" s="14">
        <f t="shared" si="12"/>
        <v>0.38333333333333336</v>
      </c>
      <c r="I176" s="14">
        <f t="shared" si="13"/>
        <v>0.52738095238095251</v>
      </c>
      <c r="J176" s="8" t="str">
        <f t="shared" si="14"/>
        <v>Insomania</v>
      </c>
    </row>
    <row r="177" spans="1:10" x14ac:dyDescent="0.35">
      <c r="A177" s="6">
        <v>4445114986</v>
      </c>
      <c r="B177" s="7" t="s">
        <v>10</v>
      </c>
      <c r="C177" s="7">
        <v>1</v>
      </c>
      <c r="D177" s="7">
        <v>436</v>
      </c>
      <c r="E177" s="7">
        <v>469</v>
      </c>
      <c r="F177" s="14">
        <f t="shared" si="10"/>
        <v>7.2666666666666666</v>
      </c>
      <c r="G177" s="14">
        <f t="shared" si="11"/>
        <v>6.4196428571428568</v>
      </c>
      <c r="H177" s="14">
        <f t="shared" si="12"/>
        <v>0.55000000000000004</v>
      </c>
      <c r="I177" s="14">
        <f t="shared" si="13"/>
        <v>0.52738095238095251</v>
      </c>
      <c r="J177" s="8" t="str">
        <f t="shared" si="14"/>
        <v>Insomania</v>
      </c>
    </row>
    <row r="178" spans="1:10" x14ac:dyDescent="0.35">
      <c r="A178" s="6">
        <v>4445114986</v>
      </c>
      <c r="B178" s="7" t="s">
        <v>19</v>
      </c>
      <c r="C178" s="7">
        <v>1</v>
      </c>
      <c r="D178" s="7">
        <v>388</v>
      </c>
      <c r="E178" s="7">
        <v>417</v>
      </c>
      <c r="F178" s="14">
        <f t="shared" si="10"/>
        <v>6.4666666666666668</v>
      </c>
      <c r="G178" s="14">
        <f t="shared" si="11"/>
        <v>6.4196428571428568</v>
      </c>
      <c r="H178" s="14">
        <f t="shared" si="12"/>
        <v>0.48333333333333334</v>
      </c>
      <c r="I178" s="14">
        <f t="shared" si="13"/>
        <v>0.52738095238095251</v>
      </c>
      <c r="J178" s="8" t="str">
        <f t="shared" si="14"/>
        <v>Insomania</v>
      </c>
    </row>
    <row r="179" spans="1:10" x14ac:dyDescent="0.35">
      <c r="A179" s="6">
        <v>4445114986</v>
      </c>
      <c r="B179" s="7" t="s">
        <v>13</v>
      </c>
      <c r="C179" s="7">
        <v>1</v>
      </c>
      <c r="D179" s="7">
        <v>328</v>
      </c>
      <c r="E179" s="7">
        <v>345</v>
      </c>
      <c r="F179" s="14">
        <f t="shared" si="10"/>
        <v>5.4666666666666668</v>
      </c>
      <c r="G179" s="14">
        <f t="shared" si="11"/>
        <v>6.4196428571428568</v>
      </c>
      <c r="H179" s="14">
        <f t="shared" si="12"/>
        <v>0.28333333333333333</v>
      </c>
      <c r="I179" s="14">
        <f t="shared" si="13"/>
        <v>0.52738095238095251</v>
      </c>
      <c r="J179" s="8" t="str">
        <f t="shared" si="14"/>
        <v>Insomania</v>
      </c>
    </row>
    <row r="180" spans="1:10" x14ac:dyDescent="0.35">
      <c r="A180" s="6">
        <v>4445114986</v>
      </c>
      <c r="B180" s="7" t="s">
        <v>14</v>
      </c>
      <c r="C180" s="7">
        <v>2</v>
      </c>
      <c r="D180" s="7">
        <v>353</v>
      </c>
      <c r="E180" s="7">
        <v>391</v>
      </c>
      <c r="F180" s="14">
        <f t="shared" si="10"/>
        <v>5.8833333333333337</v>
      </c>
      <c r="G180" s="14">
        <f t="shared" si="11"/>
        <v>6.4196428571428568</v>
      </c>
      <c r="H180" s="14">
        <f t="shared" si="12"/>
        <v>0.6333333333333333</v>
      </c>
      <c r="I180" s="14">
        <f t="shared" si="13"/>
        <v>0.52738095238095251</v>
      </c>
      <c r="J180" s="8" t="str">
        <f t="shared" si="14"/>
        <v>Insomania</v>
      </c>
    </row>
    <row r="181" spans="1:10" x14ac:dyDescent="0.35">
      <c r="A181" s="6">
        <v>4445114986</v>
      </c>
      <c r="B181" s="7" t="s">
        <v>20</v>
      </c>
      <c r="C181" s="7">
        <v>1</v>
      </c>
      <c r="D181" s="7">
        <v>332</v>
      </c>
      <c r="E181" s="7">
        <v>374</v>
      </c>
      <c r="F181" s="14">
        <f t="shared" si="10"/>
        <v>5.5333333333333332</v>
      </c>
      <c r="G181" s="14">
        <f t="shared" si="11"/>
        <v>6.4196428571428568</v>
      </c>
      <c r="H181" s="14">
        <f t="shared" si="12"/>
        <v>0.7</v>
      </c>
      <c r="I181" s="14">
        <f t="shared" si="13"/>
        <v>0.52738095238095251</v>
      </c>
      <c r="J181" s="8" t="str">
        <f t="shared" si="14"/>
        <v>Insomania</v>
      </c>
    </row>
    <row r="182" spans="1:10" x14ac:dyDescent="0.35">
      <c r="A182" s="6">
        <v>4445114986</v>
      </c>
      <c r="B182" s="7" t="s">
        <v>15</v>
      </c>
      <c r="C182" s="7">
        <v>1</v>
      </c>
      <c r="D182" s="7">
        <v>419</v>
      </c>
      <c r="E182" s="7">
        <v>442</v>
      </c>
      <c r="F182" s="14">
        <f t="shared" si="10"/>
        <v>6.9833333333333334</v>
      </c>
      <c r="G182" s="14">
        <f t="shared" si="11"/>
        <v>6.4196428571428568</v>
      </c>
      <c r="H182" s="14">
        <f t="shared" si="12"/>
        <v>0.38333333333333336</v>
      </c>
      <c r="I182" s="14">
        <f t="shared" si="13"/>
        <v>0.52738095238095251</v>
      </c>
      <c r="J182" s="8" t="str">
        <f t="shared" si="14"/>
        <v>Insomania</v>
      </c>
    </row>
    <row r="183" spans="1:10" x14ac:dyDescent="0.35">
      <c r="A183" s="6">
        <v>4445114986</v>
      </c>
      <c r="B183" s="7" t="s">
        <v>16</v>
      </c>
      <c r="C183" s="7">
        <v>1</v>
      </c>
      <c r="D183" s="7">
        <v>106</v>
      </c>
      <c r="E183" s="7">
        <v>108</v>
      </c>
      <c r="F183" s="14">
        <f t="shared" si="10"/>
        <v>1.7666666666666666</v>
      </c>
      <c r="G183" s="14">
        <f t="shared" si="11"/>
        <v>6.4196428571428568</v>
      </c>
      <c r="H183" s="14">
        <f t="shared" si="12"/>
        <v>3.3333333333333333E-2</v>
      </c>
      <c r="I183" s="14">
        <f t="shared" si="13"/>
        <v>0.52738095238095251</v>
      </c>
      <c r="J183" s="8" t="str">
        <f t="shared" si="14"/>
        <v>Insomania</v>
      </c>
    </row>
    <row r="184" spans="1:10" x14ac:dyDescent="0.35">
      <c r="A184" s="6">
        <v>4445114986</v>
      </c>
      <c r="B184" s="7" t="s">
        <v>17</v>
      </c>
      <c r="C184" s="7">
        <v>1</v>
      </c>
      <c r="D184" s="7">
        <v>322</v>
      </c>
      <c r="E184" s="7">
        <v>353</v>
      </c>
      <c r="F184" s="14">
        <f t="shared" si="10"/>
        <v>5.3666666666666663</v>
      </c>
      <c r="G184" s="14">
        <f t="shared" si="11"/>
        <v>6.4196428571428568</v>
      </c>
      <c r="H184" s="14">
        <f t="shared" si="12"/>
        <v>0.51666666666666672</v>
      </c>
      <c r="I184" s="14">
        <f t="shared" si="13"/>
        <v>0.52738095238095251</v>
      </c>
      <c r="J184" s="8" t="str">
        <f t="shared" si="14"/>
        <v>Insomania</v>
      </c>
    </row>
    <row r="185" spans="1:10" x14ac:dyDescent="0.35">
      <c r="A185" s="6">
        <v>4445114986</v>
      </c>
      <c r="B185" s="7">
        <v>42374</v>
      </c>
      <c r="C185" s="7">
        <v>2</v>
      </c>
      <c r="D185" s="7">
        <v>439</v>
      </c>
      <c r="E185" s="7">
        <v>459</v>
      </c>
      <c r="F185" s="14">
        <f t="shared" si="10"/>
        <v>7.3166666666666664</v>
      </c>
      <c r="G185" s="14">
        <f t="shared" si="11"/>
        <v>6.4196428571428568</v>
      </c>
      <c r="H185" s="14">
        <f t="shared" si="12"/>
        <v>0.33333333333333331</v>
      </c>
      <c r="I185" s="14">
        <f t="shared" si="13"/>
        <v>0.52738095238095251</v>
      </c>
      <c r="J185" s="8" t="str">
        <f t="shared" si="14"/>
        <v>Insomania</v>
      </c>
    </row>
    <row r="186" spans="1:10" x14ac:dyDescent="0.35">
      <c r="A186" s="6">
        <v>4445114986</v>
      </c>
      <c r="B186" s="7">
        <v>42405</v>
      </c>
      <c r="C186" s="7">
        <v>1</v>
      </c>
      <c r="D186" s="7">
        <v>502</v>
      </c>
      <c r="E186" s="7">
        <v>542</v>
      </c>
      <c r="F186" s="14">
        <f t="shared" si="10"/>
        <v>8.3666666666666671</v>
      </c>
      <c r="G186" s="14">
        <f t="shared" si="11"/>
        <v>6.4196428571428568</v>
      </c>
      <c r="H186" s="14">
        <f t="shared" si="12"/>
        <v>0.66666666666666663</v>
      </c>
      <c r="I186" s="14">
        <f t="shared" si="13"/>
        <v>0.52738095238095251</v>
      </c>
      <c r="J186" s="8" t="str">
        <f t="shared" si="14"/>
        <v>Insomania</v>
      </c>
    </row>
    <row r="187" spans="1:10" x14ac:dyDescent="0.35">
      <c r="A187" s="6">
        <v>4445114986</v>
      </c>
      <c r="B187" s="7">
        <v>42434</v>
      </c>
      <c r="C187" s="7">
        <v>2</v>
      </c>
      <c r="D187" s="7">
        <v>417</v>
      </c>
      <c r="E187" s="7">
        <v>450</v>
      </c>
      <c r="F187" s="14">
        <f t="shared" si="10"/>
        <v>6.95</v>
      </c>
      <c r="G187" s="14">
        <f t="shared" si="11"/>
        <v>6.4196428571428568</v>
      </c>
      <c r="H187" s="14">
        <f t="shared" si="12"/>
        <v>0.55000000000000004</v>
      </c>
      <c r="I187" s="14">
        <f t="shared" si="13"/>
        <v>0.52738095238095251</v>
      </c>
      <c r="J187" s="8" t="str">
        <f t="shared" si="14"/>
        <v>Insomania</v>
      </c>
    </row>
    <row r="188" spans="1:10" x14ac:dyDescent="0.35">
      <c r="A188" s="6">
        <v>4445114986</v>
      </c>
      <c r="B188" s="7">
        <v>42465</v>
      </c>
      <c r="C188" s="7">
        <v>2</v>
      </c>
      <c r="D188" s="7">
        <v>337</v>
      </c>
      <c r="E188" s="7">
        <v>363</v>
      </c>
      <c r="F188" s="14">
        <f t="shared" si="10"/>
        <v>5.6166666666666663</v>
      </c>
      <c r="G188" s="14">
        <f t="shared" si="11"/>
        <v>6.4196428571428568</v>
      </c>
      <c r="H188" s="14">
        <f t="shared" si="12"/>
        <v>0.43333333333333335</v>
      </c>
      <c r="I188" s="14">
        <f t="shared" si="13"/>
        <v>0.52738095238095251</v>
      </c>
      <c r="J188" s="8" t="str">
        <f t="shared" si="14"/>
        <v>Insomania</v>
      </c>
    </row>
    <row r="189" spans="1:10" x14ac:dyDescent="0.35">
      <c r="A189" s="6">
        <v>4445114986</v>
      </c>
      <c r="B189" s="7">
        <v>42495</v>
      </c>
      <c r="C189" s="7">
        <v>2</v>
      </c>
      <c r="D189" s="7">
        <v>462</v>
      </c>
      <c r="E189" s="7">
        <v>513</v>
      </c>
      <c r="F189" s="14">
        <f t="shared" si="10"/>
        <v>7.7</v>
      </c>
      <c r="G189" s="14">
        <f t="shared" si="11"/>
        <v>6.4196428571428568</v>
      </c>
      <c r="H189" s="14">
        <f t="shared" si="12"/>
        <v>0.85</v>
      </c>
      <c r="I189" s="14">
        <f t="shared" si="13"/>
        <v>0.52738095238095251</v>
      </c>
      <c r="J189" s="8" t="str">
        <f t="shared" si="14"/>
        <v>Insomania</v>
      </c>
    </row>
    <row r="190" spans="1:10" x14ac:dyDescent="0.35">
      <c r="A190" s="6">
        <v>4445114986</v>
      </c>
      <c r="B190" s="7">
        <v>42526</v>
      </c>
      <c r="C190" s="7">
        <v>2</v>
      </c>
      <c r="D190" s="7">
        <v>374</v>
      </c>
      <c r="E190" s="7">
        <v>402</v>
      </c>
      <c r="F190" s="14">
        <f t="shared" si="10"/>
        <v>6.2333333333333334</v>
      </c>
      <c r="G190" s="14">
        <f t="shared" si="11"/>
        <v>6.4196428571428568</v>
      </c>
      <c r="H190" s="14">
        <f t="shared" si="12"/>
        <v>0.46666666666666667</v>
      </c>
      <c r="I190" s="14">
        <f t="shared" si="13"/>
        <v>0.52738095238095251</v>
      </c>
      <c r="J190" s="8" t="str">
        <f t="shared" si="14"/>
        <v>Insomania</v>
      </c>
    </row>
    <row r="191" spans="1:10" x14ac:dyDescent="0.35">
      <c r="A191" s="6">
        <v>4445114986</v>
      </c>
      <c r="B191" s="7">
        <v>42556</v>
      </c>
      <c r="C191" s="7">
        <v>2</v>
      </c>
      <c r="D191" s="7">
        <v>401</v>
      </c>
      <c r="E191" s="7">
        <v>436</v>
      </c>
      <c r="F191" s="14">
        <f t="shared" si="10"/>
        <v>6.6833333333333336</v>
      </c>
      <c r="G191" s="14">
        <f t="shared" si="11"/>
        <v>6.4196428571428568</v>
      </c>
      <c r="H191" s="14">
        <f t="shared" si="12"/>
        <v>0.58333333333333337</v>
      </c>
      <c r="I191" s="14">
        <f t="shared" si="13"/>
        <v>0.52738095238095251</v>
      </c>
      <c r="J191" s="8" t="str">
        <f t="shared" si="14"/>
        <v>Insomania</v>
      </c>
    </row>
    <row r="192" spans="1:10" x14ac:dyDescent="0.35">
      <c r="A192" s="6">
        <v>4445114986</v>
      </c>
      <c r="B192" s="7">
        <v>42587</v>
      </c>
      <c r="C192" s="7">
        <v>1</v>
      </c>
      <c r="D192" s="7">
        <v>361</v>
      </c>
      <c r="E192" s="7">
        <v>391</v>
      </c>
      <c r="F192" s="14">
        <f t="shared" si="10"/>
        <v>6.0166666666666666</v>
      </c>
      <c r="G192" s="14">
        <f t="shared" si="11"/>
        <v>6.4196428571428568</v>
      </c>
      <c r="H192" s="14">
        <f t="shared" si="12"/>
        <v>0.5</v>
      </c>
      <c r="I192" s="14">
        <f t="shared" si="13"/>
        <v>0.52738095238095251</v>
      </c>
      <c r="J192" s="8" t="str">
        <f t="shared" si="14"/>
        <v>Insomania</v>
      </c>
    </row>
    <row r="193" spans="1:10" x14ac:dyDescent="0.35">
      <c r="A193" s="6">
        <v>4445114986</v>
      </c>
      <c r="B193" s="7">
        <v>42618</v>
      </c>
      <c r="C193" s="7">
        <v>1</v>
      </c>
      <c r="D193" s="7">
        <v>457</v>
      </c>
      <c r="E193" s="7">
        <v>533</v>
      </c>
      <c r="F193" s="14">
        <f t="shared" si="10"/>
        <v>7.6166666666666663</v>
      </c>
      <c r="G193" s="14">
        <f t="shared" si="11"/>
        <v>6.4196428571428568</v>
      </c>
      <c r="H193" s="14">
        <f t="shared" si="12"/>
        <v>1.2666666666666666</v>
      </c>
      <c r="I193" s="14">
        <f t="shared" si="13"/>
        <v>0.52738095238095251</v>
      </c>
      <c r="J193" s="8" t="str">
        <f t="shared" si="14"/>
        <v>Insomania</v>
      </c>
    </row>
    <row r="194" spans="1:10" x14ac:dyDescent="0.35">
      <c r="A194" s="6">
        <v>4445114986</v>
      </c>
      <c r="B194" s="7">
        <v>42648</v>
      </c>
      <c r="C194" s="7">
        <v>1</v>
      </c>
      <c r="D194" s="7">
        <v>405</v>
      </c>
      <c r="E194" s="7">
        <v>426</v>
      </c>
      <c r="F194" s="14">
        <f t="shared" si="10"/>
        <v>6.75</v>
      </c>
      <c r="G194" s="14">
        <f t="shared" si="11"/>
        <v>6.4196428571428568</v>
      </c>
      <c r="H194" s="14">
        <f t="shared" si="12"/>
        <v>0.35</v>
      </c>
      <c r="I194" s="14">
        <f t="shared" si="13"/>
        <v>0.52738095238095251</v>
      </c>
      <c r="J194" s="8" t="str">
        <f t="shared" si="14"/>
        <v>Insomania</v>
      </c>
    </row>
    <row r="195" spans="1:10" x14ac:dyDescent="0.35">
      <c r="A195" s="6">
        <v>4445114986</v>
      </c>
      <c r="B195" s="7">
        <v>42679</v>
      </c>
      <c r="C195" s="7">
        <v>1</v>
      </c>
      <c r="D195" s="7">
        <v>499</v>
      </c>
      <c r="E195" s="7">
        <v>530</v>
      </c>
      <c r="F195" s="14">
        <f t="shared" ref="F195:F258" si="15">D195/60</f>
        <v>8.3166666666666664</v>
      </c>
      <c r="G195" s="14">
        <f t="shared" ref="G195:G258" si="16">AVERAGEIFS($F$2:$F$414,$A$2:$A$414,A195)</f>
        <v>6.4196428571428568</v>
      </c>
      <c r="H195" s="14">
        <f t="shared" ref="H195:H258" si="17">(E195-D195)/60</f>
        <v>0.51666666666666672</v>
      </c>
      <c r="I195" s="14">
        <f t="shared" ref="I195:I258" si="18">AVERAGEIFS($H$2:$H$414,$A$2:$A$414,A195)</f>
        <v>0.52738095238095251</v>
      </c>
      <c r="J195" s="8" t="str">
        <f t="shared" ref="J195:J258" si="19">IF(G195&lt;=7,"Insomania",IF(G195&lt;=9,"Shuteye/Rested","OverSleep"))</f>
        <v>Insomania</v>
      </c>
    </row>
    <row r="196" spans="1:10" x14ac:dyDescent="0.35">
      <c r="A196" s="6">
        <v>4445114986</v>
      </c>
      <c r="B196" s="7">
        <v>42709</v>
      </c>
      <c r="C196" s="7">
        <v>1</v>
      </c>
      <c r="D196" s="7">
        <v>483</v>
      </c>
      <c r="E196" s="7">
        <v>501</v>
      </c>
      <c r="F196" s="14">
        <f t="shared" si="15"/>
        <v>8.0500000000000007</v>
      </c>
      <c r="G196" s="14">
        <f t="shared" si="16"/>
        <v>6.4196428571428568</v>
      </c>
      <c r="H196" s="14">
        <f t="shared" si="17"/>
        <v>0.3</v>
      </c>
      <c r="I196" s="14">
        <f t="shared" si="18"/>
        <v>0.52738095238095251</v>
      </c>
      <c r="J196" s="8" t="str">
        <f t="shared" si="19"/>
        <v>Insomania</v>
      </c>
    </row>
    <row r="197" spans="1:10" x14ac:dyDescent="0.35">
      <c r="A197" s="6">
        <v>4558609924</v>
      </c>
      <c r="B197" s="7" t="s">
        <v>10</v>
      </c>
      <c r="C197" s="7">
        <v>1</v>
      </c>
      <c r="D197" s="7">
        <v>126</v>
      </c>
      <c r="E197" s="7">
        <v>137</v>
      </c>
      <c r="F197" s="14">
        <f t="shared" si="15"/>
        <v>2.1</v>
      </c>
      <c r="G197" s="14">
        <f t="shared" si="16"/>
        <v>2.1266666666666665</v>
      </c>
      <c r="H197" s="14">
        <f t="shared" si="17"/>
        <v>0.18333333333333332</v>
      </c>
      <c r="I197" s="14">
        <f t="shared" si="18"/>
        <v>0.20666666666666664</v>
      </c>
      <c r="J197" s="8" t="str">
        <f t="shared" si="19"/>
        <v>Insomania</v>
      </c>
    </row>
    <row r="198" spans="1:10" x14ac:dyDescent="0.35">
      <c r="A198" s="6">
        <v>4558609924</v>
      </c>
      <c r="B198" s="7" t="s">
        <v>14</v>
      </c>
      <c r="C198" s="7">
        <v>1</v>
      </c>
      <c r="D198" s="7">
        <v>103</v>
      </c>
      <c r="E198" s="7">
        <v>121</v>
      </c>
      <c r="F198" s="14">
        <f t="shared" si="15"/>
        <v>1.7166666666666666</v>
      </c>
      <c r="G198" s="14">
        <f t="shared" si="16"/>
        <v>2.1266666666666665</v>
      </c>
      <c r="H198" s="14">
        <f t="shared" si="17"/>
        <v>0.3</v>
      </c>
      <c r="I198" s="14">
        <f t="shared" si="18"/>
        <v>0.20666666666666664</v>
      </c>
      <c r="J198" s="8" t="str">
        <f t="shared" si="19"/>
        <v>Insomania</v>
      </c>
    </row>
    <row r="199" spans="1:10" x14ac:dyDescent="0.35">
      <c r="A199" s="6">
        <v>4558609924</v>
      </c>
      <c r="B199" s="7" t="s">
        <v>16</v>
      </c>
      <c r="C199" s="7">
        <v>1</v>
      </c>
      <c r="D199" s="7">
        <v>171</v>
      </c>
      <c r="E199" s="7">
        <v>179</v>
      </c>
      <c r="F199" s="14">
        <f t="shared" si="15"/>
        <v>2.85</v>
      </c>
      <c r="G199" s="14">
        <f t="shared" si="16"/>
        <v>2.1266666666666665</v>
      </c>
      <c r="H199" s="14">
        <f t="shared" si="17"/>
        <v>0.13333333333333333</v>
      </c>
      <c r="I199" s="14">
        <f t="shared" si="18"/>
        <v>0.20666666666666664</v>
      </c>
      <c r="J199" s="8" t="str">
        <f t="shared" si="19"/>
        <v>Insomania</v>
      </c>
    </row>
    <row r="200" spans="1:10" x14ac:dyDescent="0.35">
      <c r="A200" s="6">
        <v>4558609924</v>
      </c>
      <c r="B200" s="7">
        <v>42374</v>
      </c>
      <c r="C200" s="7">
        <v>1</v>
      </c>
      <c r="D200" s="7">
        <v>115</v>
      </c>
      <c r="E200" s="7">
        <v>129</v>
      </c>
      <c r="F200" s="14">
        <f t="shared" si="15"/>
        <v>1.9166666666666667</v>
      </c>
      <c r="G200" s="14">
        <f t="shared" si="16"/>
        <v>2.1266666666666665</v>
      </c>
      <c r="H200" s="14">
        <f t="shared" si="17"/>
        <v>0.23333333333333334</v>
      </c>
      <c r="I200" s="14">
        <f t="shared" si="18"/>
        <v>0.20666666666666664</v>
      </c>
      <c r="J200" s="8" t="str">
        <f t="shared" si="19"/>
        <v>Insomania</v>
      </c>
    </row>
    <row r="201" spans="1:10" x14ac:dyDescent="0.35">
      <c r="A201" s="6">
        <v>4558609924</v>
      </c>
      <c r="B201" s="7">
        <v>42587</v>
      </c>
      <c r="C201" s="7">
        <v>1</v>
      </c>
      <c r="D201" s="7">
        <v>123</v>
      </c>
      <c r="E201" s="7">
        <v>134</v>
      </c>
      <c r="F201" s="14">
        <f t="shared" si="15"/>
        <v>2.0499999999999998</v>
      </c>
      <c r="G201" s="14">
        <f t="shared" si="16"/>
        <v>2.1266666666666665</v>
      </c>
      <c r="H201" s="14">
        <f t="shared" si="17"/>
        <v>0.18333333333333332</v>
      </c>
      <c r="I201" s="14">
        <f t="shared" si="18"/>
        <v>0.20666666666666664</v>
      </c>
      <c r="J201" s="8" t="str">
        <f t="shared" si="19"/>
        <v>Insomania</v>
      </c>
    </row>
    <row r="202" spans="1:10" x14ac:dyDescent="0.35">
      <c r="A202" s="6">
        <v>4702921684</v>
      </c>
      <c r="B202" s="7">
        <v>42708</v>
      </c>
      <c r="C202" s="7">
        <v>1</v>
      </c>
      <c r="D202" s="7">
        <v>425</v>
      </c>
      <c r="E202" s="7">
        <v>439</v>
      </c>
      <c r="F202" s="14">
        <f t="shared" si="15"/>
        <v>7.083333333333333</v>
      </c>
      <c r="G202" s="14">
        <f t="shared" si="16"/>
        <v>7.0190476190476181</v>
      </c>
      <c r="H202" s="14">
        <f t="shared" si="17"/>
        <v>0.23333333333333334</v>
      </c>
      <c r="I202" s="14">
        <f t="shared" si="18"/>
        <v>0.34702380952380946</v>
      </c>
      <c r="J202" s="8" t="str">
        <f t="shared" si="19"/>
        <v>Shuteye/Rested</v>
      </c>
    </row>
    <row r="203" spans="1:10" x14ac:dyDescent="0.35">
      <c r="A203" s="6">
        <v>4702921684</v>
      </c>
      <c r="B203" s="7" t="s">
        <v>4</v>
      </c>
      <c r="C203" s="7">
        <v>2</v>
      </c>
      <c r="D203" s="7">
        <v>400</v>
      </c>
      <c r="E203" s="7">
        <v>430</v>
      </c>
      <c r="F203" s="14">
        <f t="shared" si="15"/>
        <v>6.666666666666667</v>
      </c>
      <c r="G203" s="14">
        <f t="shared" si="16"/>
        <v>7.0190476190476181</v>
      </c>
      <c r="H203" s="14">
        <f t="shared" si="17"/>
        <v>0.5</v>
      </c>
      <c r="I203" s="14">
        <f t="shared" si="18"/>
        <v>0.34702380952380946</v>
      </c>
      <c r="J203" s="8" t="str">
        <f t="shared" si="19"/>
        <v>Shuteye/Rested</v>
      </c>
    </row>
    <row r="204" spans="1:10" x14ac:dyDescent="0.35">
      <c r="A204" s="6">
        <v>4702921684</v>
      </c>
      <c r="B204" s="7" t="s">
        <v>18</v>
      </c>
      <c r="C204" s="7">
        <v>1</v>
      </c>
      <c r="D204" s="7">
        <v>384</v>
      </c>
      <c r="E204" s="7">
        <v>415</v>
      </c>
      <c r="F204" s="14">
        <f t="shared" si="15"/>
        <v>6.4</v>
      </c>
      <c r="G204" s="14">
        <f t="shared" si="16"/>
        <v>7.0190476190476181</v>
      </c>
      <c r="H204" s="14">
        <f t="shared" si="17"/>
        <v>0.51666666666666672</v>
      </c>
      <c r="I204" s="14">
        <f t="shared" si="18"/>
        <v>0.34702380952380946</v>
      </c>
      <c r="J204" s="8" t="str">
        <f t="shared" si="19"/>
        <v>Shuteye/Rested</v>
      </c>
    </row>
    <row r="205" spans="1:10" x14ac:dyDescent="0.35">
      <c r="A205" s="6">
        <v>4702921684</v>
      </c>
      <c r="B205" s="7" t="s">
        <v>5</v>
      </c>
      <c r="C205" s="7">
        <v>1</v>
      </c>
      <c r="D205" s="7">
        <v>253</v>
      </c>
      <c r="E205" s="7">
        <v>257</v>
      </c>
      <c r="F205" s="14">
        <f t="shared" si="15"/>
        <v>4.2166666666666668</v>
      </c>
      <c r="G205" s="14">
        <f t="shared" si="16"/>
        <v>7.0190476190476181</v>
      </c>
      <c r="H205" s="14">
        <f t="shared" si="17"/>
        <v>6.6666666666666666E-2</v>
      </c>
      <c r="I205" s="14">
        <f t="shared" si="18"/>
        <v>0.34702380952380946</v>
      </c>
      <c r="J205" s="8" t="str">
        <f t="shared" si="19"/>
        <v>Shuteye/Rested</v>
      </c>
    </row>
    <row r="206" spans="1:10" x14ac:dyDescent="0.35">
      <c r="A206" s="6">
        <v>4702921684</v>
      </c>
      <c r="B206" s="7" t="s">
        <v>6</v>
      </c>
      <c r="C206" s="7">
        <v>2</v>
      </c>
      <c r="D206" s="7">
        <v>382</v>
      </c>
      <c r="E206" s="7">
        <v>406</v>
      </c>
      <c r="F206" s="14">
        <f t="shared" si="15"/>
        <v>6.3666666666666663</v>
      </c>
      <c r="G206" s="14">
        <f t="shared" si="16"/>
        <v>7.0190476190476181</v>
      </c>
      <c r="H206" s="14">
        <f t="shared" si="17"/>
        <v>0.4</v>
      </c>
      <c r="I206" s="14">
        <f t="shared" si="18"/>
        <v>0.34702380952380946</v>
      </c>
      <c r="J206" s="8" t="str">
        <f t="shared" si="19"/>
        <v>Shuteye/Rested</v>
      </c>
    </row>
    <row r="207" spans="1:10" x14ac:dyDescent="0.35">
      <c r="A207" s="6">
        <v>4702921684</v>
      </c>
      <c r="B207" s="7" t="s">
        <v>7</v>
      </c>
      <c r="C207" s="7">
        <v>1</v>
      </c>
      <c r="D207" s="7">
        <v>591</v>
      </c>
      <c r="E207" s="7">
        <v>612</v>
      </c>
      <c r="F207" s="14">
        <f t="shared" si="15"/>
        <v>9.85</v>
      </c>
      <c r="G207" s="14">
        <f t="shared" si="16"/>
        <v>7.0190476190476181</v>
      </c>
      <c r="H207" s="14">
        <f t="shared" si="17"/>
        <v>0.35</v>
      </c>
      <c r="I207" s="14">
        <f t="shared" si="18"/>
        <v>0.34702380952380946</v>
      </c>
      <c r="J207" s="8" t="str">
        <f t="shared" si="19"/>
        <v>Shuteye/Rested</v>
      </c>
    </row>
    <row r="208" spans="1:10" x14ac:dyDescent="0.35">
      <c r="A208" s="6">
        <v>4702921684</v>
      </c>
      <c r="B208" s="7" t="s">
        <v>21</v>
      </c>
      <c r="C208" s="7">
        <v>1</v>
      </c>
      <c r="D208" s="7">
        <v>293</v>
      </c>
      <c r="E208" s="7">
        <v>312</v>
      </c>
      <c r="F208" s="14">
        <f t="shared" si="15"/>
        <v>4.8833333333333337</v>
      </c>
      <c r="G208" s="14">
        <f t="shared" si="16"/>
        <v>7.0190476190476181</v>
      </c>
      <c r="H208" s="14">
        <f t="shared" si="17"/>
        <v>0.31666666666666665</v>
      </c>
      <c r="I208" s="14">
        <f t="shared" si="18"/>
        <v>0.34702380952380946</v>
      </c>
      <c r="J208" s="8" t="str">
        <f t="shared" si="19"/>
        <v>Shuteye/Rested</v>
      </c>
    </row>
    <row r="209" spans="1:10" x14ac:dyDescent="0.35">
      <c r="A209" s="6">
        <v>4702921684</v>
      </c>
      <c r="B209" s="7" t="s">
        <v>8</v>
      </c>
      <c r="C209" s="7">
        <v>1</v>
      </c>
      <c r="D209" s="7">
        <v>457</v>
      </c>
      <c r="E209" s="7">
        <v>487</v>
      </c>
      <c r="F209" s="14">
        <f t="shared" si="15"/>
        <v>7.6166666666666663</v>
      </c>
      <c r="G209" s="14">
        <f t="shared" si="16"/>
        <v>7.0190476190476181</v>
      </c>
      <c r="H209" s="14">
        <f t="shared" si="17"/>
        <v>0.5</v>
      </c>
      <c r="I209" s="14">
        <f t="shared" si="18"/>
        <v>0.34702380952380946</v>
      </c>
      <c r="J209" s="8" t="str">
        <f t="shared" si="19"/>
        <v>Shuteye/Rested</v>
      </c>
    </row>
    <row r="210" spans="1:10" x14ac:dyDescent="0.35">
      <c r="A210" s="6">
        <v>4702921684</v>
      </c>
      <c r="B210" s="7" t="s">
        <v>9</v>
      </c>
      <c r="C210" s="7">
        <v>1</v>
      </c>
      <c r="D210" s="7">
        <v>454</v>
      </c>
      <c r="E210" s="7">
        <v>468</v>
      </c>
      <c r="F210" s="14">
        <f t="shared" si="15"/>
        <v>7.5666666666666664</v>
      </c>
      <c r="G210" s="14">
        <f t="shared" si="16"/>
        <v>7.0190476190476181</v>
      </c>
      <c r="H210" s="14">
        <f t="shared" si="17"/>
        <v>0.23333333333333334</v>
      </c>
      <c r="I210" s="14">
        <f t="shared" si="18"/>
        <v>0.34702380952380946</v>
      </c>
      <c r="J210" s="8" t="str">
        <f t="shared" si="19"/>
        <v>Shuteye/Rested</v>
      </c>
    </row>
    <row r="211" spans="1:10" x14ac:dyDescent="0.35">
      <c r="A211" s="6">
        <v>4702921684</v>
      </c>
      <c r="B211" s="7" t="s">
        <v>10</v>
      </c>
      <c r="C211" s="7">
        <v>1</v>
      </c>
      <c r="D211" s="7">
        <v>425</v>
      </c>
      <c r="E211" s="7">
        <v>434</v>
      </c>
      <c r="F211" s="14">
        <f t="shared" si="15"/>
        <v>7.083333333333333</v>
      </c>
      <c r="G211" s="14">
        <f t="shared" si="16"/>
        <v>7.0190476190476181</v>
      </c>
      <c r="H211" s="14">
        <f t="shared" si="17"/>
        <v>0.15</v>
      </c>
      <c r="I211" s="14">
        <f t="shared" si="18"/>
        <v>0.34702380952380946</v>
      </c>
      <c r="J211" s="8" t="str">
        <f t="shared" si="19"/>
        <v>Shuteye/Rested</v>
      </c>
    </row>
    <row r="212" spans="1:10" x14ac:dyDescent="0.35">
      <c r="A212" s="6">
        <v>4702921684</v>
      </c>
      <c r="B212" s="7" t="s">
        <v>11</v>
      </c>
      <c r="C212" s="7">
        <v>1</v>
      </c>
      <c r="D212" s="7">
        <v>465</v>
      </c>
      <c r="E212" s="7">
        <v>475</v>
      </c>
      <c r="F212" s="14">
        <f t="shared" si="15"/>
        <v>7.75</v>
      </c>
      <c r="G212" s="14">
        <f t="shared" si="16"/>
        <v>7.0190476190476181</v>
      </c>
      <c r="H212" s="14">
        <f t="shared" si="17"/>
        <v>0.16666666666666666</v>
      </c>
      <c r="I212" s="14">
        <f t="shared" si="18"/>
        <v>0.34702380952380946</v>
      </c>
      <c r="J212" s="8" t="str">
        <f t="shared" si="19"/>
        <v>Shuteye/Rested</v>
      </c>
    </row>
    <row r="213" spans="1:10" x14ac:dyDescent="0.35">
      <c r="A213" s="6">
        <v>4702921684</v>
      </c>
      <c r="B213" s="7" t="s">
        <v>12</v>
      </c>
      <c r="C213" s="7">
        <v>1</v>
      </c>
      <c r="D213" s="7">
        <v>480</v>
      </c>
      <c r="E213" s="7">
        <v>506</v>
      </c>
      <c r="F213" s="14">
        <f t="shared" si="15"/>
        <v>8</v>
      </c>
      <c r="G213" s="14">
        <f t="shared" si="16"/>
        <v>7.0190476190476181</v>
      </c>
      <c r="H213" s="14">
        <f t="shared" si="17"/>
        <v>0.43333333333333335</v>
      </c>
      <c r="I213" s="14">
        <f t="shared" si="18"/>
        <v>0.34702380952380946</v>
      </c>
      <c r="J213" s="8" t="str">
        <f t="shared" si="19"/>
        <v>Shuteye/Rested</v>
      </c>
    </row>
    <row r="214" spans="1:10" x14ac:dyDescent="0.35">
      <c r="A214" s="6">
        <v>4702921684</v>
      </c>
      <c r="B214" s="7" t="s">
        <v>13</v>
      </c>
      <c r="C214" s="7">
        <v>1</v>
      </c>
      <c r="D214" s="7">
        <v>370</v>
      </c>
      <c r="E214" s="7">
        <v>380</v>
      </c>
      <c r="F214" s="14">
        <f t="shared" si="15"/>
        <v>6.166666666666667</v>
      </c>
      <c r="G214" s="14">
        <f t="shared" si="16"/>
        <v>7.0190476190476181</v>
      </c>
      <c r="H214" s="14">
        <f t="shared" si="17"/>
        <v>0.16666666666666666</v>
      </c>
      <c r="I214" s="14">
        <f t="shared" si="18"/>
        <v>0.34702380952380946</v>
      </c>
      <c r="J214" s="8" t="str">
        <f t="shared" si="19"/>
        <v>Shuteye/Rested</v>
      </c>
    </row>
    <row r="215" spans="1:10" x14ac:dyDescent="0.35">
      <c r="A215" s="6">
        <v>4702921684</v>
      </c>
      <c r="B215" s="7" t="s">
        <v>14</v>
      </c>
      <c r="C215" s="7">
        <v>1</v>
      </c>
      <c r="D215" s="7">
        <v>421</v>
      </c>
      <c r="E215" s="7">
        <v>429</v>
      </c>
      <c r="F215" s="14">
        <f t="shared" si="15"/>
        <v>7.0166666666666666</v>
      </c>
      <c r="G215" s="14">
        <f t="shared" si="16"/>
        <v>7.0190476190476181</v>
      </c>
      <c r="H215" s="14">
        <f t="shared" si="17"/>
        <v>0.13333333333333333</v>
      </c>
      <c r="I215" s="14">
        <f t="shared" si="18"/>
        <v>0.34702380952380946</v>
      </c>
      <c r="J215" s="8" t="str">
        <f t="shared" si="19"/>
        <v>Shuteye/Rested</v>
      </c>
    </row>
    <row r="216" spans="1:10" x14ac:dyDescent="0.35">
      <c r="A216" s="6">
        <v>4702921684</v>
      </c>
      <c r="B216" s="7" t="s">
        <v>20</v>
      </c>
      <c r="C216" s="7">
        <v>1</v>
      </c>
      <c r="D216" s="7">
        <v>432</v>
      </c>
      <c r="E216" s="7">
        <v>449</v>
      </c>
      <c r="F216" s="14">
        <f t="shared" si="15"/>
        <v>7.2</v>
      </c>
      <c r="G216" s="14">
        <f t="shared" si="16"/>
        <v>7.0190476190476181</v>
      </c>
      <c r="H216" s="14">
        <f t="shared" si="17"/>
        <v>0.28333333333333333</v>
      </c>
      <c r="I216" s="14">
        <f t="shared" si="18"/>
        <v>0.34702380952380946</v>
      </c>
      <c r="J216" s="8" t="str">
        <f t="shared" si="19"/>
        <v>Shuteye/Rested</v>
      </c>
    </row>
    <row r="217" spans="1:10" x14ac:dyDescent="0.35">
      <c r="A217" s="6">
        <v>4702921684</v>
      </c>
      <c r="B217" s="7" t="s">
        <v>15</v>
      </c>
      <c r="C217" s="7">
        <v>1</v>
      </c>
      <c r="D217" s="7">
        <v>442</v>
      </c>
      <c r="E217" s="7">
        <v>461</v>
      </c>
      <c r="F217" s="14">
        <f t="shared" si="15"/>
        <v>7.3666666666666663</v>
      </c>
      <c r="G217" s="14">
        <f t="shared" si="16"/>
        <v>7.0190476190476181</v>
      </c>
      <c r="H217" s="14">
        <f t="shared" si="17"/>
        <v>0.31666666666666665</v>
      </c>
      <c r="I217" s="14">
        <f t="shared" si="18"/>
        <v>0.34702380952380946</v>
      </c>
      <c r="J217" s="8" t="str">
        <f t="shared" si="19"/>
        <v>Shuteye/Rested</v>
      </c>
    </row>
    <row r="218" spans="1:10" x14ac:dyDescent="0.35">
      <c r="A218" s="6">
        <v>4702921684</v>
      </c>
      <c r="B218" s="7" t="s">
        <v>16</v>
      </c>
      <c r="C218" s="7">
        <v>1</v>
      </c>
      <c r="D218" s="7">
        <v>433</v>
      </c>
      <c r="E218" s="7">
        <v>447</v>
      </c>
      <c r="F218" s="14">
        <f t="shared" si="15"/>
        <v>7.2166666666666668</v>
      </c>
      <c r="G218" s="14">
        <f t="shared" si="16"/>
        <v>7.0190476190476181</v>
      </c>
      <c r="H218" s="14">
        <f t="shared" si="17"/>
        <v>0.23333333333333334</v>
      </c>
      <c r="I218" s="14">
        <f t="shared" si="18"/>
        <v>0.34702380952380946</v>
      </c>
      <c r="J218" s="8" t="str">
        <f t="shared" si="19"/>
        <v>Shuteye/Rested</v>
      </c>
    </row>
    <row r="219" spans="1:10" x14ac:dyDescent="0.35">
      <c r="A219" s="6">
        <v>4702921684</v>
      </c>
      <c r="B219" s="7" t="s">
        <v>17</v>
      </c>
      <c r="C219" s="7">
        <v>1</v>
      </c>
      <c r="D219" s="7">
        <v>479</v>
      </c>
      <c r="E219" s="7">
        <v>501</v>
      </c>
      <c r="F219" s="14">
        <f t="shared" si="15"/>
        <v>7.9833333333333334</v>
      </c>
      <c r="G219" s="14">
        <f t="shared" si="16"/>
        <v>7.0190476190476181</v>
      </c>
      <c r="H219" s="14">
        <f t="shared" si="17"/>
        <v>0.36666666666666664</v>
      </c>
      <c r="I219" s="14">
        <f t="shared" si="18"/>
        <v>0.34702380952380946</v>
      </c>
      <c r="J219" s="8" t="str">
        <f t="shared" si="19"/>
        <v>Shuteye/Rested</v>
      </c>
    </row>
    <row r="220" spans="1:10" x14ac:dyDescent="0.35">
      <c r="A220" s="6">
        <v>4702921684</v>
      </c>
      <c r="B220" s="7">
        <v>42434</v>
      </c>
      <c r="C220" s="7">
        <v>1</v>
      </c>
      <c r="D220" s="7">
        <v>327</v>
      </c>
      <c r="E220" s="7">
        <v>373</v>
      </c>
      <c r="F220" s="14">
        <f t="shared" si="15"/>
        <v>5.45</v>
      </c>
      <c r="G220" s="14">
        <f t="shared" si="16"/>
        <v>7.0190476190476181</v>
      </c>
      <c r="H220" s="14">
        <f t="shared" si="17"/>
        <v>0.76666666666666672</v>
      </c>
      <c r="I220" s="14">
        <f t="shared" si="18"/>
        <v>0.34702380952380946</v>
      </c>
      <c r="J220" s="8" t="str">
        <f t="shared" si="19"/>
        <v>Shuteye/Rested</v>
      </c>
    </row>
    <row r="221" spans="1:10" x14ac:dyDescent="0.35">
      <c r="A221" s="6">
        <v>4702921684</v>
      </c>
      <c r="B221" s="7">
        <v>42465</v>
      </c>
      <c r="C221" s="7">
        <v>1</v>
      </c>
      <c r="D221" s="7">
        <v>412</v>
      </c>
      <c r="E221" s="7">
        <v>434</v>
      </c>
      <c r="F221" s="14">
        <f t="shared" si="15"/>
        <v>6.8666666666666663</v>
      </c>
      <c r="G221" s="14">
        <f t="shared" si="16"/>
        <v>7.0190476190476181</v>
      </c>
      <c r="H221" s="14">
        <f t="shared" si="17"/>
        <v>0.36666666666666664</v>
      </c>
      <c r="I221" s="14">
        <f t="shared" si="18"/>
        <v>0.34702380952380946</v>
      </c>
      <c r="J221" s="8" t="str">
        <f t="shared" si="19"/>
        <v>Shuteye/Rested</v>
      </c>
    </row>
    <row r="222" spans="1:10" x14ac:dyDescent="0.35">
      <c r="A222" s="6">
        <v>4702921684</v>
      </c>
      <c r="B222" s="7">
        <v>42495</v>
      </c>
      <c r="C222" s="7">
        <v>1</v>
      </c>
      <c r="D222" s="7">
        <v>414</v>
      </c>
      <c r="E222" s="7">
        <v>428</v>
      </c>
      <c r="F222" s="14">
        <f t="shared" si="15"/>
        <v>6.9</v>
      </c>
      <c r="G222" s="14">
        <f t="shared" si="16"/>
        <v>7.0190476190476181</v>
      </c>
      <c r="H222" s="14">
        <f t="shared" si="17"/>
        <v>0.23333333333333334</v>
      </c>
      <c r="I222" s="14">
        <f t="shared" si="18"/>
        <v>0.34702380952380946</v>
      </c>
      <c r="J222" s="8" t="str">
        <f t="shared" si="19"/>
        <v>Shuteye/Rested</v>
      </c>
    </row>
    <row r="223" spans="1:10" x14ac:dyDescent="0.35">
      <c r="A223" s="6">
        <v>4702921684</v>
      </c>
      <c r="B223" s="7">
        <v>42526</v>
      </c>
      <c r="C223" s="7">
        <v>1</v>
      </c>
      <c r="D223" s="7">
        <v>404</v>
      </c>
      <c r="E223" s="7">
        <v>449</v>
      </c>
      <c r="F223" s="14">
        <f t="shared" si="15"/>
        <v>6.7333333333333334</v>
      </c>
      <c r="G223" s="14">
        <f t="shared" si="16"/>
        <v>7.0190476190476181</v>
      </c>
      <c r="H223" s="14">
        <f t="shared" si="17"/>
        <v>0.75</v>
      </c>
      <c r="I223" s="14">
        <f t="shared" si="18"/>
        <v>0.34702380952380946</v>
      </c>
      <c r="J223" s="8" t="str">
        <f t="shared" si="19"/>
        <v>Shuteye/Rested</v>
      </c>
    </row>
    <row r="224" spans="1:10" x14ac:dyDescent="0.35">
      <c r="A224" s="6">
        <v>4702921684</v>
      </c>
      <c r="B224" s="7">
        <v>42556</v>
      </c>
      <c r="C224" s="7">
        <v>1</v>
      </c>
      <c r="D224" s="7">
        <v>520</v>
      </c>
      <c r="E224" s="7">
        <v>543</v>
      </c>
      <c r="F224" s="14">
        <f t="shared" si="15"/>
        <v>8.6666666666666661</v>
      </c>
      <c r="G224" s="14">
        <f t="shared" si="16"/>
        <v>7.0190476190476181</v>
      </c>
      <c r="H224" s="14">
        <f t="shared" si="17"/>
        <v>0.38333333333333336</v>
      </c>
      <c r="I224" s="14">
        <f t="shared" si="18"/>
        <v>0.34702380952380946</v>
      </c>
      <c r="J224" s="8" t="str">
        <f t="shared" si="19"/>
        <v>Shuteye/Rested</v>
      </c>
    </row>
    <row r="225" spans="1:10" x14ac:dyDescent="0.35">
      <c r="A225" s="6">
        <v>4702921684</v>
      </c>
      <c r="B225" s="7">
        <v>42556</v>
      </c>
      <c r="C225" s="7">
        <v>1</v>
      </c>
      <c r="D225" s="7">
        <v>520</v>
      </c>
      <c r="E225" s="7">
        <v>543</v>
      </c>
      <c r="F225" s="14">
        <f t="shared" si="15"/>
        <v>8.6666666666666661</v>
      </c>
      <c r="G225" s="14">
        <f t="shared" si="16"/>
        <v>7.0190476190476181</v>
      </c>
      <c r="H225" s="14">
        <f t="shared" si="17"/>
        <v>0.38333333333333336</v>
      </c>
      <c r="I225" s="14">
        <f t="shared" si="18"/>
        <v>0.34702380952380946</v>
      </c>
      <c r="J225" s="8" t="str">
        <f t="shared" si="19"/>
        <v>Shuteye/Rested</v>
      </c>
    </row>
    <row r="226" spans="1:10" x14ac:dyDescent="0.35">
      <c r="A226" s="6">
        <v>4702921684</v>
      </c>
      <c r="B226" s="7">
        <v>42618</v>
      </c>
      <c r="C226" s="7">
        <v>1</v>
      </c>
      <c r="D226" s="7">
        <v>435</v>
      </c>
      <c r="E226" s="7">
        <v>458</v>
      </c>
      <c r="F226" s="14">
        <f t="shared" si="15"/>
        <v>7.25</v>
      </c>
      <c r="G226" s="14">
        <f t="shared" si="16"/>
        <v>7.0190476190476181</v>
      </c>
      <c r="H226" s="14">
        <f t="shared" si="17"/>
        <v>0.38333333333333336</v>
      </c>
      <c r="I226" s="14">
        <f t="shared" si="18"/>
        <v>0.34702380952380946</v>
      </c>
      <c r="J226" s="8" t="str">
        <f t="shared" si="19"/>
        <v>Shuteye/Rested</v>
      </c>
    </row>
    <row r="227" spans="1:10" x14ac:dyDescent="0.35">
      <c r="A227" s="6">
        <v>4702921684</v>
      </c>
      <c r="B227" s="7">
        <v>42648</v>
      </c>
      <c r="C227" s="7">
        <v>1</v>
      </c>
      <c r="D227" s="7">
        <v>416</v>
      </c>
      <c r="E227" s="7">
        <v>431</v>
      </c>
      <c r="F227" s="14">
        <f t="shared" si="15"/>
        <v>6.9333333333333336</v>
      </c>
      <c r="G227" s="14">
        <f t="shared" si="16"/>
        <v>7.0190476190476181</v>
      </c>
      <c r="H227" s="14">
        <f t="shared" si="17"/>
        <v>0.25</v>
      </c>
      <c r="I227" s="14">
        <f t="shared" si="18"/>
        <v>0.34702380952380946</v>
      </c>
      <c r="J227" s="8" t="str">
        <f t="shared" si="19"/>
        <v>Shuteye/Rested</v>
      </c>
    </row>
    <row r="228" spans="1:10" x14ac:dyDescent="0.35">
      <c r="A228" s="6">
        <v>4702921684</v>
      </c>
      <c r="B228" s="7">
        <v>42679</v>
      </c>
      <c r="C228" s="7">
        <v>1</v>
      </c>
      <c r="D228" s="7">
        <v>354</v>
      </c>
      <c r="E228" s="7">
        <v>366</v>
      </c>
      <c r="F228" s="14">
        <f t="shared" si="15"/>
        <v>5.9</v>
      </c>
      <c r="G228" s="14">
        <f t="shared" si="16"/>
        <v>7.0190476190476181</v>
      </c>
      <c r="H228" s="14">
        <f t="shared" si="17"/>
        <v>0.2</v>
      </c>
      <c r="I228" s="14">
        <f t="shared" si="18"/>
        <v>0.34702380952380946</v>
      </c>
      <c r="J228" s="8" t="str">
        <f t="shared" si="19"/>
        <v>Shuteye/Rested</v>
      </c>
    </row>
    <row r="229" spans="1:10" x14ac:dyDescent="0.35">
      <c r="A229" s="6">
        <v>4702921684</v>
      </c>
      <c r="B229" s="7">
        <v>42709</v>
      </c>
      <c r="C229" s="7">
        <v>1</v>
      </c>
      <c r="D229" s="7">
        <v>404</v>
      </c>
      <c r="E229" s="7">
        <v>442</v>
      </c>
      <c r="F229" s="14">
        <f t="shared" si="15"/>
        <v>6.7333333333333334</v>
      </c>
      <c r="G229" s="14">
        <f t="shared" si="16"/>
        <v>7.0190476190476181</v>
      </c>
      <c r="H229" s="14">
        <f t="shared" si="17"/>
        <v>0.6333333333333333</v>
      </c>
      <c r="I229" s="14">
        <f t="shared" si="18"/>
        <v>0.34702380952380946</v>
      </c>
      <c r="J229" s="8" t="str">
        <f t="shared" si="19"/>
        <v>Shuteye/Rested</v>
      </c>
    </row>
    <row r="230" spans="1:10" x14ac:dyDescent="0.35">
      <c r="A230" s="6">
        <v>5553957443</v>
      </c>
      <c r="B230" s="7">
        <v>42708</v>
      </c>
      <c r="C230" s="7">
        <v>1</v>
      </c>
      <c r="D230" s="7">
        <v>441</v>
      </c>
      <c r="E230" s="7">
        <v>464</v>
      </c>
      <c r="F230" s="14">
        <f t="shared" si="15"/>
        <v>7.35</v>
      </c>
      <c r="G230" s="14">
        <f t="shared" si="16"/>
        <v>7.7247311827956988</v>
      </c>
      <c r="H230" s="14">
        <f t="shared" si="17"/>
        <v>0.38333333333333336</v>
      </c>
      <c r="I230" s="14">
        <f t="shared" si="18"/>
        <v>0.70645161290322578</v>
      </c>
      <c r="J230" s="8" t="str">
        <f t="shared" si="19"/>
        <v>Shuteye/Rested</v>
      </c>
    </row>
    <row r="231" spans="1:10" x14ac:dyDescent="0.35">
      <c r="A231" s="6">
        <v>5553957443</v>
      </c>
      <c r="B231" s="7" t="s">
        <v>4</v>
      </c>
      <c r="C231" s="7">
        <v>2</v>
      </c>
      <c r="D231" s="7">
        <v>455</v>
      </c>
      <c r="E231" s="7">
        <v>488</v>
      </c>
      <c r="F231" s="14">
        <f t="shared" si="15"/>
        <v>7.583333333333333</v>
      </c>
      <c r="G231" s="14">
        <f t="shared" si="16"/>
        <v>7.7247311827956988</v>
      </c>
      <c r="H231" s="14">
        <f t="shared" si="17"/>
        <v>0.55000000000000004</v>
      </c>
      <c r="I231" s="14">
        <f t="shared" si="18"/>
        <v>0.70645161290322578</v>
      </c>
      <c r="J231" s="8" t="str">
        <f t="shared" si="19"/>
        <v>Shuteye/Rested</v>
      </c>
    </row>
    <row r="232" spans="1:10" x14ac:dyDescent="0.35">
      <c r="A232" s="6">
        <v>5553957443</v>
      </c>
      <c r="B232" s="7" t="s">
        <v>18</v>
      </c>
      <c r="C232" s="7">
        <v>1</v>
      </c>
      <c r="D232" s="7">
        <v>357</v>
      </c>
      <c r="E232" s="7">
        <v>418</v>
      </c>
      <c r="F232" s="14">
        <f t="shared" si="15"/>
        <v>5.95</v>
      </c>
      <c r="G232" s="14">
        <f t="shared" si="16"/>
        <v>7.7247311827956988</v>
      </c>
      <c r="H232" s="14">
        <f t="shared" si="17"/>
        <v>1.0166666666666666</v>
      </c>
      <c r="I232" s="14">
        <f t="shared" si="18"/>
        <v>0.70645161290322578</v>
      </c>
      <c r="J232" s="8" t="str">
        <f t="shared" si="19"/>
        <v>Shuteye/Rested</v>
      </c>
    </row>
    <row r="233" spans="1:10" x14ac:dyDescent="0.35">
      <c r="A233" s="6">
        <v>5553957443</v>
      </c>
      <c r="B233" s="7" t="s">
        <v>5</v>
      </c>
      <c r="C233" s="7">
        <v>1</v>
      </c>
      <c r="D233" s="7">
        <v>377</v>
      </c>
      <c r="E233" s="7">
        <v>409</v>
      </c>
      <c r="F233" s="14">
        <f t="shared" si="15"/>
        <v>6.2833333333333332</v>
      </c>
      <c r="G233" s="14">
        <f t="shared" si="16"/>
        <v>7.7247311827956988</v>
      </c>
      <c r="H233" s="14">
        <f t="shared" si="17"/>
        <v>0.53333333333333333</v>
      </c>
      <c r="I233" s="14">
        <f t="shared" si="18"/>
        <v>0.70645161290322578</v>
      </c>
      <c r="J233" s="8" t="str">
        <f t="shared" si="19"/>
        <v>Shuteye/Rested</v>
      </c>
    </row>
    <row r="234" spans="1:10" x14ac:dyDescent="0.35">
      <c r="A234" s="6">
        <v>5553957443</v>
      </c>
      <c r="B234" s="7" t="s">
        <v>6</v>
      </c>
      <c r="C234" s="7">
        <v>2</v>
      </c>
      <c r="D234" s="7">
        <v>651</v>
      </c>
      <c r="E234" s="7">
        <v>686</v>
      </c>
      <c r="F234" s="14">
        <f t="shared" si="15"/>
        <v>10.85</v>
      </c>
      <c r="G234" s="14">
        <f t="shared" si="16"/>
        <v>7.7247311827956988</v>
      </c>
      <c r="H234" s="14">
        <f t="shared" si="17"/>
        <v>0.58333333333333337</v>
      </c>
      <c r="I234" s="14">
        <f t="shared" si="18"/>
        <v>0.70645161290322578</v>
      </c>
      <c r="J234" s="8" t="str">
        <f t="shared" si="19"/>
        <v>Shuteye/Rested</v>
      </c>
    </row>
    <row r="235" spans="1:10" x14ac:dyDescent="0.35">
      <c r="A235" s="6">
        <v>5553957443</v>
      </c>
      <c r="B235" s="7" t="s">
        <v>7</v>
      </c>
      <c r="C235" s="7">
        <v>1</v>
      </c>
      <c r="D235" s="7">
        <v>350</v>
      </c>
      <c r="E235" s="7">
        <v>402</v>
      </c>
      <c r="F235" s="14">
        <f t="shared" si="15"/>
        <v>5.833333333333333</v>
      </c>
      <c r="G235" s="14">
        <f t="shared" si="16"/>
        <v>7.7247311827956988</v>
      </c>
      <c r="H235" s="14">
        <f t="shared" si="17"/>
        <v>0.8666666666666667</v>
      </c>
      <c r="I235" s="14">
        <f t="shared" si="18"/>
        <v>0.70645161290322578</v>
      </c>
      <c r="J235" s="8" t="str">
        <f t="shared" si="19"/>
        <v>Shuteye/Rested</v>
      </c>
    </row>
    <row r="236" spans="1:10" x14ac:dyDescent="0.35">
      <c r="A236" s="6">
        <v>5553957443</v>
      </c>
      <c r="B236" s="7" t="s">
        <v>21</v>
      </c>
      <c r="C236" s="7">
        <v>2</v>
      </c>
      <c r="D236" s="7">
        <v>520</v>
      </c>
      <c r="E236" s="7">
        <v>541</v>
      </c>
      <c r="F236" s="14">
        <f t="shared" si="15"/>
        <v>8.6666666666666661</v>
      </c>
      <c r="G236" s="14">
        <f t="shared" si="16"/>
        <v>7.7247311827956988</v>
      </c>
      <c r="H236" s="14">
        <f t="shared" si="17"/>
        <v>0.35</v>
      </c>
      <c r="I236" s="14">
        <f t="shared" si="18"/>
        <v>0.70645161290322578</v>
      </c>
      <c r="J236" s="8" t="str">
        <f t="shared" si="19"/>
        <v>Shuteye/Rested</v>
      </c>
    </row>
    <row r="237" spans="1:10" x14ac:dyDescent="0.35">
      <c r="A237" s="6">
        <v>5553957443</v>
      </c>
      <c r="B237" s="7" t="s">
        <v>8</v>
      </c>
      <c r="C237" s="7">
        <v>1</v>
      </c>
      <c r="D237" s="7">
        <v>357</v>
      </c>
      <c r="E237" s="7">
        <v>410</v>
      </c>
      <c r="F237" s="14">
        <f t="shared" si="15"/>
        <v>5.95</v>
      </c>
      <c r="G237" s="14">
        <f t="shared" si="16"/>
        <v>7.7247311827956988</v>
      </c>
      <c r="H237" s="14">
        <f t="shared" si="17"/>
        <v>0.8833333333333333</v>
      </c>
      <c r="I237" s="14">
        <f t="shared" si="18"/>
        <v>0.70645161290322578</v>
      </c>
      <c r="J237" s="8" t="str">
        <f t="shared" si="19"/>
        <v>Shuteye/Rested</v>
      </c>
    </row>
    <row r="238" spans="1:10" x14ac:dyDescent="0.35">
      <c r="A238" s="6">
        <v>5553957443</v>
      </c>
      <c r="B238" s="7" t="s">
        <v>9</v>
      </c>
      <c r="C238" s="7">
        <v>1</v>
      </c>
      <c r="D238" s="7">
        <v>658</v>
      </c>
      <c r="E238" s="7">
        <v>678</v>
      </c>
      <c r="F238" s="14">
        <f t="shared" si="15"/>
        <v>10.966666666666667</v>
      </c>
      <c r="G238" s="14">
        <f t="shared" si="16"/>
        <v>7.7247311827956988</v>
      </c>
      <c r="H238" s="14">
        <f t="shared" si="17"/>
        <v>0.33333333333333331</v>
      </c>
      <c r="I238" s="14">
        <f t="shared" si="18"/>
        <v>0.70645161290322578</v>
      </c>
      <c r="J238" s="8" t="str">
        <f t="shared" si="19"/>
        <v>Shuteye/Rested</v>
      </c>
    </row>
    <row r="239" spans="1:10" x14ac:dyDescent="0.35">
      <c r="A239" s="6">
        <v>5553957443</v>
      </c>
      <c r="B239" s="7" t="s">
        <v>10</v>
      </c>
      <c r="C239" s="7">
        <v>1</v>
      </c>
      <c r="D239" s="7">
        <v>399</v>
      </c>
      <c r="E239" s="7">
        <v>431</v>
      </c>
      <c r="F239" s="14">
        <f t="shared" si="15"/>
        <v>6.65</v>
      </c>
      <c r="G239" s="14">
        <f t="shared" si="16"/>
        <v>7.7247311827956988</v>
      </c>
      <c r="H239" s="14">
        <f t="shared" si="17"/>
        <v>0.53333333333333333</v>
      </c>
      <c r="I239" s="14">
        <f t="shared" si="18"/>
        <v>0.70645161290322578</v>
      </c>
      <c r="J239" s="8" t="str">
        <f t="shared" si="19"/>
        <v>Shuteye/Rested</v>
      </c>
    </row>
    <row r="240" spans="1:10" x14ac:dyDescent="0.35">
      <c r="A240" s="6">
        <v>5553957443</v>
      </c>
      <c r="B240" s="7" t="s">
        <v>19</v>
      </c>
      <c r="C240" s="7">
        <v>1</v>
      </c>
      <c r="D240" s="7">
        <v>322</v>
      </c>
      <c r="E240" s="7">
        <v>353</v>
      </c>
      <c r="F240" s="14">
        <f t="shared" si="15"/>
        <v>5.3666666666666663</v>
      </c>
      <c r="G240" s="14">
        <f t="shared" si="16"/>
        <v>7.7247311827956988</v>
      </c>
      <c r="H240" s="14">
        <f t="shared" si="17"/>
        <v>0.51666666666666672</v>
      </c>
      <c r="I240" s="14">
        <f t="shared" si="18"/>
        <v>0.70645161290322578</v>
      </c>
      <c r="J240" s="8" t="str">
        <f t="shared" si="19"/>
        <v>Shuteye/Rested</v>
      </c>
    </row>
    <row r="241" spans="1:10" x14ac:dyDescent="0.35">
      <c r="A241" s="6">
        <v>5553957443</v>
      </c>
      <c r="B241" s="7" t="s">
        <v>11</v>
      </c>
      <c r="C241" s="7">
        <v>2</v>
      </c>
      <c r="D241" s="7">
        <v>631</v>
      </c>
      <c r="E241" s="7">
        <v>725</v>
      </c>
      <c r="F241" s="14">
        <f t="shared" si="15"/>
        <v>10.516666666666667</v>
      </c>
      <c r="G241" s="14">
        <f t="shared" si="16"/>
        <v>7.7247311827956988</v>
      </c>
      <c r="H241" s="14">
        <f t="shared" si="17"/>
        <v>1.5666666666666667</v>
      </c>
      <c r="I241" s="14">
        <f t="shared" si="18"/>
        <v>0.70645161290322578</v>
      </c>
      <c r="J241" s="8" t="str">
        <f t="shared" si="19"/>
        <v>Shuteye/Rested</v>
      </c>
    </row>
    <row r="242" spans="1:10" x14ac:dyDescent="0.35">
      <c r="A242" s="6">
        <v>5553957443</v>
      </c>
      <c r="B242" s="7" t="s">
        <v>12</v>
      </c>
      <c r="C242" s="7">
        <v>2</v>
      </c>
      <c r="D242" s="7">
        <v>553</v>
      </c>
      <c r="E242" s="7">
        <v>640</v>
      </c>
      <c r="F242" s="14">
        <f t="shared" si="15"/>
        <v>9.2166666666666668</v>
      </c>
      <c r="G242" s="14">
        <f t="shared" si="16"/>
        <v>7.7247311827956988</v>
      </c>
      <c r="H242" s="14">
        <f t="shared" si="17"/>
        <v>1.45</v>
      </c>
      <c r="I242" s="14">
        <f t="shared" si="18"/>
        <v>0.70645161290322578</v>
      </c>
      <c r="J242" s="8" t="str">
        <f t="shared" si="19"/>
        <v>Shuteye/Rested</v>
      </c>
    </row>
    <row r="243" spans="1:10" x14ac:dyDescent="0.35">
      <c r="A243" s="6">
        <v>5553957443</v>
      </c>
      <c r="B243" s="7" t="s">
        <v>13</v>
      </c>
      <c r="C243" s="7">
        <v>1</v>
      </c>
      <c r="D243" s="7">
        <v>433</v>
      </c>
      <c r="E243" s="7">
        <v>468</v>
      </c>
      <c r="F243" s="14">
        <f t="shared" si="15"/>
        <v>7.2166666666666668</v>
      </c>
      <c r="G243" s="14">
        <f t="shared" si="16"/>
        <v>7.7247311827956988</v>
      </c>
      <c r="H243" s="14">
        <f t="shared" si="17"/>
        <v>0.58333333333333337</v>
      </c>
      <c r="I243" s="14">
        <f t="shared" si="18"/>
        <v>0.70645161290322578</v>
      </c>
      <c r="J243" s="8" t="str">
        <f t="shared" si="19"/>
        <v>Shuteye/Rested</v>
      </c>
    </row>
    <row r="244" spans="1:10" x14ac:dyDescent="0.35">
      <c r="A244" s="6">
        <v>5553957443</v>
      </c>
      <c r="B244" s="7" t="s">
        <v>14</v>
      </c>
      <c r="C244" s="7">
        <v>1</v>
      </c>
      <c r="D244" s="7">
        <v>412</v>
      </c>
      <c r="E244" s="7">
        <v>453</v>
      </c>
      <c r="F244" s="14">
        <f t="shared" si="15"/>
        <v>6.8666666666666663</v>
      </c>
      <c r="G244" s="14">
        <f t="shared" si="16"/>
        <v>7.7247311827956988</v>
      </c>
      <c r="H244" s="14">
        <f t="shared" si="17"/>
        <v>0.68333333333333335</v>
      </c>
      <c r="I244" s="14">
        <f t="shared" si="18"/>
        <v>0.70645161290322578</v>
      </c>
      <c r="J244" s="8" t="str">
        <f t="shared" si="19"/>
        <v>Shuteye/Rested</v>
      </c>
    </row>
    <row r="245" spans="1:10" x14ac:dyDescent="0.35">
      <c r="A245" s="6">
        <v>5553957443</v>
      </c>
      <c r="B245" s="7" t="s">
        <v>20</v>
      </c>
      <c r="C245" s="7">
        <v>1</v>
      </c>
      <c r="D245" s="7">
        <v>347</v>
      </c>
      <c r="E245" s="7">
        <v>391</v>
      </c>
      <c r="F245" s="14">
        <f t="shared" si="15"/>
        <v>5.7833333333333332</v>
      </c>
      <c r="G245" s="14">
        <f t="shared" si="16"/>
        <v>7.7247311827956988</v>
      </c>
      <c r="H245" s="14">
        <f t="shared" si="17"/>
        <v>0.73333333333333328</v>
      </c>
      <c r="I245" s="14">
        <f t="shared" si="18"/>
        <v>0.70645161290322578</v>
      </c>
      <c r="J245" s="8" t="str">
        <f t="shared" si="19"/>
        <v>Shuteye/Rested</v>
      </c>
    </row>
    <row r="246" spans="1:10" x14ac:dyDescent="0.35">
      <c r="A246" s="6">
        <v>5553957443</v>
      </c>
      <c r="B246" s="7" t="s">
        <v>15</v>
      </c>
      <c r="C246" s="7">
        <v>1</v>
      </c>
      <c r="D246" s="7">
        <v>421</v>
      </c>
      <c r="E246" s="7">
        <v>457</v>
      </c>
      <c r="F246" s="14">
        <f t="shared" si="15"/>
        <v>7.0166666666666666</v>
      </c>
      <c r="G246" s="14">
        <f t="shared" si="16"/>
        <v>7.7247311827956988</v>
      </c>
      <c r="H246" s="14">
        <f t="shared" si="17"/>
        <v>0.6</v>
      </c>
      <c r="I246" s="14">
        <f t="shared" si="18"/>
        <v>0.70645161290322578</v>
      </c>
      <c r="J246" s="8" t="str">
        <f t="shared" si="19"/>
        <v>Shuteye/Rested</v>
      </c>
    </row>
    <row r="247" spans="1:10" x14ac:dyDescent="0.35">
      <c r="A247" s="6">
        <v>5553957443</v>
      </c>
      <c r="B247" s="7" t="s">
        <v>16</v>
      </c>
      <c r="C247" s="7">
        <v>1</v>
      </c>
      <c r="D247" s="7">
        <v>450</v>
      </c>
      <c r="E247" s="7">
        <v>495</v>
      </c>
      <c r="F247" s="14">
        <f t="shared" si="15"/>
        <v>7.5</v>
      </c>
      <c r="G247" s="14">
        <f t="shared" si="16"/>
        <v>7.7247311827956988</v>
      </c>
      <c r="H247" s="14">
        <f t="shared" si="17"/>
        <v>0.75</v>
      </c>
      <c r="I247" s="14">
        <f t="shared" si="18"/>
        <v>0.70645161290322578</v>
      </c>
      <c r="J247" s="8" t="str">
        <f t="shared" si="19"/>
        <v>Shuteye/Rested</v>
      </c>
    </row>
    <row r="248" spans="1:10" x14ac:dyDescent="0.35">
      <c r="A248" s="6">
        <v>5553957443</v>
      </c>
      <c r="B248" s="7" t="s">
        <v>17</v>
      </c>
      <c r="C248" s="7">
        <v>2</v>
      </c>
      <c r="D248" s="7">
        <v>775</v>
      </c>
      <c r="E248" s="7">
        <v>843</v>
      </c>
      <c r="F248" s="14">
        <f t="shared" si="15"/>
        <v>12.916666666666666</v>
      </c>
      <c r="G248" s="14">
        <f t="shared" si="16"/>
        <v>7.7247311827956988</v>
      </c>
      <c r="H248" s="14">
        <f t="shared" si="17"/>
        <v>1.1333333333333333</v>
      </c>
      <c r="I248" s="14">
        <f t="shared" si="18"/>
        <v>0.70645161290322578</v>
      </c>
      <c r="J248" s="8" t="str">
        <f t="shared" si="19"/>
        <v>Shuteye/Rested</v>
      </c>
    </row>
    <row r="249" spans="1:10" x14ac:dyDescent="0.35">
      <c r="A249" s="6">
        <v>5553957443</v>
      </c>
      <c r="B249" s="7">
        <v>42374</v>
      </c>
      <c r="C249" s="7">
        <v>2</v>
      </c>
      <c r="D249" s="7">
        <v>622</v>
      </c>
      <c r="E249" s="7">
        <v>686</v>
      </c>
      <c r="F249" s="14">
        <f t="shared" si="15"/>
        <v>10.366666666666667</v>
      </c>
      <c r="G249" s="14">
        <f t="shared" si="16"/>
        <v>7.7247311827956988</v>
      </c>
      <c r="H249" s="14">
        <f t="shared" si="17"/>
        <v>1.0666666666666667</v>
      </c>
      <c r="I249" s="14">
        <f t="shared" si="18"/>
        <v>0.70645161290322578</v>
      </c>
      <c r="J249" s="8" t="str">
        <f t="shared" si="19"/>
        <v>Shuteye/Rested</v>
      </c>
    </row>
    <row r="250" spans="1:10" x14ac:dyDescent="0.35">
      <c r="A250" s="6">
        <v>5553957443</v>
      </c>
      <c r="B250" s="7">
        <v>42405</v>
      </c>
      <c r="C250" s="7">
        <v>1</v>
      </c>
      <c r="D250" s="7">
        <v>409</v>
      </c>
      <c r="E250" s="7">
        <v>471</v>
      </c>
      <c r="F250" s="14">
        <f t="shared" si="15"/>
        <v>6.8166666666666664</v>
      </c>
      <c r="G250" s="14">
        <f t="shared" si="16"/>
        <v>7.7247311827956988</v>
      </c>
      <c r="H250" s="14">
        <f t="shared" si="17"/>
        <v>1.0333333333333334</v>
      </c>
      <c r="I250" s="14">
        <f t="shared" si="18"/>
        <v>0.70645161290322578</v>
      </c>
      <c r="J250" s="8" t="str">
        <f t="shared" si="19"/>
        <v>Shuteye/Rested</v>
      </c>
    </row>
    <row r="251" spans="1:10" x14ac:dyDescent="0.35">
      <c r="A251" s="6">
        <v>5553957443</v>
      </c>
      <c r="B251" s="7">
        <v>42434</v>
      </c>
      <c r="C251" s="7">
        <v>1</v>
      </c>
      <c r="D251" s="7">
        <v>380</v>
      </c>
      <c r="E251" s="7">
        <v>429</v>
      </c>
      <c r="F251" s="14">
        <f t="shared" si="15"/>
        <v>6.333333333333333</v>
      </c>
      <c r="G251" s="14">
        <f t="shared" si="16"/>
        <v>7.7247311827956988</v>
      </c>
      <c r="H251" s="14">
        <f t="shared" si="17"/>
        <v>0.81666666666666665</v>
      </c>
      <c r="I251" s="14">
        <f t="shared" si="18"/>
        <v>0.70645161290322578</v>
      </c>
      <c r="J251" s="8" t="str">
        <f t="shared" si="19"/>
        <v>Shuteye/Rested</v>
      </c>
    </row>
    <row r="252" spans="1:10" x14ac:dyDescent="0.35">
      <c r="A252" s="6">
        <v>5553957443</v>
      </c>
      <c r="B252" s="7">
        <v>42465</v>
      </c>
      <c r="C252" s="7">
        <v>1</v>
      </c>
      <c r="D252" s="7">
        <v>447</v>
      </c>
      <c r="E252" s="7">
        <v>470</v>
      </c>
      <c r="F252" s="14">
        <f t="shared" si="15"/>
        <v>7.45</v>
      </c>
      <c r="G252" s="14">
        <f t="shared" si="16"/>
        <v>7.7247311827956988</v>
      </c>
      <c r="H252" s="14">
        <f t="shared" si="17"/>
        <v>0.38333333333333336</v>
      </c>
      <c r="I252" s="14">
        <f t="shared" si="18"/>
        <v>0.70645161290322578</v>
      </c>
      <c r="J252" s="8" t="str">
        <f t="shared" si="19"/>
        <v>Shuteye/Rested</v>
      </c>
    </row>
    <row r="253" spans="1:10" x14ac:dyDescent="0.35">
      <c r="A253" s="6">
        <v>5553957443</v>
      </c>
      <c r="B253" s="7">
        <v>42495</v>
      </c>
      <c r="C253" s="7">
        <v>1</v>
      </c>
      <c r="D253" s="7">
        <v>419</v>
      </c>
      <c r="E253" s="7">
        <v>464</v>
      </c>
      <c r="F253" s="14">
        <f t="shared" si="15"/>
        <v>6.9833333333333334</v>
      </c>
      <c r="G253" s="14">
        <f t="shared" si="16"/>
        <v>7.7247311827956988</v>
      </c>
      <c r="H253" s="14">
        <f t="shared" si="17"/>
        <v>0.75</v>
      </c>
      <c r="I253" s="14">
        <f t="shared" si="18"/>
        <v>0.70645161290322578</v>
      </c>
      <c r="J253" s="8" t="str">
        <f t="shared" si="19"/>
        <v>Shuteye/Rested</v>
      </c>
    </row>
    <row r="254" spans="1:10" x14ac:dyDescent="0.35">
      <c r="A254" s="6">
        <v>5553957443</v>
      </c>
      <c r="B254" s="7">
        <v>42526</v>
      </c>
      <c r="C254" s="7">
        <v>1</v>
      </c>
      <c r="D254" s="7">
        <v>400</v>
      </c>
      <c r="E254" s="7">
        <v>434</v>
      </c>
      <c r="F254" s="14">
        <f t="shared" si="15"/>
        <v>6.666666666666667</v>
      </c>
      <c r="G254" s="14">
        <f t="shared" si="16"/>
        <v>7.7247311827956988</v>
      </c>
      <c r="H254" s="14">
        <f t="shared" si="17"/>
        <v>0.56666666666666665</v>
      </c>
      <c r="I254" s="14">
        <f t="shared" si="18"/>
        <v>0.70645161290322578</v>
      </c>
      <c r="J254" s="8" t="str">
        <f t="shared" si="19"/>
        <v>Shuteye/Rested</v>
      </c>
    </row>
    <row r="255" spans="1:10" x14ac:dyDescent="0.35">
      <c r="A255" s="6">
        <v>5553957443</v>
      </c>
      <c r="B255" s="7">
        <v>42556</v>
      </c>
      <c r="C255" s="7">
        <v>1</v>
      </c>
      <c r="D255" s="7">
        <v>442</v>
      </c>
      <c r="E255" s="7">
        <v>470</v>
      </c>
      <c r="F255" s="14">
        <f t="shared" si="15"/>
        <v>7.3666666666666663</v>
      </c>
      <c r="G255" s="14">
        <f t="shared" si="16"/>
        <v>7.7247311827956988</v>
      </c>
      <c r="H255" s="14">
        <f t="shared" si="17"/>
        <v>0.46666666666666667</v>
      </c>
      <c r="I255" s="14">
        <f t="shared" si="18"/>
        <v>0.70645161290322578</v>
      </c>
      <c r="J255" s="8" t="str">
        <f t="shared" si="19"/>
        <v>Shuteye/Rested</v>
      </c>
    </row>
    <row r="256" spans="1:10" x14ac:dyDescent="0.35">
      <c r="A256" s="6">
        <v>5553957443</v>
      </c>
      <c r="B256" s="7">
        <v>42587</v>
      </c>
      <c r="C256" s="7">
        <v>1</v>
      </c>
      <c r="D256" s="7">
        <v>568</v>
      </c>
      <c r="E256" s="7">
        <v>608</v>
      </c>
      <c r="F256" s="14">
        <f t="shared" si="15"/>
        <v>9.4666666666666668</v>
      </c>
      <c r="G256" s="14">
        <f t="shared" si="16"/>
        <v>7.7247311827956988</v>
      </c>
      <c r="H256" s="14">
        <f t="shared" si="17"/>
        <v>0.66666666666666663</v>
      </c>
      <c r="I256" s="14">
        <f t="shared" si="18"/>
        <v>0.70645161290322578</v>
      </c>
      <c r="J256" s="8" t="str">
        <f t="shared" si="19"/>
        <v>Shuteye/Rested</v>
      </c>
    </row>
    <row r="257" spans="1:10" x14ac:dyDescent="0.35">
      <c r="A257" s="6">
        <v>5553957443</v>
      </c>
      <c r="B257" s="7">
        <v>42618</v>
      </c>
      <c r="C257" s="7">
        <v>1</v>
      </c>
      <c r="D257" s="7">
        <v>453</v>
      </c>
      <c r="E257" s="7">
        <v>494</v>
      </c>
      <c r="F257" s="14">
        <f t="shared" si="15"/>
        <v>7.55</v>
      </c>
      <c r="G257" s="14">
        <f t="shared" si="16"/>
        <v>7.7247311827956988</v>
      </c>
      <c r="H257" s="14">
        <f t="shared" si="17"/>
        <v>0.68333333333333335</v>
      </c>
      <c r="I257" s="14">
        <f t="shared" si="18"/>
        <v>0.70645161290322578</v>
      </c>
      <c r="J257" s="8" t="str">
        <f t="shared" si="19"/>
        <v>Shuteye/Rested</v>
      </c>
    </row>
    <row r="258" spans="1:10" x14ac:dyDescent="0.35">
      <c r="A258" s="6">
        <v>5553957443</v>
      </c>
      <c r="B258" s="7">
        <v>42648</v>
      </c>
      <c r="C258" s="7">
        <v>1</v>
      </c>
      <c r="D258" s="7">
        <v>418</v>
      </c>
      <c r="E258" s="7">
        <v>443</v>
      </c>
      <c r="F258" s="14">
        <f t="shared" si="15"/>
        <v>6.9666666666666668</v>
      </c>
      <c r="G258" s="14">
        <f t="shared" si="16"/>
        <v>7.7247311827956988</v>
      </c>
      <c r="H258" s="14">
        <f t="shared" si="17"/>
        <v>0.41666666666666669</v>
      </c>
      <c r="I258" s="14">
        <f t="shared" si="18"/>
        <v>0.70645161290322578</v>
      </c>
      <c r="J258" s="8" t="str">
        <f t="shared" si="19"/>
        <v>Shuteye/Rested</v>
      </c>
    </row>
    <row r="259" spans="1:10" x14ac:dyDescent="0.35">
      <c r="A259" s="6">
        <v>5553957443</v>
      </c>
      <c r="B259" s="7">
        <v>42679</v>
      </c>
      <c r="C259" s="7">
        <v>1</v>
      </c>
      <c r="D259" s="7">
        <v>463</v>
      </c>
      <c r="E259" s="7">
        <v>486</v>
      </c>
      <c r="F259" s="14">
        <f t="shared" ref="F259:F322" si="20">D259/60</f>
        <v>7.7166666666666668</v>
      </c>
      <c r="G259" s="14">
        <f t="shared" ref="G259:G322" si="21">AVERAGEIFS($F$2:$F$414,$A$2:$A$414,A259)</f>
        <v>7.7247311827956988</v>
      </c>
      <c r="H259" s="14">
        <f t="shared" ref="H259:H322" si="22">(E259-D259)/60</f>
        <v>0.38333333333333336</v>
      </c>
      <c r="I259" s="14">
        <f t="shared" ref="I259:I322" si="23">AVERAGEIFS($H$2:$H$414,$A$2:$A$414,A259)</f>
        <v>0.70645161290322578</v>
      </c>
      <c r="J259" s="8" t="str">
        <f t="shared" ref="J259:J322" si="24">IF(G259&lt;=7,"Insomania",IF(G259&lt;=9,"Shuteye/Rested","OverSleep"))</f>
        <v>Shuteye/Rested</v>
      </c>
    </row>
    <row r="260" spans="1:10" x14ac:dyDescent="0.35">
      <c r="A260" s="6">
        <v>5553957443</v>
      </c>
      <c r="B260" s="7">
        <v>42709</v>
      </c>
      <c r="C260" s="7">
        <v>1</v>
      </c>
      <c r="D260" s="7">
        <v>438</v>
      </c>
      <c r="E260" s="7">
        <v>475</v>
      </c>
      <c r="F260" s="14">
        <f t="shared" si="20"/>
        <v>7.3</v>
      </c>
      <c r="G260" s="14">
        <f t="shared" si="21"/>
        <v>7.7247311827956988</v>
      </c>
      <c r="H260" s="14">
        <f t="shared" si="22"/>
        <v>0.6166666666666667</v>
      </c>
      <c r="I260" s="14">
        <f t="shared" si="23"/>
        <v>0.70645161290322578</v>
      </c>
      <c r="J260" s="8" t="str">
        <f t="shared" si="24"/>
        <v>Shuteye/Rested</v>
      </c>
    </row>
    <row r="261" spans="1:10" x14ac:dyDescent="0.35">
      <c r="A261" s="6">
        <v>5577150313</v>
      </c>
      <c r="B261" s="7">
        <v>42708</v>
      </c>
      <c r="C261" s="7">
        <v>1</v>
      </c>
      <c r="D261" s="7">
        <v>419</v>
      </c>
      <c r="E261" s="7">
        <v>438</v>
      </c>
      <c r="F261" s="14">
        <f t="shared" si="20"/>
        <v>6.9833333333333334</v>
      </c>
      <c r="G261" s="14">
        <f t="shared" si="21"/>
        <v>7.2000000000000011</v>
      </c>
      <c r="H261" s="14">
        <f t="shared" si="22"/>
        <v>0.31666666666666665</v>
      </c>
      <c r="I261" s="14">
        <f t="shared" si="23"/>
        <v>0.47692307692307701</v>
      </c>
      <c r="J261" s="8" t="str">
        <f t="shared" si="24"/>
        <v>Shuteye/Rested</v>
      </c>
    </row>
    <row r="262" spans="1:10" x14ac:dyDescent="0.35">
      <c r="A262" s="6">
        <v>5577150313</v>
      </c>
      <c r="B262" s="7" t="s">
        <v>4</v>
      </c>
      <c r="C262" s="7">
        <v>1</v>
      </c>
      <c r="D262" s="7">
        <v>432</v>
      </c>
      <c r="E262" s="7">
        <v>458</v>
      </c>
      <c r="F262" s="14">
        <f t="shared" si="20"/>
        <v>7.2</v>
      </c>
      <c r="G262" s="14">
        <f t="shared" si="21"/>
        <v>7.2000000000000011</v>
      </c>
      <c r="H262" s="14">
        <f t="shared" si="22"/>
        <v>0.43333333333333335</v>
      </c>
      <c r="I262" s="14">
        <f t="shared" si="23"/>
        <v>0.47692307692307701</v>
      </c>
      <c r="J262" s="8" t="str">
        <f t="shared" si="24"/>
        <v>Shuteye/Rested</v>
      </c>
    </row>
    <row r="263" spans="1:10" x14ac:dyDescent="0.35">
      <c r="A263" s="6">
        <v>5577150313</v>
      </c>
      <c r="B263" s="7" t="s">
        <v>18</v>
      </c>
      <c r="C263" s="7">
        <v>1</v>
      </c>
      <c r="D263" s="7">
        <v>477</v>
      </c>
      <c r="E263" s="7">
        <v>497</v>
      </c>
      <c r="F263" s="14">
        <f t="shared" si="20"/>
        <v>7.95</v>
      </c>
      <c r="G263" s="14">
        <f t="shared" si="21"/>
        <v>7.2000000000000011</v>
      </c>
      <c r="H263" s="14">
        <f t="shared" si="22"/>
        <v>0.33333333333333331</v>
      </c>
      <c r="I263" s="14">
        <f t="shared" si="23"/>
        <v>0.47692307692307701</v>
      </c>
      <c r="J263" s="8" t="str">
        <f t="shared" si="24"/>
        <v>Shuteye/Rested</v>
      </c>
    </row>
    <row r="264" spans="1:10" x14ac:dyDescent="0.35">
      <c r="A264" s="6">
        <v>5577150313</v>
      </c>
      <c r="B264" s="7" t="s">
        <v>5</v>
      </c>
      <c r="C264" s="7">
        <v>1</v>
      </c>
      <c r="D264" s="7">
        <v>392</v>
      </c>
      <c r="E264" s="7">
        <v>413</v>
      </c>
      <c r="F264" s="14">
        <f t="shared" si="20"/>
        <v>6.5333333333333332</v>
      </c>
      <c r="G264" s="14">
        <f t="shared" si="21"/>
        <v>7.2000000000000011</v>
      </c>
      <c r="H264" s="14">
        <f t="shared" si="22"/>
        <v>0.35</v>
      </c>
      <c r="I264" s="14">
        <f t="shared" si="23"/>
        <v>0.47692307692307701</v>
      </c>
      <c r="J264" s="8" t="str">
        <f t="shared" si="24"/>
        <v>Shuteye/Rested</v>
      </c>
    </row>
    <row r="265" spans="1:10" x14ac:dyDescent="0.35">
      <c r="A265" s="6">
        <v>5577150313</v>
      </c>
      <c r="B265" s="7" t="s">
        <v>6</v>
      </c>
      <c r="C265" s="7">
        <v>1</v>
      </c>
      <c r="D265" s="7">
        <v>406</v>
      </c>
      <c r="E265" s="7">
        <v>445</v>
      </c>
      <c r="F265" s="14">
        <f t="shared" si="20"/>
        <v>6.7666666666666666</v>
      </c>
      <c r="G265" s="14">
        <f t="shared" si="21"/>
        <v>7.2000000000000011</v>
      </c>
      <c r="H265" s="14">
        <f t="shared" si="22"/>
        <v>0.65</v>
      </c>
      <c r="I265" s="14">
        <f t="shared" si="23"/>
        <v>0.47692307692307701</v>
      </c>
      <c r="J265" s="8" t="str">
        <f t="shared" si="24"/>
        <v>Shuteye/Rested</v>
      </c>
    </row>
    <row r="266" spans="1:10" x14ac:dyDescent="0.35">
      <c r="A266" s="6">
        <v>5577150313</v>
      </c>
      <c r="B266" s="7" t="s">
        <v>7</v>
      </c>
      <c r="C266" s="7">
        <v>1</v>
      </c>
      <c r="D266" s="7">
        <v>549</v>
      </c>
      <c r="E266" s="7">
        <v>583</v>
      </c>
      <c r="F266" s="14">
        <f t="shared" si="20"/>
        <v>9.15</v>
      </c>
      <c r="G266" s="14">
        <f t="shared" si="21"/>
        <v>7.2000000000000011</v>
      </c>
      <c r="H266" s="14">
        <f t="shared" si="22"/>
        <v>0.56666666666666665</v>
      </c>
      <c r="I266" s="14">
        <f t="shared" si="23"/>
        <v>0.47692307692307701</v>
      </c>
      <c r="J266" s="8" t="str">
        <f t="shared" si="24"/>
        <v>Shuteye/Rested</v>
      </c>
    </row>
    <row r="267" spans="1:10" x14ac:dyDescent="0.35">
      <c r="A267" s="6">
        <v>5577150313</v>
      </c>
      <c r="B267" s="7" t="s">
        <v>21</v>
      </c>
      <c r="C267" s="7">
        <v>1</v>
      </c>
      <c r="D267" s="7">
        <v>527</v>
      </c>
      <c r="E267" s="7">
        <v>553</v>
      </c>
      <c r="F267" s="14">
        <f t="shared" si="20"/>
        <v>8.7833333333333332</v>
      </c>
      <c r="G267" s="14">
        <f t="shared" si="21"/>
        <v>7.2000000000000011</v>
      </c>
      <c r="H267" s="14">
        <f t="shared" si="22"/>
        <v>0.43333333333333335</v>
      </c>
      <c r="I267" s="14">
        <f t="shared" si="23"/>
        <v>0.47692307692307701</v>
      </c>
      <c r="J267" s="8" t="str">
        <f t="shared" si="24"/>
        <v>Shuteye/Rested</v>
      </c>
    </row>
    <row r="268" spans="1:10" x14ac:dyDescent="0.35">
      <c r="A268" s="6">
        <v>5577150313</v>
      </c>
      <c r="B268" s="7" t="s">
        <v>8</v>
      </c>
      <c r="C268" s="7">
        <v>1</v>
      </c>
      <c r="D268" s="7">
        <v>449</v>
      </c>
      <c r="E268" s="7">
        <v>465</v>
      </c>
      <c r="F268" s="14">
        <f t="shared" si="20"/>
        <v>7.4833333333333334</v>
      </c>
      <c r="G268" s="14">
        <f t="shared" si="21"/>
        <v>7.2000000000000011</v>
      </c>
      <c r="H268" s="14">
        <f t="shared" si="22"/>
        <v>0.26666666666666666</v>
      </c>
      <c r="I268" s="14">
        <f t="shared" si="23"/>
        <v>0.47692307692307701</v>
      </c>
      <c r="J268" s="8" t="str">
        <f t="shared" si="24"/>
        <v>Shuteye/Rested</v>
      </c>
    </row>
    <row r="269" spans="1:10" x14ac:dyDescent="0.35">
      <c r="A269" s="6">
        <v>5577150313</v>
      </c>
      <c r="B269" s="7" t="s">
        <v>9</v>
      </c>
      <c r="C269" s="7">
        <v>1</v>
      </c>
      <c r="D269" s="7">
        <v>447</v>
      </c>
      <c r="E269" s="7">
        <v>480</v>
      </c>
      <c r="F269" s="14">
        <f t="shared" si="20"/>
        <v>7.45</v>
      </c>
      <c r="G269" s="14">
        <f t="shared" si="21"/>
        <v>7.2000000000000011</v>
      </c>
      <c r="H269" s="14">
        <f t="shared" si="22"/>
        <v>0.55000000000000004</v>
      </c>
      <c r="I269" s="14">
        <f t="shared" si="23"/>
        <v>0.47692307692307701</v>
      </c>
      <c r="J269" s="8" t="str">
        <f t="shared" si="24"/>
        <v>Shuteye/Rested</v>
      </c>
    </row>
    <row r="270" spans="1:10" x14ac:dyDescent="0.35">
      <c r="A270" s="6">
        <v>5577150313</v>
      </c>
      <c r="B270" s="7" t="s">
        <v>10</v>
      </c>
      <c r="C270" s="7">
        <v>1</v>
      </c>
      <c r="D270" s="7">
        <v>414</v>
      </c>
      <c r="E270" s="7">
        <v>437</v>
      </c>
      <c r="F270" s="14">
        <f t="shared" si="20"/>
        <v>6.9</v>
      </c>
      <c r="G270" s="14">
        <f t="shared" si="21"/>
        <v>7.2000000000000011</v>
      </c>
      <c r="H270" s="14">
        <f t="shared" si="22"/>
        <v>0.38333333333333336</v>
      </c>
      <c r="I270" s="14">
        <f t="shared" si="23"/>
        <v>0.47692307692307701</v>
      </c>
      <c r="J270" s="8" t="str">
        <f t="shared" si="24"/>
        <v>Shuteye/Rested</v>
      </c>
    </row>
    <row r="271" spans="1:10" x14ac:dyDescent="0.35">
      <c r="A271" s="6">
        <v>5577150313</v>
      </c>
      <c r="B271" s="7" t="s">
        <v>19</v>
      </c>
      <c r="C271" s="7">
        <v>1</v>
      </c>
      <c r="D271" s="7">
        <v>338</v>
      </c>
      <c r="E271" s="7">
        <v>366</v>
      </c>
      <c r="F271" s="14">
        <f t="shared" si="20"/>
        <v>5.6333333333333337</v>
      </c>
      <c r="G271" s="14">
        <f t="shared" si="21"/>
        <v>7.2000000000000011</v>
      </c>
      <c r="H271" s="14">
        <f t="shared" si="22"/>
        <v>0.46666666666666667</v>
      </c>
      <c r="I271" s="14">
        <f t="shared" si="23"/>
        <v>0.47692307692307701</v>
      </c>
      <c r="J271" s="8" t="str">
        <f t="shared" si="24"/>
        <v>Shuteye/Rested</v>
      </c>
    </row>
    <row r="272" spans="1:10" x14ac:dyDescent="0.35">
      <c r="A272" s="6">
        <v>5577150313</v>
      </c>
      <c r="B272" s="7" t="s">
        <v>11</v>
      </c>
      <c r="C272" s="7">
        <v>1</v>
      </c>
      <c r="D272" s="7">
        <v>384</v>
      </c>
      <c r="E272" s="7">
        <v>402</v>
      </c>
      <c r="F272" s="14">
        <f t="shared" si="20"/>
        <v>6.4</v>
      </c>
      <c r="G272" s="14">
        <f t="shared" si="21"/>
        <v>7.2000000000000011</v>
      </c>
      <c r="H272" s="14">
        <f t="shared" si="22"/>
        <v>0.3</v>
      </c>
      <c r="I272" s="14">
        <f t="shared" si="23"/>
        <v>0.47692307692307701</v>
      </c>
      <c r="J272" s="8" t="str">
        <f t="shared" si="24"/>
        <v>Shuteye/Rested</v>
      </c>
    </row>
    <row r="273" spans="1:10" x14ac:dyDescent="0.35">
      <c r="A273" s="6">
        <v>5577150313</v>
      </c>
      <c r="B273" s="7" t="s">
        <v>12</v>
      </c>
      <c r="C273" s="7">
        <v>1</v>
      </c>
      <c r="D273" s="7">
        <v>543</v>
      </c>
      <c r="E273" s="7">
        <v>615</v>
      </c>
      <c r="F273" s="14">
        <f t="shared" si="20"/>
        <v>9.0500000000000007</v>
      </c>
      <c r="G273" s="14">
        <f t="shared" si="21"/>
        <v>7.2000000000000011</v>
      </c>
      <c r="H273" s="14">
        <f t="shared" si="22"/>
        <v>1.2</v>
      </c>
      <c r="I273" s="14">
        <f t="shared" si="23"/>
        <v>0.47692307692307701</v>
      </c>
      <c r="J273" s="8" t="str">
        <f t="shared" si="24"/>
        <v>Shuteye/Rested</v>
      </c>
    </row>
    <row r="274" spans="1:10" x14ac:dyDescent="0.35">
      <c r="A274" s="6">
        <v>5577150313</v>
      </c>
      <c r="B274" s="7" t="s">
        <v>13</v>
      </c>
      <c r="C274" s="7">
        <v>1</v>
      </c>
      <c r="D274" s="7">
        <v>421</v>
      </c>
      <c r="E274" s="7">
        <v>461</v>
      </c>
      <c r="F274" s="14">
        <f t="shared" si="20"/>
        <v>7.0166666666666666</v>
      </c>
      <c r="G274" s="14">
        <f t="shared" si="21"/>
        <v>7.2000000000000011</v>
      </c>
      <c r="H274" s="14">
        <f t="shared" si="22"/>
        <v>0.66666666666666663</v>
      </c>
      <c r="I274" s="14">
        <f t="shared" si="23"/>
        <v>0.47692307692307701</v>
      </c>
      <c r="J274" s="8" t="str">
        <f t="shared" si="24"/>
        <v>Shuteye/Rested</v>
      </c>
    </row>
    <row r="275" spans="1:10" x14ac:dyDescent="0.35">
      <c r="A275" s="6">
        <v>5577150313</v>
      </c>
      <c r="B275" s="7" t="s">
        <v>14</v>
      </c>
      <c r="C275" s="7">
        <v>1</v>
      </c>
      <c r="D275" s="7">
        <v>354</v>
      </c>
      <c r="E275" s="7">
        <v>377</v>
      </c>
      <c r="F275" s="14">
        <f t="shared" si="20"/>
        <v>5.9</v>
      </c>
      <c r="G275" s="14">
        <f t="shared" si="21"/>
        <v>7.2000000000000011</v>
      </c>
      <c r="H275" s="14">
        <f t="shared" si="22"/>
        <v>0.38333333333333336</v>
      </c>
      <c r="I275" s="14">
        <f t="shared" si="23"/>
        <v>0.47692307692307701</v>
      </c>
      <c r="J275" s="8" t="str">
        <f t="shared" si="24"/>
        <v>Shuteye/Rested</v>
      </c>
    </row>
    <row r="276" spans="1:10" x14ac:dyDescent="0.35">
      <c r="A276" s="6">
        <v>5577150313</v>
      </c>
      <c r="B276" s="7" t="s">
        <v>20</v>
      </c>
      <c r="C276" s="7">
        <v>1</v>
      </c>
      <c r="D276" s="7">
        <v>424</v>
      </c>
      <c r="E276" s="7">
        <v>452</v>
      </c>
      <c r="F276" s="14">
        <f t="shared" si="20"/>
        <v>7.0666666666666664</v>
      </c>
      <c r="G276" s="14">
        <f t="shared" si="21"/>
        <v>7.2000000000000011</v>
      </c>
      <c r="H276" s="14">
        <f t="shared" si="22"/>
        <v>0.46666666666666667</v>
      </c>
      <c r="I276" s="14">
        <f t="shared" si="23"/>
        <v>0.47692307692307701</v>
      </c>
      <c r="J276" s="8" t="str">
        <f t="shared" si="24"/>
        <v>Shuteye/Rested</v>
      </c>
    </row>
    <row r="277" spans="1:10" x14ac:dyDescent="0.35">
      <c r="A277" s="6">
        <v>5577150313</v>
      </c>
      <c r="B277" s="7" t="s">
        <v>15</v>
      </c>
      <c r="C277" s="7">
        <v>1</v>
      </c>
      <c r="D277" s="7">
        <v>361</v>
      </c>
      <c r="E277" s="7">
        <v>372</v>
      </c>
      <c r="F277" s="14">
        <f t="shared" si="20"/>
        <v>6.0166666666666666</v>
      </c>
      <c r="G277" s="14">
        <f t="shared" si="21"/>
        <v>7.2000000000000011</v>
      </c>
      <c r="H277" s="14">
        <f t="shared" si="22"/>
        <v>0.18333333333333332</v>
      </c>
      <c r="I277" s="14">
        <f t="shared" si="23"/>
        <v>0.47692307692307701</v>
      </c>
      <c r="J277" s="8" t="str">
        <f t="shared" si="24"/>
        <v>Shuteye/Rested</v>
      </c>
    </row>
    <row r="278" spans="1:10" x14ac:dyDescent="0.35">
      <c r="A278" s="6">
        <v>5577150313</v>
      </c>
      <c r="B278" s="7" t="s">
        <v>16</v>
      </c>
      <c r="C278" s="7">
        <v>1</v>
      </c>
      <c r="D278" s="7">
        <v>459</v>
      </c>
      <c r="E278" s="7">
        <v>485</v>
      </c>
      <c r="F278" s="14">
        <f t="shared" si="20"/>
        <v>7.65</v>
      </c>
      <c r="G278" s="14">
        <f t="shared" si="21"/>
        <v>7.2000000000000011</v>
      </c>
      <c r="H278" s="14">
        <f t="shared" si="22"/>
        <v>0.43333333333333335</v>
      </c>
      <c r="I278" s="14">
        <f t="shared" si="23"/>
        <v>0.47692307692307701</v>
      </c>
      <c r="J278" s="8" t="str">
        <f t="shared" si="24"/>
        <v>Shuteye/Rested</v>
      </c>
    </row>
    <row r="279" spans="1:10" x14ac:dyDescent="0.35">
      <c r="A279" s="6">
        <v>5577150313</v>
      </c>
      <c r="B279" s="7" t="s">
        <v>17</v>
      </c>
      <c r="C279" s="7">
        <v>1</v>
      </c>
      <c r="D279" s="7">
        <v>412</v>
      </c>
      <c r="E279" s="7">
        <v>433</v>
      </c>
      <c r="F279" s="14">
        <f t="shared" si="20"/>
        <v>6.8666666666666663</v>
      </c>
      <c r="G279" s="14">
        <f t="shared" si="21"/>
        <v>7.2000000000000011</v>
      </c>
      <c r="H279" s="14">
        <f t="shared" si="22"/>
        <v>0.35</v>
      </c>
      <c r="I279" s="14">
        <f t="shared" si="23"/>
        <v>0.47692307692307701</v>
      </c>
      <c r="J279" s="8" t="str">
        <f t="shared" si="24"/>
        <v>Shuteye/Rested</v>
      </c>
    </row>
    <row r="280" spans="1:10" x14ac:dyDescent="0.35">
      <c r="A280" s="6">
        <v>5577150313</v>
      </c>
      <c r="B280" s="7">
        <v>42374</v>
      </c>
      <c r="C280" s="7">
        <v>1</v>
      </c>
      <c r="D280" s="7">
        <v>379</v>
      </c>
      <c r="E280" s="7">
        <v>398</v>
      </c>
      <c r="F280" s="14">
        <f t="shared" si="20"/>
        <v>6.3166666666666664</v>
      </c>
      <c r="G280" s="14">
        <f t="shared" si="21"/>
        <v>7.2000000000000011</v>
      </c>
      <c r="H280" s="14">
        <f t="shared" si="22"/>
        <v>0.31666666666666665</v>
      </c>
      <c r="I280" s="14">
        <f t="shared" si="23"/>
        <v>0.47692307692307701</v>
      </c>
      <c r="J280" s="8" t="str">
        <f t="shared" si="24"/>
        <v>Shuteye/Rested</v>
      </c>
    </row>
    <row r="281" spans="1:10" x14ac:dyDescent="0.35">
      <c r="A281" s="6">
        <v>5577150313</v>
      </c>
      <c r="B281" s="7">
        <v>42405</v>
      </c>
      <c r="C281" s="7">
        <v>2</v>
      </c>
      <c r="D281" s="7">
        <v>525</v>
      </c>
      <c r="E281" s="7">
        <v>553</v>
      </c>
      <c r="F281" s="14">
        <f t="shared" si="20"/>
        <v>8.75</v>
      </c>
      <c r="G281" s="14">
        <f t="shared" si="21"/>
        <v>7.2000000000000011</v>
      </c>
      <c r="H281" s="14">
        <f t="shared" si="22"/>
        <v>0.46666666666666667</v>
      </c>
      <c r="I281" s="14">
        <f t="shared" si="23"/>
        <v>0.47692307692307701</v>
      </c>
      <c r="J281" s="8" t="str">
        <f t="shared" si="24"/>
        <v>Shuteye/Rested</v>
      </c>
    </row>
    <row r="282" spans="1:10" x14ac:dyDescent="0.35">
      <c r="A282" s="6">
        <v>5577150313</v>
      </c>
      <c r="B282" s="7">
        <v>42434</v>
      </c>
      <c r="C282" s="7">
        <v>1</v>
      </c>
      <c r="D282" s="7">
        <v>508</v>
      </c>
      <c r="E282" s="7">
        <v>543</v>
      </c>
      <c r="F282" s="14">
        <f t="shared" si="20"/>
        <v>8.4666666666666668</v>
      </c>
      <c r="G282" s="14">
        <f t="shared" si="21"/>
        <v>7.2000000000000011</v>
      </c>
      <c r="H282" s="14">
        <f t="shared" si="22"/>
        <v>0.58333333333333337</v>
      </c>
      <c r="I282" s="14">
        <f t="shared" si="23"/>
        <v>0.47692307692307701</v>
      </c>
      <c r="J282" s="8" t="str">
        <f t="shared" si="24"/>
        <v>Shuteye/Rested</v>
      </c>
    </row>
    <row r="283" spans="1:10" x14ac:dyDescent="0.35">
      <c r="A283" s="6">
        <v>5577150313</v>
      </c>
      <c r="B283" s="7">
        <v>42465</v>
      </c>
      <c r="C283" s="7">
        <v>1</v>
      </c>
      <c r="D283" s="7">
        <v>603</v>
      </c>
      <c r="E283" s="7">
        <v>634</v>
      </c>
      <c r="F283" s="14">
        <f t="shared" si="20"/>
        <v>10.050000000000001</v>
      </c>
      <c r="G283" s="14">
        <f t="shared" si="21"/>
        <v>7.2000000000000011</v>
      </c>
      <c r="H283" s="14">
        <f t="shared" si="22"/>
        <v>0.51666666666666672</v>
      </c>
      <c r="I283" s="14">
        <f t="shared" si="23"/>
        <v>0.47692307692307701</v>
      </c>
      <c r="J283" s="8" t="str">
        <f t="shared" si="24"/>
        <v>Shuteye/Rested</v>
      </c>
    </row>
    <row r="284" spans="1:10" x14ac:dyDescent="0.35">
      <c r="A284" s="6">
        <v>5577150313</v>
      </c>
      <c r="B284" s="7">
        <v>42495</v>
      </c>
      <c r="C284" s="7">
        <v>1</v>
      </c>
      <c r="D284" s="7">
        <v>74</v>
      </c>
      <c r="E284" s="7">
        <v>78</v>
      </c>
      <c r="F284" s="14">
        <f t="shared" si="20"/>
        <v>1.2333333333333334</v>
      </c>
      <c r="G284" s="14">
        <f t="shared" si="21"/>
        <v>7.2000000000000011</v>
      </c>
      <c r="H284" s="14">
        <f t="shared" si="22"/>
        <v>6.6666666666666666E-2</v>
      </c>
      <c r="I284" s="14">
        <f t="shared" si="23"/>
        <v>0.47692307692307701</v>
      </c>
      <c r="J284" s="8" t="str">
        <f t="shared" si="24"/>
        <v>Shuteye/Rested</v>
      </c>
    </row>
    <row r="285" spans="1:10" x14ac:dyDescent="0.35">
      <c r="A285" s="6">
        <v>5577150313</v>
      </c>
      <c r="B285" s="7">
        <v>42648</v>
      </c>
      <c r="C285" s="7">
        <v>1</v>
      </c>
      <c r="D285" s="7">
        <v>504</v>
      </c>
      <c r="E285" s="7">
        <v>562</v>
      </c>
      <c r="F285" s="14">
        <f t="shared" si="20"/>
        <v>8.4</v>
      </c>
      <c r="G285" s="14">
        <f t="shared" si="21"/>
        <v>7.2000000000000011</v>
      </c>
      <c r="H285" s="14">
        <f t="shared" si="22"/>
        <v>0.96666666666666667</v>
      </c>
      <c r="I285" s="14">
        <f t="shared" si="23"/>
        <v>0.47692307692307701</v>
      </c>
      <c r="J285" s="8" t="str">
        <f t="shared" si="24"/>
        <v>Shuteye/Rested</v>
      </c>
    </row>
    <row r="286" spans="1:10" x14ac:dyDescent="0.35">
      <c r="A286" s="6">
        <v>5577150313</v>
      </c>
      <c r="B286" s="7">
        <v>42679</v>
      </c>
      <c r="C286" s="7">
        <v>1</v>
      </c>
      <c r="D286" s="7">
        <v>431</v>
      </c>
      <c r="E286" s="7">
        <v>476</v>
      </c>
      <c r="F286" s="14">
        <f t="shared" si="20"/>
        <v>7.1833333333333336</v>
      </c>
      <c r="G286" s="14">
        <f t="shared" si="21"/>
        <v>7.2000000000000011</v>
      </c>
      <c r="H286" s="14">
        <f t="shared" si="22"/>
        <v>0.75</v>
      </c>
      <c r="I286" s="14">
        <f t="shared" si="23"/>
        <v>0.47692307692307701</v>
      </c>
      <c r="J286" s="8" t="str">
        <f t="shared" si="24"/>
        <v>Shuteye/Rested</v>
      </c>
    </row>
    <row r="287" spans="1:10" x14ac:dyDescent="0.35">
      <c r="A287" s="6">
        <v>6117666160</v>
      </c>
      <c r="B287" s="7" t="s">
        <v>6</v>
      </c>
      <c r="C287" s="7">
        <v>1</v>
      </c>
      <c r="D287" s="7">
        <v>380</v>
      </c>
      <c r="E287" s="7">
        <v>398</v>
      </c>
      <c r="F287" s="14">
        <f t="shared" si="20"/>
        <v>6.333333333333333</v>
      </c>
      <c r="G287" s="14">
        <f t="shared" si="21"/>
        <v>7.9796296296296294</v>
      </c>
      <c r="H287" s="14">
        <f t="shared" si="22"/>
        <v>0.3</v>
      </c>
      <c r="I287" s="14">
        <f t="shared" si="23"/>
        <v>0.52314814814814836</v>
      </c>
      <c r="J287" s="8" t="str">
        <f t="shared" si="24"/>
        <v>Shuteye/Rested</v>
      </c>
    </row>
    <row r="288" spans="1:10" x14ac:dyDescent="0.35">
      <c r="A288" s="6">
        <v>6117666160</v>
      </c>
      <c r="B288" s="7" t="s">
        <v>7</v>
      </c>
      <c r="C288" s="7">
        <v>2</v>
      </c>
      <c r="D288" s="7">
        <v>336</v>
      </c>
      <c r="E288" s="7">
        <v>350</v>
      </c>
      <c r="F288" s="14">
        <f t="shared" si="20"/>
        <v>5.6</v>
      </c>
      <c r="G288" s="14">
        <f t="shared" si="21"/>
        <v>7.9796296296296294</v>
      </c>
      <c r="H288" s="14">
        <f t="shared" si="22"/>
        <v>0.23333333333333334</v>
      </c>
      <c r="I288" s="14">
        <f t="shared" si="23"/>
        <v>0.52314814814814836</v>
      </c>
      <c r="J288" s="8" t="str">
        <f t="shared" si="24"/>
        <v>Shuteye/Rested</v>
      </c>
    </row>
    <row r="289" spans="1:10" x14ac:dyDescent="0.35">
      <c r="A289" s="6">
        <v>6117666160</v>
      </c>
      <c r="B289" s="7" t="s">
        <v>21</v>
      </c>
      <c r="C289" s="7">
        <v>2</v>
      </c>
      <c r="D289" s="7">
        <v>493</v>
      </c>
      <c r="E289" s="7">
        <v>510</v>
      </c>
      <c r="F289" s="14">
        <f t="shared" si="20"/>
        <v>8.2166666666666668</v>
      </c>
      <c r="G289" s="14">
        <f t="shared" si="21"/>
        <v>7.9796296296296294</v>
      </c>
      <c r="H289" s="14">
        <f t="shared" si="22"/>
        <v>0.28333333333333333</v>
      </c>
      <c r="I289" s="14">
        <f t="shared" si="23"/>
        <v>0.52314814814814836</v>
      </c>
      <c r="J289" s="8" t="str">
        <f t="shared" si="24"/>
        <v>Shuteye/Rested</v>
      </c>
    </row>
    <row r="290" spans="1:10" x14ac:dyDescent="0.35">
      <c r="A290" s="6">
        <v>6117666160</v>
      </c>
      <c r="B290" s="7" t="s">
        <v>8</v>
      </c>
      <c r="C290" s="7">
        <v>1</v>
      </c>
      <c r="D290" s="7">
        <v>465</v>
      </c>
      <c r="E290" s="7">
        <v>492</v>
      </c>
      <c r="F290" s="14">
        <f t="shared" si="20"/>
        <v>7.75</v>
      </c>
      <c r="G290" s="14">
        <f t="shared" si="21"/>
        <v>7.9796296296296294</v>
      </c>
      <c r="H290" s="14">
        <f t="shared" si="22"/>
        <v>0.45</v>
      </c>
      <c r="I290" s="14">
        <f t="shared" si="23"/>
        <v>0.52314814814814836</v>
      </c>
      <c r="J290" s="8" t="str">
        <f t="shared" si="24"/>
        <v>Shuteye/Rested</v>
      </c>
    </row>
    <row r="291" spans="1:10" x14ac:dyDescent="0.35">
      <c r="A291" s="6">
        <v>6117666160</v>
      </c>
      <c r="B291" s="7" t="s">
        <v>9</v>
      </c>
      <c r="C291" s="7">
        <v>1</v>
      </c>
      <c r="D291" s="7">
        <v>474</v>
      </c>
      <c r="E291" s="7">
        <v>502</v>
      </c>
      <c r="F291" s="14">
        <f t="shared" si="20"/>
        <v>7.9</v>
      </c>
      <c r="G291" s="14">
        <f t="shared" si="21"/>
        <v>7.9796296296296294</v>
      </c>
      <c r="H291" s="14">
        <f t="shared" si="22"/>
        <v>0.46666666666666667</v>
      </c>
      <c r="I291" s="14">
        <f t="shared" si="23"/>
        <v>0.52314814814814836</v>
      </c>
      <c r="J291" s="8" t="str">
        <f t="shared" si="24"/>
        <v>Shuteye/Rested</v>
      </c>
    </row>
    <row r="292" spans="1:10" x14ac:dyDescent="0.35">
      <c r="A292" s="6">
        <v>6117666160</v>
      </c>
      <c r="B292" s="7" t="s">
        <v>10</v>
      </c>
      <c r="C292" s="7">
        <v>1</v>
      </c>
      <c r="D292" s="7">
        <v>508</v>
      </c>
      <c r="E292" s="7">
        <v>550</v>
      </c>
      <c r="F292" s="14">
        <f t="shared" si="20"/>
        <v>8.4666666666666668</v>
      </c>
      <c r="G292" s="14">
        <f t="shared" si="21"/>
        <v>7.9796296296296294</v>
      </c>
      <c r="H292" s="14">
        <f t="shared" si="22"/>
        <v>0.7</v>
      </c>
      <c r="I292" s="14">
        <f t="shared" si="23"/>
        <v>0.52314814814814836</v>
      </c>
      <c r="J292" s="8" t="str">
        <f t="shared" si="24"/>
        <v>Shuteye/Rested</v>
      </c>
    </row>
    <row r="293" spans="1:10" x14ac:dyDescent="0.35">
      <c r="A293" s="6">
        <v>6117666160</v>
      </c>
      <c r="B293" s="7" t="s">
        <v>19</v>
      </c>
      <c r="C293" s="7">
        <v>1</v>
      </c>
      <c r="D293" s="7">
        <v>480</v>
      </c>
      <c r="E293" s="7">
        <v>546</v>
      </c>
      <c r="F293" s="14">
        <f t="shared" si="20"/>
        <v>8</v>
      </c>
      <c r="G293" s="14">
        <f t="shared" si="21"/>
        <v>7.9796296296296294</v>
      </c>
      <c r="H293" s="14">
        <f t="shared" si="22"/>
        <v>1.1000000000000001</v>
      </c>
      <c r="I293" s="14">
        <f t="shared" si="23"/>
        <v>0.52314814814814836</v>
      </c>
      <c r="J293" s="8" t="str">
        <f t="shared" si="24"/>
        <v>Shuteye/Rested</v>
      </c>
    </row>
    <row r="294" spans="1:10" x14ac:dyDescent="0.35">
      <c r="A294" s="6">
        <v>6117666160</v>
      </c>
      <c r="B294" s="7" t="s">
        <v>11</v>
      </c>
      <c r="C294" s="7">
        <v>1</v>
      </c>
      <c r="D294" s="7">
        <v>492</v>
      </c>
      <c r="E294" s="7">
        <v>539</v>
      </c>
      <c r="F294" s="14">
        <f t="shared" si="20"/>
        <v>8.1999999999999993</v>
      </c>
      <c r="G294" s="14">
        <f t="shared" si="21"/>
        <v>7.9796296296296294</v>
      </c>
      <c r="H294" s="14">
        <f t="shared" si="22"/>
        <v>0.78333333333333333</v>
      </c>
      <c r="I294" s="14">
        <f t="shared" si="23"/>
        <v>0.52314814814814836</v>
      </c>
      <c r="J294" s="8" t="str">
        <f t="shared" si="24"/>
        <v>Shuteye/Rested</v>
      </c>
    </row>
    <row r="295" spans="1:10" x14ac:dyDescent="0.35">
      <c r="A295" s="6">
        <v>6117666160</v>
      </c>
      <c r="B295" s="7" t="s">
        <v>12</v>
      </c>
      <c r="C295" s="7">
        <v>1</v>
      </c>
      <c r="D295" s="7">
        <v>353</v>
      </c>
      <c r="E295" s="7">
        <v>367</v>
      </c>
      <c r="F295" s="14">
        <f t="shared" si="20"/>
        <v>5.8833333333333337</v>
      </c>
      <c r="G295" s="14">
        <f t="shared" si="21"/>
        <v>7.9796296296296294</v>
      </c>
      <c r="H295" s="14">
        <f t="shared" si="22"/>
        <v>0.23333333333333334</v>
      </c>
      <c r="I295" s="14">
        <f t="shared" si="23"/>
        <v>0.52314814814814836</v>
      </c>
      <c r="J295" s="8" t="str">
        <f t="shared" si="24"/>
        <v>Shuteye/Rested</v>
      </c>
    </row>
    <row r="296" spans="1:10" x14ac:dyDescent="0.35">
      <c r="A296" s="6">
        <v>6117666160</v>
      </c>
      <c r="B296" s="7" t="s">
        <v>20</v>
      </c>
      <c r="C296" s="7">
        <v>1</v>
      </c>
      <c r="D296" s="7">
        <v>542</v>
      </c>
      <c r="E296" s="7">
        <v>557</v>
      </c>
      <c r="F296" s="14">
        <f t="shared" si="20"/>
        <v>9.0333333333333332</v>
      </c>
      <c r="G296" s="14">
        <f t="shared" si="21"/>
        <v>7.9796296296296294</v>
      </c>
      <c r="H296" s="14">
        <f t="shared" si="22"/>
        <v>0.25</v>
      </c>
      <c r="I296" s="14">
        <f t="shared" si="23"/>
        <v>0.52314814814814836</v>
      </c>
      <c r="J296" s="8" t="str">
        <f t="shared" si="24"/>
        <v>Shuteye/Rested</v>
      </c>
    </row>
    <row r="297" spans="1:10" x14ac:dyDescent="0.35">
      <c r="A297" s="6">
        <v>6117666160</v>
      </c>
      <c r="B297" s="7" t="s">
        <v>15</v>
      </c>
      <c r="C297" s="7">
        <v>1</v>
      </c>
      <c r="D297" s="7">
        <v>393</v>
      </c>
      <c r="E297" s="7">
        <v>416</v>
      </c>
      <c r="F297" s="14">
        <f t="shared" si="20"/>
        <v>6.55</v>
      </c>
      <c r="G297" s="14">
        <f t="shared" si="21"/>
        <v>7.9796296296296294</v>
      </c>
      <c r="H297" s="14">
        <f t="shared" si="22"/>
        <v>0.38333333333333336</v>
      </c>
      <c r="I297" s="14">
        <f t="shared" si="23"/>
        <v>0.52314814814814836</v>
      </c>
      <c r="J297" s="8" t="str">
        <f t="shared" si="24"/>
        <v>Shuteye/Rested</v>
      </c>
    </row>
    <row r="298" spans="1:10" x14ac:dyDescent="0.35">
      <c r="A298" s="6">
        <v>6117666160</v>
      </c>
      <c r="B298" s="7" t="s">
        <v>16</v>
      </c>
      <c r="C298" s="7">
        <v>1</v>
      </c>
      <c r="D298" s="7">
        <v>600</v>
      </c>
      <c r="E298" s="7">
        <v>636</v>
      </c>
      <c r="F298" s="14">
        <f t="shared" si="20"/>
        <v>10</v>
      </c>
      <c r="G298" s="14">
        <f t="shared" si="21"/>
        <v>7.9796296296296294</v>
      </c>
      <c r="H298" s="14">
        <f t="shared" si="22"/>
        <v>0.6</v>
      </c>
      <c r="I298" s="14">
        <f t="shared" si="23"/>
        <v>0.52314814814814836</v>
      </c>
      <c r="J298" s="8" t="str">
        <f t="shared" si="24"/>
        <v>Shuteye/Rested</v>
      </c>
    </row>
    <row r="299" spans="1:10" x14ac:dyDescent="0.35">
      <c r="A299" s="6">
        <v>6117666160</v>
      </c>
      <c r="B299" s="7">
        <v>42374</v>
      </c>
      <c r="C299" s="7">
        <v>1</v>
      </c>
      <c r="D299" s="7">
        <v>507</v>
      </c>
      <c r="E299" s="7">
        <v>575</v>
      </c>
      <c r="F299" s="14">
        <f t="shared" si="20"/>
        <v>8.4499999999999993</v>
      </c>
      <c r="G299" s="14">
        <f t="shared" si="21"/>
        <v>7.9796296296296294</v>
      </c>
      <c r="H299" s="14">
        <f t="shared" si="22"/>
        <v>1.1333333333333333</v>
      </c>
      <c r="I299" s="14">
        <f t="shared" si="23"/>
        <v>0.52314814814814836</v>
      </c>
      <c r="J299" s="8" t="str">
        <f t="shared" si="24"/>
        <v>Shuteye/Rested</v>
      </c>
    </row>
    <row r="300" spans="1:10" x14ac:dyDescent="0.35">
      <c r="A300" s="6">
        <v>6117666160</v>
      </c>
      <c r="B300" s="7">
        <v>42495</v>
      </c>
      <c r="C300" s="7">
        <v>1</v>
      </c>
      <c r="D300" s="7">
        <v>392</v>
      </c>
      <c r="E300" s="7">
        <v>415</v>
      </c>
      <c r="F300" s="14">
        <f t="shared" si="20"/>
        <v>6.5333333333333332</v>
      </c>
      <c r="G300" s="14">
        <f t="shared" si="21"/>
        <v>7.9796296296296294</v>
      </c>
      <c r="H300" s="14">
        <f t="shared" si="22"/>
        <v>0.38333333333333336</v>
      </c>
      <c r="I300" s="14">
        <f t="shared" si="23"/>
        <v>0.52314814814814836</v>
      </c>
      <c r="J300" s="8" t="str">
        <f t="shared" si="24"/>
        <v>Shuteye/Rested</v>
      </c>
    </row>
    <row r="301" spans="1:10" x14ac:dyDescent="0.35">
      <c r="A301" s="6">
        <v>6117666160</v>
      </c>
      <c r="B301" s="7">
        <v>42526</v>
      </c>
      <c r="C301" s="7">
        <v>2</v>
      </c>
      <c r="D301" s="7">
        <v>658</v>
      </c>
      <c r="E301" s="7">
        <v>698</v>
      </c>
      <c r="F301" s="14">
        <f t="shared" si="20"/>
        <v>10.966666666666667</v>
      </c>
      <c r="G301" s="14">
        <f t="shared" si="21"/>
        <v>7.9796296296296294</v>
      </c>
      <c r="H301" s="14">
        <f t="shared" si="22"/>
        <v>0.66666666666666663</v>
      </c>
      <c r="I301" s="14">
        <f t="shared" si="23"/>
        <v>0.52314814814814836</v>
      </c>
      <c r="J301" s="8" t="str">
        <f t="shared" si="24"/>
        <v>Shuteye/Rested</v>
      </c>
    </row>
    <row r="302" spans="1:10" x14ac:dyDescent="0.35">
      <c r="A302" s="6">
        <v>6117666160</v>
      </c>
      <c r="B302" s="7">
        <v>42556</v>
      </c>
      <c r="C302" s="7">
        <v>2</v>
      </c>
      <c r="D302" s="7">
        <v>498</v>
      </c>
      <c r="E302" s="7">
        <v>507</v>
      </c>
      <c r="F302" s="14">
        <f t="shared" si="20"/>
        <v>8.3000000000000007</v>
      </c>
      <c r="G302" s="14">
        <f t="shared" si="21"/>
        <v>7.9796296296296294</v>
      </c>
      <c r="H302" s="14">
        <f t="shared" si="22"/>
        <v>0.15</v>
      </c>
      <c r="I302" s="14">
        <f t="shared" si="23"/>
        <v>0.52314814814814836</v>
      </c>
      <c r="J302" s="8" t="str">
        <f t="shared" si="24"/>
        <v>Shuteye/Rested</v>
      </c>
    </row>
    <row r="303" spans="1:10" x14ac:dyDescent="0.35">
      <c r="A303" s="6">
        <v>6117666160</v>
      </c>
      <c r="B303" s="7">
        <v>42587</v>
      </c>
      <c r="C303" s="7">
        <v>1</v>
      </c>
      <c r="D303" s="7">
        <v>555</v>
      </c>
      <c r="E303" s="7">
        <v>603</v>
      </c>
      <c r="F303" s="14">
        <f t="shared" si="20"/>
        <v>9.25</v>
      </c>
      <c r="G303" s="14">
        <f t="shared" si="21"/>
        <v>7.9796296296296294</v>
      </c>
      <c r="H303" s="14">
        <f t="shared" si="22"/>
        <v>0.8</v>
      </c>
      <c r="I303" s="14">
        <f t="shared" si="23"/>
        <v>0.52314814814814836</v>
      </c>
      <c r="J303" s="8" t="str">
        <f t="shared" si="24"/>
        <v>Shuteye/Rested</v>
      </c>
    </row>
    <row r="304" spans="1:10" x14ac:dyDescent="0.35">
      <c r="A304" s="6">
        <v>6117666160</v>
      </c>
      <c r="B304" s="7">
        <v>42618</v>
      </c>
      <c r="C304" s="7">
        <v>1</v>
      </c>
      <c r="D304" s="7">
        <v>492</v>
      </c>
      <c r="E304" s="7">
        <v>522</v>
      </c>
      <c r="F304" s="14">
        <f t="shared" si="20"/>
        <v>8.1999999999999993</v>
      </c>
      <c r="G304" s="14">
        <f t="shared" si="21"/>
        <v>7.9796296296296294</v>
      </c>
      <c r="H304" s="14">
        <f t="shared" si="22"/>
        <v>0.5</v>
      </c>
      <c r="I304" s="14">
        <f t="shared" si="23"/>
        <v>0.52314814814814836</v>
      </c>
      <c r="J304" s="8" t="str">
        <f t="shared" si="24"/>
        <v>Shuteye/Rested</v>
      </c>
    </row>
    <row r="305" spans="1:10" x14ac:dyDescent="0.35">
      <c r="A305" s="6">
        <v>6775888955</v>
      </c>
      <c r="B305" s="7" t="s">
        <v>4</v>
      </c>
      <c r="C305" s="7">
        <v>1</v>
      </c>
      <c r="D305" s="7">
        <v>235</v>
      </c>
      <c r="E305" s="7">
        <v>260</v>
      </c>
      <c r="F305" s="14">
        <f t="shared" si="20"/>
        <v>3.9166666666666665</v>
      </c>
      <c r="G305" s="14">
        <f t="shared" si="21"/>
        <v>5.8277777777777784</v>
      </c>
      <c r="H305" s="14">
        <f t="shared" si="22"/>
        <v>0.41666666666666669</v>
      </c>
      <c r="I305" s="14">
        <f t="shared" si="23"/>
        <v>0.32222222222222224</v>
      </c>
      <c r="J305" s="8" t="str">
        <f t="shared" si="24"/>
        <v>Insomania</v>
      </c>
    </row>
    <row r="306" spans="1:10" x14ac:dyDescent="0.35">
      <c r="A306" s="6">
        <v>6775888955</v>
      </c>
      <c r="B306" s="7" t="s">
        <v>18</v>
      </c>
      <c r="C306" s="7">
        <v>1</v>
      </c>
      <c r="D306" s="7">
        <v>423</v>
      </c>
      <c r="E306" s="7">
        <v>441</v>
      </c>
      <c r="F306" s="14">
        <f t="shared" si="20"/>
        <v>7.05</v>
      </c>
      <c r="G306" s="14">
        <f t="shared" si="21"/>
        <v>5.8277777777777784</v>
      </c>
      <c r="H306" s="14">
        <f t="shared" si="22"/>
        <v>0.3</v>
      </c>
      <c r="I306" s="14">
        <f t="shared" si="23"/>
        <v>0.32222222222222224</v>
      </c>
      <c r="J306" s="8" t="str">
        <f t="shared" si="24"/>
        <v>Insomania</v>
      </c>
    </row>
    <row r="307" spans="1:10" x14ac:dyDescent="0.35">
      <c r="A307" s="6">
        <v>6775888955</v>
      </c>
      <c r="B307" s="7" t="s">
        <v>5</v>
      </c>
      <c r="C307" s="7">
        <v>1</v>
      </c>
      <c r="D307" s="7">
        <v>391</v>
      </c>
      <c r="E307" s="7">
        <v>406</v>
      </c>
      <c r="F307" s="14">
        <f t="shared" si="20"/>
        <v>6.5166666666666666</v>
      </c>
      <c r="G307" s="14">
        <f t="shared" si="21"/>
        <v>5.8277777777777784</v>
      </c>
      <c r="H307" s="14">
        <f t="shared" si="22"/>
        <v>0.25</v>
      </c>
      <c r="I307" s="14">
        <f t="shared" si="23"/>
        <v>0.32222222222222224</v>
      </c>
      <c r="J307" s="8" t="str">
        <f t="shared" si="24"/>
        <v>Insomania</v>
      </c>
    </row>
    <row r="308" spans="1:10" x14ac:dyDescent="0.35">
      <c r="A308" s="6">
        <v>6962181067</v>
      </c>
      <c r="B308" s="7">
        <v>42708</v>
      </c>
      <c r="C308" s="7">
        <v>1</v>
      </c>
      <c r="D308" s="7">
        <v>366</v>
      </c>
      <c r="E308" s="7">
        <v>387</v>
      </c>
      <c r="F308" s="14">
        <f t="shared" si="20"/>
        <v>6.1</v>
      </c>
      <c r="G308" s="14">
        <f t="shared" si="21"/>
        <v>7.4666666666666668</v>
      </c>
      <c r="H308" s="14">
        <f t="shared" si="22"/>
        <v>0.35</v>
      </c>
      <c r="I308" s="14">
        <f t="shared" si="23"/>
        <v>0.30215053763440858</v>
      </c>
      <c r="J308" s="8" t="str">
        <f t="shared" si="24"/>
        <v>Shuteye/Rested</v>
      </c>
    </row>
    <row r="309" spans="1:10" x14ac:dyDescent="0.35">
      <c r="A309" s="6">
        <v>6962181067</v>
      </c>
      <c r="B309" s="7" t="s">
        <v>4</v>
      </c>
      <c r="C309" s="7">
        <v>3</v>
      </c>
      <c r="D309" s="7">
        <v>630</v>
      </c>
      <c r="E309" s="7">
        <v>679</v>
      </c>
      <c r="F309" s="14">
        <f t="shared" si="20"/>
        <v>10.5</v>
      </c>
      <c r="G309" s="14">
        <f t="shared" si="21"/>
        <v>7.4666666666666668</v>
      </c>
      <c r="H309" s="14">
        <f t="shared" si="22"/>
        <v>0.81666666666666665</v>
      </c>
      <c r="I309" s="14">
        <f t="shared" si="23"/>
        <v>0.30215053763440858</v>
      </c>
      <c r="J309" s="8" t="str">
        <f t="shared" si="24"/>
        <v>Shuteye/Rested</v>
      </c>
    </row>
    <row r="310" spans="1:10" x14ac:dyDescent="0.35">
      <c r="A310" s="6">
        <v>6962181067</v>
      </c>
      <c r="B310" s="7" t="s">
        <v>18</v>
      </c>
      <c r="C310" s="7">
        <v>2</v>
      </c>
      <c r="D310" s="7">
        <v>508</v>
      </c>
      <c r="E310" s="7">
        <v>535</v>
      </c>
      <c r="F310" s="14">
        <f t="shared" si="20"/>
        <v>8.4666666666666668</v>
      </c>
      <c r="G310" s="14">
        <f t="shared" si="21"/>
        <v>7.4666666666666668</v>
      </c>
      <c r="H310" s="14">
        <f t="shared" si="22"/>
        <v>0.45</v>
      </c>
      <c r="I310" s="14">
        <f t="shared" si="23"/>
        <v>0.30215053763440858</v>
      </c>
      <c r="J310" s="8" t="str">
        <f t="shared" si="24"/>
        <v>Shuteye/Rested</v>
      </c>
    </row>
    <row r="311" spans="1:10" x14ac:dyDescent="0.35">
      <c r="A311" s="6">
        <v>6962181067</v>
      </c>
      <c r="B311" s="7" t="s">
        <v>5</v>
      </c>
      <c r="C311" s="7">
        <v>1</v>
      </c>
      <c r="D311" s="7">
        <v>370</v>
      </c>
      <c r="E311" s="7">
        <v>386</v>
      </c>
      <c r="F311" s="14">
        <f t="shared" si="20"/>
        <v>6.166666666666667</v>
      </c>
      <c r="G311" s="14">
        <f t="shared" si="21"/>
        <v>7.4666666666666668</v>
      </c>
      <c r="H311" s="14">
        <f t="shared" si="22"/>
        <v>0.26666666666666666</v>
      </c>
      <c r="I311" s="14">
        <f t="shared" si="23"/>
        <v>0.30215053763440858</v>
      </c>
      <c r="J311" s="8" t="str">
        <f t="shared" si="24"/>
        <v>Shuteye/Rested</v>
      </c>
    </row>
    <row r="312" spans="1:10" x14ac:dyDescent="0.35">
      <c r="A312" s="6">
        <v>6962181067</v>
      </c>
      <c r="B312" s="7" t="s">
        <v>6</v>
      </c>
      <c r="C312" s="7">
        <v>1</v>
      </c>
      <c r="D312" s="7">
        <v>357</v>
      </c>
      <c r="E312" s="7">
        <v>366</v>
      </c>
      <c r="F312" s="14">
        <f t="shared" si="20"/>
        <v>5.95</v>
      </c>
      <c r="G312" s="14">
        <f t="shared" si="21"/>
        <v>7.4666666666666668</v>
      </c>
      <c r="H312" s="14">
        <f t="shared" si="22"/>
        <v>0.15</v>
      </c>
      <c r="I312" s="14">
        <f t="shared" si="23"/>
        <v>0.30215053763440858</v>
      </c>
      <c r="J312" s="8" t="str">
        <f t="shared" si="24"/>
        <v>Shuteye/Rested</v>
      </c>
    </row>
    <row r="313" spans="1:10" x14ac:dyDescent="0.35">
      <c r="A313" s="6">
        <v>6962181067</v>
      </c>
      <c r="B313" s="7" t="s">
        <v>7</v>
      </c>
      <c r="C313" s="7">
        <v>1</v>
      </c>
      <c r="D313" s="7">
        <v>427</v>
      </c>
      <c r="E313" s="7">
        <v>446</v>
      </c>
      <c r="F313" s="14">
        <f t="shared" si="20"/>
        <v>7.1166666666666663</v>
      </c>
      <c r="G313" s="14">
        <f t="shared" si="21"/>
        <v>7.4666666666666668</v>
      </c>
      <c r="H313" s="14">
        <f t="shared" si="22"/>
        <v>0.31666666666666665</v>
      </c>
      <c r="I313" s="14">
        <f t="shared" si="23"/>
        <v>0.30215053763440858</v>
      </c>
      <c r="J313" s="8" t="str">
        <f t="shared" si="24"/>
        <v>Shuteye/Rested</v>
      </c>
    </row>
    <row r="314" spans="1:10" x14ac:dyDescent="0.35">
      <c r="A314" s="6">
        <v>6962181067</v>
      </c>
      <c r="B314" s="7" t="s">
        <v>21</v>
      </c>
      <c r="C314" s="7">
        <v>1</v>
      </c>
      <c r="D314" s="7">
        <v>442</v>
      </c>
      <c r="E314" s="7">
        <v>458</v>
      </c>
      <c r="F314" s="14">
        <f t="shared" si="20"/>
        <v>7.3666666666666663</v>
      </c>
      <c r="G314" s="14">
        <f t="shared" si="21"/>
        <v>7.4666666666666668</v>
      </c>
      <c r="H314" s="14">
        <f t="shared" si="22"/>
        <v>0.26666666666666666</v>
      </c>
      <c r="I314" s="14">
        <f t="shared" si="23"/>
        <v>0.30215053763440858</v>
      </c>
      <c r="J314" s="8" t="str">
        <f t="shared" si="24"/>
        <v>Shuteye/Rested</v>
      </c>
    </row>
    <row r="315" spans="1:10" x14ac:dyDescent="0.35">
      <c r="A315" s="6">
        <v>6962181067</v>
      </c>
      <c r="B315" s="7" t="s">
        <v>8</v>
      </c>
      <c r="C315" s="7">
        <v>1</v>
      </c>
      <c r="D315" s="7">
        <v>476</v>
      </c>
      <c r="E315" s="7">
        <v>535</v>
      </c>
      <c r="F315" s="14">
        <f t="shared" si="20"/>
        <v>7.9333333333333336</v>
      </c>
      <c r="G315" s="14">
        <f t="shared" si="21"/>
        <v>7.4666666666666668</v>
      </c>
      <c r="H315" s="14">
        <f t="shared" si="22"/>
        <v>0.98333333333333328</v>
      </c>
      <c r="I315" s="14">
        <f t="shared" si="23"/>
        <v>0.30215053763440858</v>
      </c>
      <c r="J315" s="8" t="str">
        <f t="shared" si="24"/>
        <v>Shuteye/Rested</v>
      </c>
    </row>
    <row r="316" spans="1:10" x14ac:dyDescent="0.35">
      <c r="A316" s="6">
        <v>6962181067</v>
      </c>
      <c r="B316" s="7" t="s">
        <v>9</v>
      </c>
      <c r="C316" s="7">
        <v>1</v>
      </c>
      <c r="D316" s="7">
        <v>418</v>
      </c>
      <c r="E316" s="7">
        <v>424</v>
      </c>
      <c r="F316" s="14">
        <f t="shared" si="20"/>
        <v>6.9666666666666668</v>
      </c>
      <c r="G316" s="14">
        <f t="shared" si="21"/>
        <v>7.4666666666666668</v>
      </c>
      <c r="H316" s="14">
        <f t="shared" si="22"/>
        <v>0.1</v>
      </c>
      <c r="I316" s="14">
        <f t="shared" si="23"/>
        <v>0.30215053763440858</v>
      </c>
      <c r="J316" s="8" t="str">
        <f t="shared" si="24"/>
        <v>Shuteye/Rested</v>
      </c>
    </row>
    <row r="317" spans="1:10" x14ac:dyDescent="0.35">
      <c r="A317" s="6">
        <v>6962181067</v>
      </c>
      <c r="B317" s="7" t="s">
        <v>10</v>
      </c>
      <c r="C317" s="7">
        <v>1</v>
      </c>
      <c r="D317" s="7">
        <v>451</v>
      </c>
      <c r="E317" s="7">
        <v>457</v>
      </c>
      <c r="F317" s="14">
        <f t="shared" si="20"/>
        <v>7.5166666666666666</v>
      </c>
      <c r="G317" s="14">
        <f t="shared" si="21"/>
        <v>7.4666666666666668</v>
      </c>
      <c r="H317" s="14">
        <f t="shared" si="22"/>
        <v>0.1</v>
      </c>
      <c r="I317" s="14">
        <f t="shared" si="23"/>
        <v>0.30215053763440858</v>
      </c>
      <c r="J317" s="8" t="str">
        <f t="shared" si="24"/>
        <v>Shuteye/Rested</v>
      </c>
    </row>
    <row r="318" spans="1:10" x14ac:dyDescent="0.35">
      <c r="A318" s="6">
        <v>6962181067</v>
      </c>
      <c r="B318" s="7" t="s">
        <v>19</v>
      </c>
      <c r="C318" s="7">
        <v>1</v>
      </c>
      <c r="D318" s="7">
        <v>425</v>
      </c>
      <c r="E318" s="7">
        <v>435</v>
      </c>
      <c r="F318" s="14">
        <f t="shared" si="20"/>
        <v>7.083333333333333</v>
      </c>
      <c r="G318" s="14">
        <f t="shared" si="21"/>
        <v>7.4666666666666668</v>
      </c>
      <c r="H318" s="14">
        <f t="shared" si="22"/>
        <v>0.16666666666666666</v>
      </c>
      <c r="I318" s="14">
        <f t="shared" si="23"/>
        <v>0.30215053763440858</v>
      </c>
      <c r="J318" s="8" t="str">
        <f t="shared" si="24"/>
        <v>Shuteye/Rested</v>
      </c>
    </row>
    <row r="319" spans="1:10" x14ac:dyDescent="0.35">
      <c r="A319" s="6">
        <v>6962181067</v>
      </c>
      <c r="B319" s="7" t="s">
        <v>11</v>
      </c>
      <c r="C319" s="7">
        <v>1</v>
      </c>
      <c r="D319" s="7">
        <v>528</v>
      </c>
      <c r="E319" s="7">
        <v>546</v>
      </c>
      <c r="F319" s="14">
        <f t="shared" si="20"/>
        <v>8.8000000000000007</v>
      </c>
      <c r="G319" s="14">
        <f t="shared" si="21"/>
        <v>7.4666666666666668</v>
      </c>
      <c r="H319" s="14">
        <f t="shared" si="22"/>
        <v>0.3</v>
      </c>
      <c r="I319" s="14">
        <f t="shared" si="23"/>
        <v>0.30215053763440858</v>
      </c>
      <c r="J319" s="8" t="str">
        <f t="shared" si="24"/>
        <v>Shuteye/Rested</v>
      </c>
    </row>
    <row r="320" spans="1:10" x14ac:dyDescent="0.35">
      <c r="A320" s="6">
        <v>6962181067</v>
      </c>
      <c r="B320" s="7" t="s">
        <v>12</v>
      </c>
      <c r="C320" s="7">
        <v>1</v>
      </c>
      <c r="D320" s="7">
        <v>511</v>
      </c>
      <c r="E320" s="7">
        <v>514</v>
      </c>
      <c r="F320" s="14">
        <f t="shared" si="20"/>
        <v>8.5166666666666675</v>
      </c>
      <c r="G320" s="14">
        <f t="shared" si="21"/>
        <v>7.4666666666666668</v>
      </c>
      <c r="H320" s="14">
        <f t="shared" si="22"/>
        <v>0.05</v>
      </c>
      <c r="I320" s="14">
        <f t="shared" si="23"/>
        <v>0.30215053763440858</v>
      </c>
      <c r="J320" s="8" t="str">
        <f t="shared" si="24"/>
        <v>Shuteye/Rested</v>
      </c>
    </row>
    <row r="321" spans="1:10" x14ac:dyDescent="0.35">
      <c r="A321" s="6">
        <v>6962181067</v>
      </c>
      <c r="B321" s="7" t="s">
        <v>13</v>
      </c>
      <c r="C321" s="7">
        <v>1</v>
      </c>
      <c r="D321" s="7">
        <v>400</v>
      </c>
      <c r="E321" s="7">
        <v>415</v>
      </c>
      <c r="F321" s="14">
        <f t="shared" si="20"/>
        <v>6.666666666666667</v>
      </c>
      <c r="G321" s="14">
        <f t="shared" si="21"/>
        <v>7.4666666666666668</v>
      </c>
      <c r="H321" s="14">
        <f t="shared" si="22"/>
        <v>0.25</v>
      </c>
      <c r="I321" s="14">
        <f t="shared" si="23"/>
        <v>0.30215053763440858</v>
      </c>
      <c r="J321" s="8" t="str">
        <f t="shared" si="24"/>
        <v>Shuteye/Rested</v>
      </c>
    </row>
    <row r="322" spans="1:10" x14ac:dyDescent="0.35">
      <c r="A322" s="6">
        <v>6962181067</v>
      </c>
      <c r="B322" s="7" t="s">
        <v>14</v>
      </c>
      <c r="C322" s="7">
        <v>1</v>
      </c>
      <c r="D322" s="7">
        <v>441</v>
      </c>
      <c r="E322" s="7">
        <v>446</v>
      </c>
      <c r="F322" s="14">
        <f t="shared" si="20"/>
        <v>7.35</v>
      </c>
      <c r="G322" s="14">
        <f t="shared" si="21"/>
        <v>7.4666666666666668</v>
      </c>
      <c r="H322" s="14">
        <f t="shared" si="22"/>
        <v>8.3333333333333329E-2</v>
      </c>
      <c r="I322" s="14">
        <f t="shared" si="23"/>
        <v>0.30215053763440858</v>
      </c>
      <c r="J322" s="8" t="str">
        <f t="shared" si="24"/>
        <v>Shuteye/Rested</v>
      </c>
    </row>
    <row r="323" spans="1:10" x14ac:dyDescent="0.35">
      <c r="A323" s="6">
        <v>6962181067</v>
      </c>
      <c r="B323" s="7" t="s">
        <v>20</v>
      </c>
      <c r="C323" s="7">
        <v>1</v>
      </c>
      <c r="D323" s="7">
        <v>455</v>
      </c>
      <c r="E323" s="7">
        <v>467</v>
      </c>
      <c r="F323" s="14">
        <f t="shared" ref="F323:F386" si="25">D323/60</f>
        <v>7.583333333333333</v>
      </c>
      <c r="G323" s="14">
        <f t="shared" ref="G323:G386" si="26">AVERAGEIFS($F$2:$F$414,$A$2:$A$414,A323)</f>
        <v>7.4666666666666668</v>
      </c>
      <c r="H323" s="14">
        <f t="shared" ref="H323:H386" si="27">(E323-D323)/60</f>
        <v>0.2</v>
      </c>
      <c r="I323" s="14">
        <f t="shared" ref="I323:I386" si="28">AVERAGEIFS($H$2:$H$414,$A$2:$A$414,A323)</f>
        <v>0.30215053763440858</v>
      </c>
      <c r="J323" s="8" t="str">
        <f t="shared" ref="J323:J386" si="29">IF(G323&lt;=7,"Insomania",IF(G323&lt;=9,"Shuteye/Rested","OverSleep"))</f>
        <v>Shuteye/Rested</v>
      </c>
    </row>
    <row r="324" spans="1:10" x14ac:dyDescent="0.35">
      <c r="A324" s="6">
        <v>6962181067</v>
      </c>
      <c r="B324" s="7" t="s">
        <v>15</v>
      </c>
      <c r="C324" s="7">
        <v>1</v>
      </c>
      <c r="D324" s="7">
        <v>440</v>
      </c>
      <c r="E324" s="7">
        <v>453</v>
      </c>
      <c r="F324" s="14">
        <f t="shared" si="25"/>
        <v>7.333333333333333</v>
      </c>
      <c r="G324" s="14">
        <f t="shared" si="26"/>
        <v>7.4666666666666668</v>
      </c>
      <c r="H324" s="14">
        <f t="shared" si="27"/>
        <v>0.21666666666666667</v>
      </c>
      <c r="I324" s="14">
        <f t="shared" si="28"/>
        <v>0.30215053763440858</v>
      </c>
      <c r="J324" s="8" t="str">
        <f t="shared" si="29"/>
        <v>Shuteye/Rested</v>
      </c>
    </row>
    <row r="325" spans="1:10" x14ac:dyDescent="0.35">
      <c r="A325" s="6">
        <v>6962181067</v>
      </c>
      <c r="B325" s="7" t="s">
        <v>16</v>
      </c>
      <c r="C325" s="7">
        <v>1</v>
      </c>
      <c r="D325" s="7">
        <v>433</v>
      </c>
      <c r="E325" s="7">
        <v>447</v>
      </c>
      <c r="F325" s="14">
        <f t="shared" si="25"/>
        <v>7.2166666666666668</v>
      </c>
      <c r="G325" s="14">
        <f t="shared" si="26"/>
        <v>7.4666666666666668</v>
      </c>
      <c r="H325" s="14">
        <f t="shared" si="27"/>
        <v>0.23333333333333334</v>
      </c>
      <c r="I325" s="14">
        <f t="shared" si="28"/>
        <v>0.30215053763440858</v>
      </c>
      <c r="J325" s="8" t="str">
        <f t="shared" si="29"/>
        <v>Shuteye/Rested</v>
      </c>
    </row>
    <row r="326" spans="1:10" x14ac:dyDescent="0.35">
      <c r="A326" s="6">
        <v>6962181067</v>
      </c>
      <c r="B326" s="7" t="s">
        <v>17</v>
      </c>
      <c r="C326" s="7">
        <v>1</v>
      </c>
      <c r="D326" s="7">
        <v>422</v>
      </c>
      <c r="E326" s="7">
        <v>424</v>
      </c>
      <c r="F326" s="14">
        <f t="shared" si="25"/>
        <v>7.0333333333333332</v>
      </c>
      <c r="G326" s="14">
        <f t="shared" si="26"/>
        <v>7.4666666666666668</v>
      </c>
      <c r="H326" s="14">
        <f t="shared" si="27"/>
        <v>3.3333333333333333E-2</v>
      </c>
      <c r="I326" s="14">
        <f t="shared" si="28"/>
        <v>0.30215053763440858</v>
      </c>
      <c r="J326" s="8" t="str">
        <f t="shared" si="29"/>
        <v>Shuteye/Rested</v>
      </c>
    </row>
    <row r="327" spans="1:10" x14ac:dyDescent="0.35">
      <c r="A327" s="6">
        <v>6962181067</v>
      </c>
      <c r="B327" s="7">
        <v>42374</v>
      </c>
      <c r="C327" s="7">
        <v>1</v>
      </c>
      <c r="D327" s="7">
        <v>411</v>
      </c>
      <c r="E327" s="7">
        <v>426</v>
      </c>
      <c r="F327" s="14">
        <f t="shared" si="25"/>
        <v>6.85</v>
      </c>
      <c r="G327" s="14">
        <f t="shared" si="26"/>
        <v>7.4666666666666668</v>
      </c>
      <c r="H327" s="14">
        <f t="shared" si="27"/>
        <v>0.25</v>
      </c>
      <c r="I327" s="14">
        <f t="shared" si="28"/>
        <v>0.30215053763440858</v>
      </c>
      <c r="J327" s="8" t="str">
        <f t="shared" si="29"/>
        <v>Shuteye/Rested</v>
      </c>
    </row>
    <row r="328" spans="1:10" x14ac:dyDescent="0.35">
      <c r="A328" s="6">
        <v>6962181067</v>
      </c>
      <c r="B328" s="7">
        <v>42405</v>
      </c>
      <c r="C328" s="7">
        <v>1</v>
      </c>
      <c r="D328" s="7">
        <v>466</v>
      </c>
      <c r="E328" s="7">
        <v>482</v>
      </c>
      <c r="F328" s="14">
        <f t="shared" si="25"/>
        <v>7.7666666666666666</v>
      </c>
      <c r="G328" s="14">
        <f t="shared" si="26"/>
        <v>7.4666666666666668</v>
      </c>
      <c r="H328" s="14">
        <f t="shared" si="27"/>
        <v>0.26666666666666666</v>
      </c>
      <c r="I328" s="14">
        <f t="shared" si="28"/>
        <v>0.30215053763440858</v>
      </c>
      <c r="J328" s="8" t="str">
        <f t="shared" si="29"/>
        <v>Shuteye/Rested</v>
      </c>
    </row>
    <row r="329" spans="1:10" x14ac:dyDescent="0.35">
      <c r="A329" s="6">
        <v>6962181067</v>
      </c>
      <c r="B329" s="7">
        <v>42434</v>
      </c>
      <c r="C329" s="7">
        <v>1</v>
      </c>
      <c r="D329" s="7">
        <v>394</v>
      </c>
      <c r="E329" s="7">
        <v>418</v>
      </c>
      <c r="F329" s="14">
        <f t="shared" si="25"/>
        <v>6.5666666666666664</v>
      </c>
      <c r="G329" s="14">
        <f t="shared" si="26"/>
        <v>7.4666666666666668</v>
      </c>
      <c r="H329" s="14">
        <f t="shared" si="27"/>
        <v>0.4</v>
      </c>
      <c r="I329" s="14">
        <f t="shared" si="28"/>
        <v>0.30215053763440858</v>
      </c>
      <c r="J329" s="8" t="str">
        <f t="shared" si="29"/>
        <v>Shuteye/Rested</v>
      </c>
    </row>
    <row r="330" spans="1:10" x14ac:dyDescent="0.35">
      <c r="A330" s="6">
        <v>6962181067</v>
      </c>
      <c r="B330" s="7">
        <v>42465</v>
      </c>
      <c r="C330" s="7">
        <v>1</v>
      </c>
      <c r="D330" s="7">
        <v>442</v>
      </c>
      <c r="E330" s="7">
        <v>455</v>
      </c>
      <c r="F330" s="14">
        <f t="shared" si="25"/>
        <v>7.3666666666666663</v>
      </c>
      <c r="G330" s="14">
        <f t="shared" si="26"/>
        <v>7.4666666666666668</v>
      </c>
      <c r="H330" s="14">
        <f t="shared" si="27"/>
        <v>0.21666666666666667</v>
      </c>
      <c r="I330" s="14">
        <f t="shared" si="28"/>
        <v>0.30215053763440858</v>
      </c>
      <c r="J330" s="8" t="str">
        <f t="shared" si="29"/>
        <v>Shuteye/Rested</v>
      </c>
    </row>
    <row r="331" spans="1:10" x14ac:dyDescent="0.35">
      <c r="A331" s="6">
        <v>6962181067</v>
      </c>
      <c r="B331" s="7">
        <v>42495</v>
      </c>
      <c r="C331" s="7">
        <v>1</v>
      </c>
      <c r="D331" s="7">
        <v>467</v>
      </c>
      <c r="E331" s="7">
        <v>491</v>
      </c>
      <c r="F331" s="14">
        <f t="shared" si="25"/>
        <v>7.7833333333333332</v>
      </c>
      <c r="G331" s="14">
        <f t="shared" si="26"/>
        <v>7.4666666666666668</v>
      </c>
      <c r="H331" s="14">
        <f t="shared" si="27"/>
        <v>0.4</v>
      </c>
      <c r="I331" s="14">
        <f t="shared" si="28"/>
        <v>0.30215053763440858</v>
      </c>
      <c r="J331" s="8" t="str">
        <f t="shared" si="29"/>
        <v>Shuteye/Rested</v>
      </c>
    </row>
    <row r="332" spans="1:10" x14ac:dyDescent="0.35">
      <c r="A332" s="6">
        <v>6962181067</v>
      </c>
      <c r="B332" s="7">
        <v>42526</v>
      </c>
      <c r="C332" s="7">
        <v>1</v>
      </c>
      <c r="D332" s="7">
        <v>443</v>
      </c>
      <c r="E332" s="7">
        <v>462</v>
      </c>
      <c r="F332" s="14">
        <f t="shared" si="25"/>
        <v>7.3833333333333337</v>
      </c>
      <c r="G332" s="14">
        <f t="shared" si="26"/>
        <v>7.4666666666666668</v>
      </c>
      <c r="H332" s="14">
        <f t="shared" si="27"/>
        <v>0.31666666666666665</v>
      </c>
      <c r="I332" s="14">
        <f t="shared" si="28"/>
        <v>0.30215053763440858</v>
      </c>
      <c r="J332" s="8" t="str">
        <f t="shared" si="29"/>
        <v>Shuteye/Rested</v>
      </c>
    </row>
    <row r="333" spans="1:10" x14ac:dyDescent="0.35">
      <c r="A333" s="6">
        <v>6962181067</v>
      </c>
      <c r="B333" s="7">
        <v>42556</v>
      </c>
      <c r="C333" s="7">
        <v>1</v>
      </c>
      <c r="D333" s="7">
        <v>298</v>
      </c>
      <c r="E333" s="7">
        <v>334</v>
      </c>
      <c r="F333" s="14">
        <f t="shared" si="25"/>
        <v>4.9666666666666668</v>
      </c>
      <c r="G333" s="14">
        <f t="shared" si="26"/>
        <v>7.4666666666666668</v>
      </c>
      <c r="H333" s="14">
        <f t="shared" si="27"/>
        <v>0.6</v>
      </c>
      <c r="I333" s="14">
        <f t="shared" si="28"/>
        <v>0.30215053763440858</v>
      </c>
      <c r="J333" s="8" t="str">
        <f t="shared" si="29"/>
        <v>Shuteye/Rested</v>
      </c>
    </row>
    <row r="334" spans="1:10" x14ac:dyDescent="0.35">
      <c r="A334" s="6">
        <v>6962181067</v>
      </c>
      <c r="B334" s="7">
        <v>42587</v>
      </c>
      <c r="C334" s="7">
        <v>1</v>
      </c>
      <c r="D334" s="7">
        <v>541</v>
      </c>
      <c r="E334" s="7">
        <v>569</v>
      </c>
      <c r="F334" s="14">
        <f t="shared" si="25"/>
        <v>9.0166666666666675</v>
      </c>
      <c r="G334" s="14">
        <f t="shared" si="26"/>
        <v>7.4666666666666668</v>
      </c>
      <c r="H334" s="14">
        <f t="shared" si="27"/>
        <v>0.46666666666666667</v>
      </c>
      <c r="I334" s="14">
        <f t="shared" si="28"/>
        <v>0.30215053763440858</v>
      </c>
      <c r="J334" s="8" t="str">
        <f t="shared" si="29"/>
        <v>Shuteye/Rested</v>
      </c>
    </row>
    <row r="335" spans="1:10" x14ac:dyDescent="0.35">
      <c r="A335" s="6">
        <v>6962181067</v>
      </c>
      <c r="B335" s="7">
        <v>42618</v>
      </c>
      <c r="C335" s="7">
        <v>1</v>
      </c>
      <c r="D335" s="7">
        <v>489</v>
      </c>
      <c r="E335" s="7">
        <v>497</v>
      </c>
      <c r="F335" s="14">
        <f t="shared" si="25"/>
        <v>8.15</v>
      </c>
      <c r="G335" s="14">
        <f t="shared" si="26"/>
        <v>7.4666666666666668</v>
      </c>
      <c r="H335" s="14">
        <f t="shared" si="27"/>
        <v>0.13333333333333333</v>
      </c>
      <c r="I335" s="14">
        <f t="shared" si="28"/>
        <v>0.30215053763440858</v>
      </c>
      <c r="J335" s="8" t="str">
        <f t="shared" si="29"/>
        <v>Shuteye/Rested</v>
      </c>
    </row>
    <row r="336" spans="1:10" x14ac:dyDescent="0.35">
      <c r="A336" s="6">
        <v>6962181067</v>
      </c>
      <c r="B336" s="7">
        <v>42648</v>
      </c>
      <c r="C336" s="7">
        <v>1</v>
      </c>
      <c r="D336" s="7">
        <v>469</v>
      </c>
      <c r="E336" s="7">
        <v>481</v>
      </c>
      <c r="F336" s="14">
        <f t="shared" si="25"/>
        <v>7.8166666666666664</v>
      </c>
      <c r="G336" s="14">
        <f t="shared" si="26"/>
        <v>7.4666666666666668</v>
      </c>
      <c r="H336" s="14">
        <f t="shared" si="27"/>
        <v>0.2</v>
      </c>
      <c r="I336" s="14">
        <f t="shared" si="28"/>
        <v>0.30215053763440858</v>
      </c>
      <c r="J336" s="8" t="str">
        <f t="shared" si="29"/>
        <v>Shuteye/Rested</v>
      </c>
    </row>
    <row r="337" spans="1:10" x14ac:dyDescent="0.35">
      <c r="A337" s="6">
        <v>6962181067</v>
      </c>
      <c r="B337" s="7">
        <v>42679</v>
      </c>
      <c r="C337" s="7">
        <v>1</v>
      </c>
      <c r="D337" s="7">
        <v>452</v>
      </c>
      <c r="E337" s="7">
        <v>480</v>
      </c>
      <c r="F337" s="14">
        <f t="shared" si="25"/>
        <v>7.5333333333333332</v>
      </c>
      <c r="G337" s="14">
        <f t="shared" si="26"/>
        <v>7.4666666666666668</v>
      </c>
      <c r="H337" s="14">
        <f t="shared" si="27"/>
        <v>0.46666666666666667</v>
      </c>
      <c r="I337" s="14">
        <f t="shared" si="28"/>
        <v>0.30215053763440858</v>
      </c>
      <c r="J337" s="8" t="str">
        <f t="shared" si="29"/>
        <v>Shuteye/Rested</v>
      </c>
    </row>
    <row r="338" spans="1:10" x14ac:dyDescent="0.35">
      <c r="A338" s="6">
        <v>6962181067</v>
      </c>
      <c r="B338" s="7">
        <v>42709</v>
      </c>
      <c r="C338" s="7">
        <v>1</v>
      </c>
      <c r="D338" s="7">
        <v>516</v>
      </c>
      <c r="E338" s="7">
        <v>535</v>
      </c>
      <c r="F338" s="14">
        <f t="shared" si="25"/>
        <v>8.6</v>
      </c>
      <c r="G338" s="14">
        <f t="shared" si="26"/>
        <v>7.4666666666666668</v>
      </c>
      <c r="H338" s="14">
        <f t="shared" si="27"/>
        <v>0.31666666666666665</v>
      </c>
      <c r="I338" s="14">
        <f t="shared" si="28"/>
        <v>0.30215053763440858</v>
      </c>
      <c r="J338" s="8" t="str">
        <f t="shared" si="29"/>
        <v>Shuteye/Rested</v>
      </c>
    </row>
    <row r="339" spans="1:10" x14ac:dyDescent="0.35">
      <c r="A339" s="6">
        <v>7007744171</v>
      </c>
      <c r="B339" s="7" t="s">
        <v>6</v>
      </c>
      <c r="C339" s="7">
        <v>1</v>
      </c>
      <c r="D339" s="7">
        <v>79</v>
      </c>
      <c r="E339" s="7">
        <v>82</v>
      </c>
      <c r="F339" s="14">
        <f t="shared" si="25"/>
        <v>1.3166666666666667</v>
      </c>
      <c r="G339" s="14">
        <f t="shared" si="26"/>
        <v>1.1416666666666666</v>
      </c>
      <c r="H339" s="14">
        <f t="shared" si="27"/>
        <v>0.05</v>
      </c>
      <c r="I339" s="14">
        <f t="shared" si="28"/>
        <v>0.05</v>
      </c>
      <c r="J339" s="8" t="str">
        <f t="shared" si="29"/>
        <v>Insomania</v>
      </c>
    </row>
    <row r="340" spans="1:10" x14ac:dyDescent="0.35">
      <c r="A340" s="6">
        <v>7007744171</v>
      </c>
      <c r="B340" s="7">
        <v>42374</v>
      </c>
      <c r="C340" s="7">
        <v>1</v>
      </c>
      <c r="D340" s="7">
        <v>58</v>
      </c>
      <c r="E340" s="7">
        <v>61</v>
      </c>
      <c r="F340" s="14">
        <f t="shared" si="25"/>
        <v>0.96666666666666667</v>
      </c>
      <c r="G340" s="14">
        <f t="shared" si="26"/>
        <v>1.1416666666666666</v>
      </c>
      <c r="H340" s="14">
        <f t="shared" si="27"/>
        <v>0.05</v>
      </c>
      <c r="I340" s="14">
        <f t="shared" si="28"/>
        <v>0.05</v>
      </c>
      <c r="J340" s="8" t="str">
        <f t="shared" si="29"/>
        <v>Insomania</v>
      </c>
    </row>
    <row r="341" spans="1:10" x14ac:dyDescent="0.35">
      <c r="A341" s="6">
        <v>7086361926</v>
      </c>
      <c r="B341" s="7">
        <v>42708</v>
      </c>
      <c r="C341" s="7">
        <v>1</v>
      </c>
      <c r="D341" s="7">
        <v>514</v>
      </c>
      <c r="E341" s="7">
        <v>525</v>
      </c>
      <c r="F341" s="14">
        <f t="shared" si="25"/>
        <v>8.5666666666666664</v>
      </c>
      <c r="G341" s="14">
        <f t="shared" si="26"/>
        <v>7.5520833333333357</v>
      </c>
      <c r="H341" s="14">
        <f t="shared" si="27"/>
        <v>0.18333333333333332</v>
      </c>
      <c r="I341" s="14">
        <f t="shared" si="28"/>
        <v>0.22152777777777777</v>
      </c>
      <c r="J341" s="8" t="str">
        <f t="shared" si="29"/>
        <v>Shuteye/Rested</v>
      </c>
    </row>
    <row r="342" spans="1:10" x14ac:dyDescent="0.35">
      <c r="A342" s="6">
        <v>7086361926</v>
      </c>
      <c r="B342" s="7" t="s">
        <v>4</v>
      </c>
      <c r="C342" s="7">
        <v>1</v>
      </c>
      <c r="D342" s="7">
        <v>451</v>
      </c>
      <c r="E342" s="7">
        <v>465</v>
      </c>
      <c r="F342" s="14">
        <f t="shared" si="25"/>
        <v>7.5166666666666666</v>
      </c>
      <c r="G342" s="14">
        <f t="shared" si="26"/>
        <v>7.5520833333333357</v>
      </c>
      <c r="H342" s="14">
        <f t="shared" si="27"/>
        <v>0.23333333333333334</v>
      </c>
      <c r="I342" s="14">
        <f t="shared" si="28"/>
        <v>0.22152777777777777</v>
      </c>
      <c r="J342" s="8" t="str">
        <f t="shared" si="29"/>
        <v>Shuteye/Rested</v>
      </c>
    </row>
    <row r="343" spans="1:10" x14ac:dyDescent="0.35">
      <c r="A343" s="6">
        <v>7086361926</v>
      </c>
      <c r="B343" s="7" t="s">
        <v>18</v>
      </c>
      <c r="C343" s="7">
        <v>1</v>
      </c>
      <c r="D343" s="7">
        <v>472</v>
      </c>
      <c r="E343" s="7">
        <v>476</v>
      </c>
      <c r="F343" s="14">
        <f t="shared" si="25"/>
        <v>7.8666666666666663</v>
      </c>
      <c r="G343" s="14">
        <f t="shared" si="26"/>
        <v>7.5520833333333357</v>
      </c>
      <c r="H343" s="14">
        <f t="shared" si="27"/>
        <v>6.6666666666666666E-2</v>
      </c>
      <c r="I343" s="14">
        <f t="shared" si="28"/>
        <v>0.22152777777777777</v>
      </c>
      <c r="J343" s="8" t="str">
        <f t="shared" si="29"/>
        <v>Shuteye/Rested</v>
      </c>
    </row>
    <row r="344" spans="1:10" x14ac:dyDescent="0.35">
      <c r="A344" s="6">
        <v>7086361926</v>
      </c>
      <c r="B344" s="7" t="s">
        <v>5</v>
      </c>
      <c r="C344" s="7">
        <v>1</v>
      </c>
      <c r="D344" s="7">
        <v>377</v>
      </c>
      <c r="E344" s="7">
        <v>386</v>
      </c>
      <c r="F344" s="14">
        <f t="shared" si="25"/>
        <v>6.2833333333333332</v>
      </c>
      <c r="G344" s="14">
        <f t="shared" si="26"/>
        <v>7.5520833333333357</v>
      </c>
      <c r="H344" s="14">
        <f t="shared" si="27"/>
        <v>0.15</v>
      </c>
      <c r="I344" s="14">
        <f t="shared" si="28"/>
        <v>0.22152777777777777</v>
      </c>
      <c r="J344" s="8" t="str">
        <f t="shared" si="29"/>
        <v>Shuteye/Rested</v>
      </c>
    </row>
    <row r="345" spans="1:10" x14ac:dyDescent="0.35">
      <c r="A345" s="6">
        <v>7086361926</v>
      </c>
      <c r="B345" s="7" t="s">
        <v>8</v>
      </c>
      <c r="C345" s="7">
        <v>1</v>
      </c>
      <c r="D345" s="7">
        <v>472</v>
      </c>
      <c r="E345" s="7">
        <v>483</v>
      </c>
      <c r="F345" s="14">
        <f t="shared" si="25"/>
        <v>7.8666666666666663</v>
      </c>
      <c r="G345" s="14">
        <f t="shared" si="26"/>
        <v>7.5520833333333357</v>
      </c>
      <c r="H345" s="14">
        <f t="shared" si="27"/>
        <v>0.18333333333333332</v>
      </c>
      <c r="I345" s="14">
        <f t="shared" si="28"/>
        <v>0.22152777777777777</v>
      </c>
      <c r="J345" s="8" t="str">
        <f t="shared" si="29"/>
        <v>Shuteye/Rested</v>
      </c>
    </row>
    <row r="346" spans="1:10" x14ac:dyDescent="0.35">
      <c r="A346" s="6">
        <v>7086361926</v>
      </c>
      <c r="B346" s="7" t="s">
        <v>9</v>
      </c>
      <c r="C346" s="7">
        <v>1</v>
      </c>
      <c r="D346" s="7">
        <v>492</v>
      </c>
      <c r="E346" s="7">
        <v>502</v>
      </c>
      <c r="F346" s="14">
        <f t="shared" si="25"/>
        <v>8.1999999999999993</v>
      </c>
      <c r="G346" s="14">
        <f t="shared" si="26"/>
        <v>7.5520833333333357</v>
      </c>
      <c r="H346" s="14">
        <f t="shared" si="27"/>
        <v>0.16666666666666666</v>
      </c>
      <c r="I346" s="14">
        <f t="shared" si="28"/>
        <v>0.22152777777777777</v>
      </c>
      <c r="J346" s="8" t="str">
        <f t="shared" si="29"/>
        <v>Shuteye/Rested</v>
      </c>
    </row>
    <row r="347" spans="1:10" x14ac:dyDescent="0.35">
      <c r="A347" s="6">
        <v>7086361926</v>
      </c>
      <c r="B347" s="7" t="s">
        <v>10</v>
      </c>
      <c r="C347" s="7">
        <v>1</v>
      </c>
      <c r="D347" s="7">
        <v>390</v>
      </c>
      <c r="E347" s="7">
        <v>411</v>
      </c>
      <c r="F347" s="14">
        <f t="shared" si="25"/>
        <v>6.5</v>
      </c>
      <c r="G347" s="14">
        <f t="shared" si="26"/>
        <v>7.5520833333333357</v>
      </c>
      <c r="H347" s="14">
        <f t="shared" si="27"/>
        <v>0.35</v>
      </c>
      <c r="I347" s="14">
        <f t="shared" si="28"/>
        <v>0.22152777777777777</v>
      </c>
      <c r="J347" s="8" t="str">
        <f t="shared" si="29"/>
        <v>Shuteye/Rested</v>
      </c>
    </row>
    <row r="348" spans="1:10" x14ac:dyDescent="0.35">
      <c r="A348" s="6">
        <v>7086361926</v>
      </c>
      <c r="B348" s="7" t="s">
        <v>19</v>
      </c>
      <c r="C348" s="7">
        <v>1</v>
      </c>
      <c r="D348" s="7">
        <v>428</v>
      </c>
      <c r="E348" s="7">
        <v>448</v>
      </c>
      <c r="F348" s="14">
        <f t="shared" si="25"/>
        <v>7.1333333333333337</v>
      </c>
      <c r="G348" s="14">
        <f t="shared" si="26"/>
        <v>7.5520833333333357</v>
      </c>
      <c r="H348" s="14">
        <f t="shared" si="27"/>
        <v>0.33333333333333331</v>
      </c>
      <c r="I348" s="14">
        <f t="shared" si="28"/>
        <v>0.22152777777777777</v>
      </c>
      <c r="J348" s="8" t="str">
        <f t="shared" si="29"/>
        <v>Shuteye/Rested</v>
      </c>
    </row>
    <row r="349" spans="1:10" x14ac:dyDescent="0.35">
      <c r="A349" s="6">
        <v>7086361926</v>
      </c>
      <c r="B349" s="7" t="s">
        <v>12</v>
      </c>
      <c r="C349" s="7">
        <v>1</v>
      </c>
      <c r="D349" s="7">
        <v>681</v>
      </c>
      <c r="E349" s="7">
        <v>704</v>
      </c>
      <c r="F349" s="14">
        <f t="shared" si="25"/>
        <v>11.35</v>
      </c>
      <c r="G349" s="14">
        <f t="shared" si="26"/>
        <v>7.5520833333333357</v>
      </c>
      <c r="H349" s="14">
        <f t="shared" si="27"/>
        <v>0.38333333333333336</v>
      </c>
      <c r="I349" s="14">
        <f t="shared" si="28"/>
        <v>0.22152777777777777</v>
      </c>
      <c r="J349" s="8" t="str">
        <f t="shared" si="29"/>
        <v>Shuteye/Rested</v>
      </c>
    </row>
    <row r="350" spans="1:10" x14ac:dyDescent="0.35">
      <c r="A350" s="6">
        <v>7086361926</v>
      </c>
      <c r="B350" s="7" t="s">
        <v>13</v>
      </c>
      <c r="C350" s="7">
        <v>1</v>
      </c>
      <c r="D350" s="7">
        <v>446</v>
      </c>
      <c r="E350" s="7">
        <v>447</v>
      </c>
      <c r="F350" s="14">
        <f t="shared" si="25"/>
        <v>7.4333333333333336</v>
      </c>
      <c r="G350" s="14">
        <f t="shared" si="26"/>
        <v>7.5520833333333357</v>
      </c>
      <c r="H350" s="14">
        <f t="shared" si="27"/>
        <v>1.6666666666666666E-2</v>
      </c>
      <c r="I350" s="14">
        <f t="shared" si="28"/>
        <v>0.22152777777777777</v>
      </c>
      <c r="J350" s="8" t="str">
        <f t="shared" si="29"/>
        <v>Shuteye/Rested</v>
      </c>
    </row>
    <row r="351" spans="1:10" x14ac:dyDescent="0.35">
      <c r="A351" s="6">
        <v>7086361926</v>
      </c>
      <c r="B351" s="7" t="s">
        <v>14</v>
      </c>
      <c r="C351" s="7">
        <v>1</v>
      </c>
      <c r="D351" s="7">
        <v>485</v>
      </c>
      <c r="E351" s="7">
        <v>500</v>
      </c>
      <c r="F351" s="14">
        <f t="shared" si="25"/>
        <v>8.0833333333333339</v>
      </c>
      <c r="G351" s="14">
        <f t="shared" si="26"/>
        <v>7.5520833333333357</v>
      </c>
      <c r="H351" s="14">
        <f t="shared" si="27"/>
        <v>0.25</v>
      </c>
      <c r="I351" s="14">
        <f t="shared" si="28"/>
        <v>0.22152777777777777</v>
      </c>
      <c r="J351" s="8" t="str">
        <f t="shared" si="29"/>
        <v>Shuteye/Rested</v>
      </c>
    </row>
    <row r="352" spans="1:10" x14ac:dyDescent="0.35">
      <c r="A352" s="6">
        <v>7086361926</v>
      </c>
      <c r="B352" s="7" t="s">
        <v>20</v>
      </c>
      <c r="C352" s="7">
        <v>1</v>
      </c>
      <c r="D352" s="7">
        <v>469</v>
      </c>
      <c r="E352" s="7">
        <v>479</v>
      </c>
      <c r="F352" s="14">
        <f t="shared" si="25"/>
        <v>7.8166666666666664</v>
      </c>
      <c r="G352" s="14">
        <f t="shared" si="26"/>
        <v>7.5520833333333357</v>
      </c>
      <c r="H352" s="14">
        <f t="shared" si="27"/>
        <v>0.16666666666666666</v>
      </c>
      <c r="I352" s="14">
        <f t="shared" si="28"/>
        <v>0.22152777777777777</v>
      </c>
      <c r="J352" s="8" t="str">
        <f t="shared" si="29"/>
        <v>Shuteye/Rested</v>
      </c>
    </row>
    <row r="353" spans="1:10" x14ac:dyDescent="0.35">
      <c r="A353" s="6">
        <v>7086361926</v>
      </c>
      <c r="B353" s="7" t="s">
        <v>15</v>
      </c>
      <c r="C353" s="7">
        <v>1</v>
      </c>
      <c r="D353" s="7">
        <v>354</v>
      </c>
      <c r="E353" s="7">
        <v>367</v>
      </c>
      <c r="F353" s="14">
        <f t="shared" si="25"/>
        <v>5.9</v>
      </c>
      <c r="G353" s="14">
        <f t="shared" si="26"/>
        <v>7.5520833333333357</v>
      </c>
      <c r="H353" s="14">
        <f t="shared" si="27"/>
        <v>0.21666666666666667</v>
      </c>
      <c r="I353" s="14">
        <f t="shared" si="28"/>
        <v>0.22152777777777777</v>
      </c>
      <c r="J353" s="8" t="str">
        <f t="shared" si="29"/>
        <v>Shuteye/Rested</v>
      </c>
    </row>
    <row r="354" spans="1:10" x14ac:dyDescent="0.35">
      <c r="A354" s="6">
        <v>7086361926</v>
      </c>
      <c r="B354" s="7" t="s">
        <v>17</v>
      </c>
      <c r="C354" s="7">
        <v>1</v>
      </c>
      <c r="D354" s="7">
        <v>485</v>
      </c>
      <c r="E354" s="7">
        <v>489</v>
      </c>
      <c r="F354" s="14">
        <f t="shared" si="25"/>
        <v>8.0833333333333339</v>
      </c>
      <c r="G354" s="14">
        <f t="shared" si="26"/>
        <v>7.5520833333333357</v>
      </c>
      <c r="H354" s="14">
        <f t="shared" si="27"/>
        <v>6.6666666666666666E-2</v>
      </c>
      <c r="I354" s="14">
        <f t="shared" si="28"/>
        <v>0.22152777777777777</v>
      </c>
      <c r="J354" s="8" t="str">
        <f t="shared" si="29"/>
        <v>Shuteye/Rested</v>
      </c>
    </row>
    <row r="355" spans="1:10" x14ac:dyDescent="0.35">
      <c r="A355" s="6">
        <v>7086361926</v>
      </c>
      <c r="B355" s="7">
        <v>42374</v>
      </c>
      <c r="C355" s="7">
        <v>1</v>
      </c>
      <c r="D355" s="7">
        <v>388</v>
      </c>
      <c r="E355" s="7">
        <v>407</v>
      </c>
      <c r="F355" s="14">
        <f t="shared" si="25"/>
        <v>6.4666666666666668</v>
      </c>
      <c r="G355" s="14">
        <f t="shared" si="26"/>
        <v>7.5520833333333357</v>
      </c>
      <c r="H355" s="14">
        <f t="shared" si="27"/>
        <v>0.31666666666666665</v>
      </c>
      <c r="I355" s="14">
        <f t="shared" si="28"/>
        <v>0.22152777777777777</v>
      </c>
      <c r="J355" s="8" t="str">
        <f t="shared" si="29"/>
        <v>Shuteye/Rested</v>
      </c>
    </row>
    <row r="356" spans="1:10" x14ac:dyDescent="0.35">
      <c r="A356" s="6">
        <v>7086361926</v>
      </c>
      <c r="B356" s="7">
        <v>42405</v>
      </c>
      <c r="C356" s="7">
        <v>1</v>
      </c>
      <c r="D356" s="7">
        <v>440</v>
      </c>
      <c r="E356" s="7">
        <v>459</v>
      </c>
      <c r="F356" s="14">
        <f t="shared" si="25"/>
        <v>7.333333333333333</v>
      </c>
      <c r="G356" s="14">
        <f t="shared" si="26"/>
        <v>7.5520833333333357</v>
      </c>
      <c r="H356" s="14">
        <f t="shared" si="27"/>
        <v>0.31666666666666665</v>
      </c>
      <c r="I356" s="14">
        <f t="shared" si="28"/>
        <v>0.22152777777777777</v>
      </c>
      <c r="J356" s="8" t="str">
        <f t="shared" si="29"/>
        <v>Shuteye/Rested</v>
      </c>
    </row>
    <row r="357" spans="1:10" x14ac:dyDescent="0.35">
      <c r="A357" s="6">
        <v>7086361926</v>
      </c>
      <c r="B357" s="7">
        <v>42434</v>
      </c>
      <c r="C357" s="7">
        <v>1</v>
      </c>
      <c r="D357" s="7">
        <v>456</v>
      </c>
      <c r="E357" s="7">
        <v>461</v>
      </c>
      <c r="F357" s="14">
        <f t="shared" si="25"/>
        <v>7.6</v>
      </c>
      <c r="G357" s="14">
        <f t="shared" si="26"/>
        <v>7.5520833333333357</v>
      </c>
      <c r="H357" s="14">
        <f t="shared" si="27"/>
        <v>8.3333333333333329E-2</v>
      </c>
      <c r="I357" s="14">
        <f t="shared" si="28"/>
        <v>0.22152777777777777</v>
      </c>
      <c r="J357" s="8" t="str">
        <f t="shared" si="29"/>
        <v>Shuteye/Rested</v>
      </c>
    </row>
    <row r="358" spans="1:10" x14ac:dyDescent="0.35">
      <c r="A358" s="6">
        <v>7086361926</v>
      </c>
      <c r="B358" s="7">
        <v>42465</v>
      </c>
      <c r="C358" s="7">
        <v>1</v>
      </c>
      <c r="D358" s="7">
        <v>420</v>
      </c>
      <c r="E358" s="7">
        <v>436</v>
      </c>
      <c r="F358" s="14">
        <f t="shared" si="25"/>
        <v>7</v>
      </c>
      <c r="G358" s="14">
        <f t="shared" si="26"/>
        <v>7.5520833333333357</v>
      </c>
      <c r="H358" s="14">
        <f t="shared" si="27"/>
        <v>0.26666666666666666</v>
      </c>
      <c r="I358" s="14">
        <f t="shared" si="28"/>
        <v>0.22152777777777777</v>
      </c>
      <c r="J358" s="8" t="str">
        <f t="shared" si="29"/>
        <v>Shuteye/Rested</v>
      </c>
    </row>
    <row r="359" spans="1:10" x14ac:dyDescent="0.35">
      <c r="A359" s="6">
        <v>7086361926</v>
      </c>
      <c r="B359" s="7">
        <v>42526</v>
      </c>
      <c r="C359" s="7">
        <v>1</v>
      </c>
      <c r="D359" s="7">
        <v>322</v>
      </c>
      <c r="E359" s="7">
        <v>333</v>
      </c>
      <c r="F359" s="14">
        <f t="shared" si="25"/>
        <v>5.3666666666666663</v>
      </c>
      <c r="G359" s="14">
        <f t="shared" si="26"/>
        <v>7.5520833333333357</v>
      </c>
      <c r="H359" s="14">
        <f t="shared" si="27"/>
        <v>0.18333333333333332</v>
      </c>
      <c r="I359" s="14">
        <f t="shared" si="28"/>
        <v>0.22152777777777777</v>
      </c>
      <c r="J359" s="8" t="str">
        <f t="shared" si="29"/>
        <v>Shuteye/Rested</v>
      </c>
    </row>
    <row r="360" spans="1:10" x14ac:dyDescent="0.35">
      <c r="A360" s="6">
        <v>7086361926</v>
      </c>
      <c r="B360" s="7">
        <v>42556</v>
      </c>
      <c r="C360" s="7">
        <v>1</v>
      </c>
      <c r="D360" s="7">
        <v>530</v>
      </c>
      <c r="E360" s="7">
        <v>548</v>
      </c>
      <c r="F360" s="14">
        <f t="shared" si="25"/>
        <v>8.8333333333333339</v>
      </c>
      <c r="G360" s="14">
        <f t="shared" si="26"/>
        <v>7.5520833333333357</v>
      </c>
      <c r="H360" s="14">
        <f t="shared" si="27"/>
        <v>0.3</v>
      </c>
      <c r="I360" s="14">
        <f t="shared" si="28"/>
        <v>0.22152777777777777</v>
      </c>
      <c r="J360" s="8" t="str">
        <f t="shared" si="29"/>
        <v>Shuteye/Rested</v>
      </c>
    </row>
    <row r="361" spans="1:10" x14ac:dyDescent="0.35">
      <c r="A361" s="6">
        <v>7086361926</v>
      </c>
      <c r="B361" s="7">
        <v>42587</v>
      </c>
      <c r="C361" s="7">
        <v>1</v>
      </c>
      <c r="D361" s="7">
        <v>481</v>
      </c>
      <c r="E361" s="7">
        <v>510</v>
      </c>
      <c r="F361" s="14">
        <f t="shared" si="25"/>
        <v>8.0166666666666675</v>
      </c>
      <c r="G361" s="14">
        <f t="shared" si="26"/>
        <v>7.5520833333333357</v>
      </c>
      <c r="H361" s="14">
        <f t="shared" si="27"/>
        <v>0.48333333333333334</v>
      </c>
      <c r="I361" s="14">
        <f t="shared" si="28"/>
        <v>0.22152777777777777</v>
      </c>
      <c r="J361" s="8" t="str">
        <f t="shared" si="29"/>
        <v>Shuteye/Rested</v>
      </c>
    </row>
    <row r="362" spans="1:10" x14ac:dyDescent="0.35">
      <c r="A362" s="6">
        <v>7086361926</v>
      </c>
      <c r="B362" s="7">
        <v>42618</v>
      </c>
      <c r="C362" s="7">
        <v>1</v>
      </c>
      <c r="D362" s="7">
        <v>427</v>
      </c>
      <c r="E362" s="7">
        <v>438</v>
      </c>
      <c r="F362" s="14">
        <f t="shared" si="25"/>
        <v>7.1166666666666663</v>
      </c>
      <c r="G362" s="14">
        <f t="shared" si="26"/>
        <v>7.5520833333333357</v>
      </c>
      <c r="H362" s="14">
        <f t="shared" si="27"/>
        <v>0.18333333333333332</v>
      </c>
      <c r="I362" s="14">
        <f t="shared" si="28"/>
        <v>0.22152777777777777</v>
      </c>
      <c r="J362" s="8" t="str">
        <f t="shared" si="29"/>
        <v>Shuteye/Rested</v>
      </c>
    </row>
    <row r="363" spans="1:10" x14ac:dyDescent="0.35">
      <c r="A363" s="6">
        <v>7086361926</v>
      </c>
      <c r="B363" s="7">
        <v>42679</v>
      </c>
      <c r="C363" s="7">
        <v>1</v>
      </c>
      <c r="D363" s="7">
        <v>451</v>
      </c>
      <c r="E363" s="7">
        <v>463</v>
      </c>
      <c r="F363" s="14">
        <f t="shared" si="25"/>
        <v>7.5166666666666666</v>
      </c>
      <c r="G363" s="14">
        <f t="shared" si="26"/>
        <v>7.5520833333333357</v>
      </c>
      <c r="H363" s="14">
        <f t="shared" si="27"/>
        <v>0.2</v>
      </c>
      <c r="I363" s="14">
        <f t="shared" si="28"/>
        <v>0.22152777777777777</v>
      </c>
      <c r="J363" s="8" t="str">
        <f t="shared" si="29"/>
        <v>Shuteye/Rested</v>
      </c>
    </row>
    <row r="364" spans="1:10" x14ac:dyDescent="0.35">
      <c r="A364" s="6">
        <v>7086361926</v>
      </c>
      <c r="B364" s="7">
        <v>42709</v>
      </c>
      <c r="C364" s="7">
        <v>1</v>
      </c>
      <c r="D364" s="7">
        <v>444</v>
      </c>
      <c r="E364" s="7">
        <v>457</v>
      </c>
      <c r="F364" s="14">
        <f t="shared" si="25"/>
        <v>7.4</v>
      </c>
      <c r="G364" s="14">
        <f t="shared" si="26"/>
        <v>7.5520833333333357</v>
      </c>
      <c r="H364" s="14">
        <f t="shared" si="27"/>
        <v>0.21666666666666667</v>
      </c>
      <c r="I364" s="14">
        <f t="shared" si="28"/>
        <v>0.22152777777777777</v>
      </c>
      <c r="J364" s="8" t="str">
        <f t="shared" si="29"/>
        <v>Shuteye/Rested</v>
      </c>
    </row>
    <row r="365" spans="1:10" x14ac:dyDescent="0.35">
      <c r="A365" s="6">
        <v>8053475328</v>
      </c>
      <c r="B365" s="7" t="s">
        <v>9</v>
      </c>
      <c r="C365" s="7">
        <v>1</v>
      </c>
      <c r="D365" s="7">
        <v>486</v>
      </c>
      <c r="E365" s="7">
        <v>493</v>
      </c>
      <c r="F365" s="14">
        <f t="shared" si="25"/>
        <v>8.1</v>
      </c>
      <c r="G365" s="14">
        <f t="shared" si="26"/>
        <v>4.95</v>
      </c>
      <c r="H365" s="14">
        <f t="shared" si="27"/>
        <v>0.11666666666666667</v>
      </c>
      <c r="I365" s="14">
        <f t="shared" si="28"/>
        <v>7.7777777777777779E-2</v>
      </c>
      <c r="J365" s="8" t="str">
        <f t="shared" si="29"/>
        <v>Insomania</v>
      </c>
    </row>
    <row r="366" spans="1:10" x14ac:dyDescent="0.35">
      <c r="A366" s="6">
        <v>8053475328</v>
      </c>
      <c r="B366" s="7" t="s">
        <v>11</v>
      </c>
      <c r="C366" s="7">
        <v>1</v>
      </c>
      <c r="D366" s="7">
        <v>331</v>
      </c>
      <c r="E366" s="7">
        <v>337</v>
      </c>
      <c r="F366" s="14">
        <f t="shared" si="25"/>
        <v>5.5166666666666666</v>
      </c>
      <c r="G366" s="14">
        <f t="shared" si="26"/>
        <v>4.95</v>
      </c>
      <c r="H366" s="14">
        <f t="shared" si="27"/>
        <v>0.1</v>
      </c>
      <c r="I366" s="14">
        <f t="shared" si="28"/>
        <v>7.7777777777777779E-2</v>
      </c>
      <c r="J366" s="8" t="str">
        <f t="shared" si="29"/>
        <v>Insomania</v>
      </c>
    </row>
    <row r="367" spans="1:10" x14ac:dyDescent="0.35">
      <c r="A367" s="6">
        <v>8053475328</v>
      </c>
      <c r="B367" s="7">
        <v>42556</v>
      </c>
      <c r="C367" s="7">
        <v>1</v>
      </c>
      <c r="D367" s="7">
        <v>74</v>
      </c>
      <c r="E367" s="7">
        <v>75</v>
      </c>
      <c r="F367" s="14">
        <f t="shared" si="25"/>
        <v>1.2333333333333334</v>
      </c>
      <c r="G367" s="14">
        <f t="shared" si="26"/>
        <v>4.95</v>
      </c>
      <c r="H367" s="14">
        <f t="shared" si="27"/>
        <v>1.6666666666666666E-2</v>
      </c>
      <c r="I367" s="14">
        <f t="shared" si="28"/>
        <v>7.7777777777777779E-2</v>
      </c>
      <c r="J367" s="8" t="str">
        <f t="shared" si="29"/>
        <v>Insomania</v>
      </c>
    </row>
    <row r="368" spans="1:10" x14ac:dyDescent="0.35">
      <c r="A368" s="6">
        <v>8378563200</v>
      </c>
      <c r="B368" s="7">
        <v>42708</v>
      </c>
      <c r="C368" s="7">
        <v>1</v>
      </c>
      <c r="D368" s="7">
        <v>338</v>
      </c>
      <c r="E368" s="7">
        <v>356</v>
      </c>
      <c r="F368" s="14">
        <f t="shared" si="25"/>
        <v>5.6333333333333337</v>
      </c>
      <c r="G368" s="14">
        <f t="shared" si="26"/>
        <v>7.3890624999999996</v>
      </c>
      <c r="H368" s="14">
        <f t="shared" si="27"/>
        <v>0.3</v>
      </c>
      <c r="I368" s="14">
        <f t="shared" si="28"/>
        <v>0.66614583333333321</v>
      </c>
      <c r="J368" s="8" t="str">
        <f t="shared" si="29"/>
        <v>Shuteye/Rested</v>
      </c>
    </row>
    <row r="369" spans="1:10" x14ac:dyDescent="0.35">
      <c r="A369" s="6">
        <v>8378563200</v>
      </c>
      <c r="B369" s="7" t="s">
        <v>4</v>
      </c>
      <c r="C369" s="7">
        <v>2</v>
      </c>
      <c r="D369" s="7">
        <v>447</v>
      </c>
      <c r="E369" s="7">
        <v>487</v>
      </c>
      <c r="F369" s="14">
        <f t="shared" si="25"/>
        <v>7.45</v>
      </c>
      <c r="G369" s="14">
        <f t="shared" si="26"/>
        <v>7.3890624999999996</v>
      </c>
      <c r="H369" s="14">
        <f t="shared" si="27"/>
        <v>0.66666666666666663</v>
      </c>
      <c r="I369" s="14">
        <f t="shared" si="28"/>
        <v>0.66614583333333321</v>
      </c>
      <c r="J369" s="8" t="str">
        <f t="shared" si="29"/>
        <v>Shuteye/Rested</v>
      </c>
    </row>
    <row r="370" spans="1:10" x14ac:dyDescent="0.35">
      <c r="A370" s="6">
        <v>8378563200</v>
      </c>
      <c r="B370" s="7" t="s">
        <v>18</v>
      </c>
      <c r="C370" s="7">
        <v>1</v>
      </c>
      <c r="D370" s="7">
        <v>424</v>
      </c>
      <c r="E370" s="7">
        <v>455</v>
      </c>
      <c r="F370" s="14">
        <f t="shared" si="25"/>
        <v>7.0666666666666664</v>
      </c>
      <c r="G370" s="14">
        <f t="shared" si="26"/>
        <v>7.3890624999999996</v>
      </c>
      <c r="H370" s="14">
        <f t="shared" si="27"/>
        <v>0.51666666666666672</v>
      </c>
      <c r="I370" s="14">
        <f t="shared" si="28"/>
        <v>0.66614583333333321</v>
      </c>
      <c r="J370" s="8" t="str">
        <f t="shared" si="29"/>
        <v>Shuteye/Rested</v>
      </c>
    </row>
    <row r="371" spans="1:10" x14ac:dyDescent="0.35">
      <c r="A371" s="6">
        <v>8378563200</v>
      </c>
      <c r="B371" s="7" t="s">
        <v>5</v>
      </c>
      <c r="C371" s="7">
        <v>1</v>
      </c>
      <c r="D371" s="7">
        <v>513</v>
      </c>
      <c r="E371" s="7">
        <v>533</v>
      </c>
      <c r="F371" s="14">
        <f t="shared" si="25"/>
        <v>8.5500000000000007</v>
      </c>
      <c r="G371" s="14">
        <f t="shared" si="26"/>
        <v>7.3890624999999996</v>
      </c>
      <c r="H371" s="14">
        <f t="shared" si="27"/>
        <v>0.33333333333333331</v>
      </c>
      <c r="I371" s="14">
        <f t="shared" si="28"/>
        <v>0.66614583333333321</v>
      </c>
      <c r="J371" s="8" t="str">
        <f t="shared" si="29"/>
        <v>Shuteye/Rested</v>
      </c>
    </row>
    <row r="372" spans="1:10" x14ac:dyDescent="0.35">
      <c r="A372" s="6">
        <v>8378563200</v>
      </c>
      <c r="B372" s="7" t="s">
        <v>6</v>
      </c>
      <c r="C372" s="7">
        <v>2</v>
      </c>
      <c r="D372" s="7">
        <v>611</v>
      </c>
      <c r="E372" s="7">
        <v>689</v>
      </c>
      <c r="F372" s="14">
        <f t="shared" si="25"/>
        <v>10.183333333333334</v>
      </c>
      <c r="G372" s="14">
        <f t="shared" si="26"/>
        <v>7.3890624999999996</v>
      </c>
      <c r="H372" s="14">
        <f t="shared" si="27"/>
        <v>1.3</v>
      </c>
      <c r="I372" s="14">
        <f t="shared" si="28"/>
        <v>0.66614583333333321</v>
      </c>
      <c r="J372" s="8" t="str">
        <f t="shared" si="29"/>
        <v>Shuteye/Rested</v>
      </c>
    </row>
    <row r="373" spans="1:10" x14ac:dyDescent="0.35">
      <c r="A373" s="6">
        <v>8378563200</v>
      </c>
      <c r="B373" s="7" t="s">
        <v>7</v>
      </c>
      <c r="C373" s="7">
        <v>2</v>
      </c>
      <c r="D373" s="7">
        <v>525</v>
      </c>
      <c r="E373" s="7">
        <v>591</v>
      </c>
      <c r="F373" s="14">
        <f t="shared" si="25"/>
        <v>8.75</v>
      </c>
      <c r="G373" s="14">
        <f t="shared" si="26"/>
        <v>7.3890624999999996</v>
      </c>
      <c r="H373" s="14">
        <f t="shared" si="27"/>
        <v>1.1000000000000001</v>
      </c>
      <c r="I373" s="14">
        <f t="shared" si="28"/>
        <v>0.66614583333333321</v>
      </c>
      <c r="J373" s="8" t="str">
        <f t="shared" si="29"/>
        <v>Shuteye/Rested</v>
      </c>
    </row>
    <row r="374" spans="1:10" x14ac:dyDescent="0.35">
      <c r="A374" s="6">
        <v>8378563200</v>
      </c>
      <c r="B374" s="7" t="s">
        <v>21</v>
      </c>
      <c r="C374" s="7">
        <v>1</v>
      </c>
      <c r="D374" s="7">
        <v>398</v>
      </c>
      <c r="E374" s="7">
        <v>451</v>
      </c>
      <c r="F374" s="14">
        <f t="shared" si="25"/>
        <v>6.6333333333333337</v>
      </c>
      <c r="G374" s="14">
        <f t="shared" si="26"/>
        <v>7.3890624999999996</v>
      </c>
      <c r="H374" s="14">
        <f t="shared" si="27"/>
        <v>0.8833333333333333</v>
      </c>
      <c r="I374" s="14">
        <f t="shared" si="28"/>
        <v>0.66614583333333321</v>
      </c>
      <c r="J374" s="8" t="str">
        <f t="shared" si="29"/>
        <v>Shuteye/Rested</v>
      </c>
    </row>
    <row r="375" spans="1:10" x14ac:dyDescent="0.35">
      <c r="A375" s="6">
        <v>8378563200</v>
      </c>
      <c r="B375" s="7" t="s">
        <v>8</v>
      </c>
      <c r="C375" s="7">
        <v>1</v>
      </c>
      <c r="D375" s="7">
        <v>387</v>
      </c>
      <c r="E375" s="7">
        <v>421</v>
      </c>
      <c r="F375" s="14">
        <f t="shared" si="25"/>
        <v>6.45</v>
      </c>
      <c r="G375" s="14">
        <f t="shared" si="26"/>
        <v>7.3890624999999996</v>
      </c>
      <c r="H375" s="14">
        <f t="shared" si="27"/>
        <v>0.56666666666666665</v>
      </c>
      <c r="I375" s="14">
        <f t="shared" si="28"/>
        <v>0.66614583333333321</v>
      </c>
      <c r="J375" s="8" t="str">
        <f t="shared" si="29"/>
        <v>Shuteye/Rested</v>
      </c>
    </row>
    <row r="376" spans="1:10" x14ac:dyDescent="0.35">
      <c r="A376" s="6">
        <v>8378563200</v>
      </c>
      <c r="B376" s="7" t="s">
        <v>9</v>
      </c>
      <c r="C376" s="7">
        <v>1</v>
      </c>
      <c r="D376" s="7">
        <v>381</v>
      </c>
      <c r="E376" s="7">
        <v>409</v>
      </c>
      <c r="F376" s="14">
        <f t="shared" si="25"/>
        <v>6.35</v>
      </c>
      <c r="G376" s="14">
        <f t="shared" si="26"/>
        <v>7.3890624999999996</v>
      </c>
      <c r="H376" s="14">
        <f t="shared" si="27"/>
        <v>0.46666666666666667</v>
      </c>
      <c r="I376" s="14">
        <f t="shared" si="28"/>
        <v>0.66614583333333321</v>
      </c>
      <c r="J376" s="8" t="str">
        <f t="shared" si="29"/>
        <v>Shuteye/Rested</v>
      </c>
    </row>
    <row r="377" spans="1:10" x14ac:dyDescent="0.35">
      <c r="A377" s="6">
        <v>8378563200</v>
      </c>
      <c r="B377" s="7" t="s">
        <v>10</v>
      </c>
      <c r="C377" s="7">
        <v>1</v>
      </c>
      <c r="D377" s="7">
        <v>396</v>
      </c>
      <c r="E377" s="7">
        <v>417</v>
      </c>
      <c r="F377" s="14">
        <f t="shared" si="25"/>
        <v>6.6</v>
      </c>
      <c r="G377" s="14">
        <f t="shared" si="26"/>
        <v>7.3890624999999996</v>
      </c>
      <c r="H377" s="14">
        <f t="shared" si="27"/>
        <v>0.35</v>
      </c>
      <c r="I377" s="14">
        <f t="shared" si="28"/>
        <v>0.66614583333333321</v>
      </c>
      <c r="J377" s="8" t="str">
        <f t="shared" si="29"/>
        <v>Shuteye/Rested</v>
      </c>
    </row>
    <row r="378" spans="1:10" x14ac:dyDescent="0.35">
      <c r="A378" s="6">
        <v>8378563200</v>
      </c>
      <c r="B378" s="7" t="s">
        <v>19</v>
      </c>
      <c r="C378" s="7">
        <v>1</v>
      </c>
      <c r="D378" s="7">
        <v>441</v>
      </c>
      <c r="E378" s="7">
        <v>469</v>
      </c>
      <c r="F378" s="14">
        <f t="shared" si="25"/>
        <v>7.35</v>
      </c>
      <c r="G378" s="14">
        <f t="shared" si="26"/>
        <v>7.3890624999999996</v>
      </c>
      <c r="H378" s="14">
        <f t="shared" si="27"/>
        <v>0.46666666666666667</v>
      </c>
      <c r="I378" s="14">
        <f t="shared" si="28"/>
        <v>0.66614583333333321</v>
      </c>
      <c r="J378" s="8" t="str">
        <f t="shared" si="29"/>
        <v>Shuteye/Rested</v>
      </c>
    </row>
    <row r="379" spans="1:10" x14ac:dyDescent="0.35">
      <c r="A379" s="6">
        <v>8378563200</v>
      </c>
      <c r="B379" s="7" t="s">
        <v>11</v>
      </c>
      <c r="C379" s="7">
        <v>1</v>
      </c>
      <c r="D379" s="7">
        <v>565</v>
      </c>
      <c r="E379" s="7">
        <v>591</v>
      </c>
      <c r="F379" s="14">
        <f t="shared" si="25"/>
        <v>9.4166666666666661</v>
      </c>
      <c r="G379" s="14">
        <f t="shared" si="26"/>
        <v>7.3890624999999996</v>
      </c>
      <c r="H379" s="14">
        <f t="shared" si="27"/>
        <v>0.43333333333333335</v>
      </c>
      <c r="I379" s="14">
        <f t="shared" si="28"/>
        <v>0.66614583333333321</v>
      </c>
      <c r="J379" s="8" t="str">
        <f t="shared" si="29"/>
        <v>Shuteye/Rested</v>
      </c>
    </row>
    <row r="380" spans="1:10" x14ac:dyDescent="0.35">
      <c r="A380" s="6">
        <v>8378563200</v>
      </c>
      <c r="B380" s="7" t="s">
        <v>12</v>
      </c>
      <c r="C380" s="7">
        <v>1</v>
      </c>
      <c r="D380" s="7">
        <v>458</v>
      </c>
      <c r="E380" s="7">
        <v>492</v>
      </c>
      <c r="F380" s="14">
        <f t="shared" si="25"/>
        <v>7.6333333333333337</v>
      </c>
      <c r="G380" s="14">
        <f t="shared" si="26"/>
        <v>7.3890624999999996</v>
      </c>
      <c r="H380" s="14">
        <f t="shared" si="27"/>
        <v>0.56666666666666665</v>
      </c>
      <c r="I380" s="14">
        <f t="shared" si="28"/>
        <v>0.66614583333333321</v>
      </c>
      <c r="J380" s="8" t="str">
        <f t="shared" si="29"/>
        <v>Shuteye/Rested</v>
      </c>
    </row>
    <row r="381" spans="1:10" x14ac:dyDescent="0.35">
      <c r="A381" s="6">
        <v>8378563200</v>
      </c>
      <c r="B381" s="7" t="s">
        <v>13</v>
      </c>
      <c r="C381" s="7">
        <v>1</v>
      </c>
      <c r="D381" s="7">
        <v>388</v>
      </c>
      <c r="E381" s="7">
        <v>402</v>
      </c>
      <c r="F381" s="14">
        <f t="shared" si="25"/>
        <v>6.4666666666666668</v>
      </c>
      <c r="G381" s="14">
        <f t="shared" si="26"/>
        <v>7.3890624999999996</v>
      </c>
      <c r="H381" s="14">
        <f t="shared" si="27"/>
        <v>0.23333333333333334</v>
      </c>
      <c r="I381" s="14">
        <f t="shared" si="28"/>
        <v>0.66614583333333321</v>
      </c>
      <c r="J381" s="8" t="str">
        <f t="shared" si="29"/>
        <v>Shuteye/Rested</v>
      </c>
    </row>
    <row r="382" spans="1:10" x14ac:dyDescent="0.35">
      <c r="A382" s="6">
        <v>8378563200</v>
      </c>
      <c r="B382" s="7" t="s">
        <v>13</v>
      </c>
      <c r="C382" s="7">
        <v>1</v>
      </c>
      <c r="D382" s="7">
        <v>388</v>
      </c>
      <c r="E382" s="7">
        <v>402</v>
      </c>
      <c r="F382" s="14">
        <f t="shared" si="25"/>
        <v>6.4666666666666668</v>
      </c>
      <c r="G382" s="14">
        <f t="shared" si="26"/>
        <v>7.3890624999999996</v>
      </c>
      <c r="H382" s="14">
        <f t="shared" si="27"/>
        <v>0.23333333333333334</v>
      </c>
      <c r="I382" s="14">
        <f t="shared" si="28"/>
        <v>0.66614583333333321</v>
      </c>
      <c r="J382" s="8" t="str">
        <f t="shared" si="29"/>
        <v>Shuteye/Rested</v>
      </c>
    </row>
    <row r="383" spans="1:10" x14ac:dyDescent="0.35">
      <c r="A383" s="6">
        <v>8378563200</v>
      </c>
      <c r="B383" s="7" t="s">
        <v>14</v>
      </c>
      <c r="C383" s="7">
        <v>1</v>
      </c>
      <c r="D383" s="7">
        <v>550</v>
      </c>
      <c r="E383" s="7">
        <v>584</v>
      </c>
      <c r="F383" s="14">
        <f t="shared" si="25"/>
        <v>9.1666666666666661</v>
      </c>
      <c r="G383" s="14">
        <f t="shared" si="26"/>
        <v>7.3890624999999996</v>
      </c>
      <c r="H383" s="14">
        <f t="shared" si="27"/>
        <v>0.56666666666666665</v>
      </c>
      <c r="I383" s="14">
        <f t="shared" si="28"/>
        <v>0.66614583333333321</v>
      </c>
      <c r="J383" s="8" t="str">
        <f t="shared" si="29"/>
        <v>Shuteye/Rested</v>
      </c>
    </row>
    <row r="384" spans="1:10" x14ac:dyDescent="0.35">
      <c r="A384" s="6">
        <v>8378563200</v>
      </c>
      <c r="B384" s="7" t="s">
        <v>20</v>
      </c>
      <c r="C384" s="7">
        <v>1</v>
      </c>
      <c r="D384" s="7">
        <v>531</v>
      </c>
      <c r="E384" s="7">
        <v>600</v>
      </c>
      <c r="F384" s="14">
        <f t="shared" si="25"/>
        <v>8.85</v>
      </c>
      <c r="G384" s="14">
        <f t="shared" si="26"/>
        <v>7.3890624999999996</v>
      </c>
      <c r="H384" s="14">
        <f t="shared" si="27"/>
        <v>1.1499999999999999</v>
      </c>
      <c r="I384" s="14">
        <f t="shared" si="28"/>
        <v>0.66614583333333321</v>
      </c>
      <c r="J384" s="8" t="str">
        <f t="shared" si="29"/>
        <v>Shuteye/Rested</v>
      </c>
    </row>
    <row r="385" spans="1:10" x14ac:dyDescent="0.35">
      <c r="A385" s="6">
        <v>8378563200</v>
      </c>
      <c r="B385" s="7" t="s">
        <v>15</v>
      </c>
      <c r="C385" s="7">
        <v>1</v>
      </c>
      <c r="D385" s="7">
        <v>506</v>
      </c>
      <c r="E385" s="7">
        <v>556</v>
      </c>
      <c r="F385" s="14">
        <f t="shared" si="25"/>
        <v>8.4333333333333336</v>
      </c>
      <c r="G385" s="14">
        <f t="shared" si="26"/>
        <v>7.3890624999999996</v>
      </c>
      <c r="H385" s="14">
        <f t="shared" si="27"/>
        <v>0.83333333333333337</v>
      </c>
      <c r="I385" s="14">
        <f t="shared" si="28"/>
        <v>0.66614583333333321</v>
      </c>
      <c r="J385" s="8" t="str">
        <f t="shared" si="29"/>
        <v>Shuteye/Rested</v>
      </c>
    </row>
    <row r="386" spans="1:10" x14ac:dyDescent="0.35">
      <c r="A386" s="6">
        <v>8378563200</v>
      </c>
      <c r="B386" s="7" t="s">
        <v>16</v>
      </c>
      <c r="C386" s="7">
        <v>1</v>
      </c>
      <c r="D386" s="7">
        <v>527</v>
      </c>
      <c r="E386" s="7">
        <v>562</v>
      </c>
      <c r="F386" s="14">
        <f t="shared" si="25"/>
        <v>8.7833333333333332</v>
      </c>
      <c r="G386" s="14">
        <f t="shared" si="26"/>
        <v>7.3890624999999996</v>
      </c>
      <c r="H386" s="14">
        <f t="shared" si="27"/>
        <v>0.58333333333333337</v>
      </c>
      <c r="I386" s="14">
        <f t="shared" si="28"/>
        <v>0.66614583333333321</v>
      </c>
      <c r="J386" s="8" t="str">
        <f t="shared" si="29"/>
        <v>Shuteye/Rested</v>
      </c>
    </row>
    <row r="387" spans="1:10" x14ac:dyDescent="0.35">
      <c r="A387" s="6">
        <v>8378563200</v>
      </c>
      <c r="B387" s="7" t="s">
        <v>17</v>
      </c>
      <c r="C387" s="7">
        <v>1</v>
      </c>
      <c r="D387" s="7">
        <v>468</v>
      </c>
      <c r="E387" s="7">
        <v>555</v>
      </c>
      <c r="F387" s="14">
        <f t="shared" ref="F387:F414" si="30">D387/60</f>
        <v>7.8</v>
      </c>
      <c r="G387" s="14">
        <f t="shared" ref="G387:G414" si="31">AVERAGEIFS($F$2:$F$414,$A$2:$A$414,A387)</f>
        <v>7.3890624999999996</v>
      </c>
      <c r="H387" s="14">
        <f t="shared" ref="H387:H414" si="32">(E387-D387)/60</f>
        <v>1.45</v>
      </c>
      <c r="I387" s="14">
        <f t="shared" ref="I387:I414" si="33">AVERAGEIFS($H$2:$H$414,$A$2:$A$414,A387)</f>
        <v>0.66614583333333321</v>
      </c>
      <c r="J387" s="8" t="str">
        <f t="shared" ref="J387:J414" si="34">IF(G387&lt;=7,"Insomania",IF(G387&lt;=9,"Shuteye/Rested","OverSleep"))</f>
        <v>Shuteye/Rested</v>
      </c>
    </row>
    <row r="388" spans="1:10" x14ac:dyDescent="0.35">
      <c r="A388" s="6">
        <v>8378563200</v>
      </c>
      <c r="B388" s="7">
        <v>42374</v>
      </c>
      <c r="C388" s="7">
        <v>1</v>
      </c>
      <c r="D388" s="7">
        <v>475</v>
      </c>
      <c r="E388" s="7">
        <v>539</v>
      </c>
      <c r="F388" s="14">
        <f t="shared" si="30"/>
        <v>7.916666666666667</v>
      </c>
      <c r="G388" s="14">
        <f t="shared" si="31"/>
        <v>7.3890624999999996</v>
      </c>
      <c r="H388" s="14">
        <f t="shared" si="32"/>
        <v>1.0666666666666667</v>
      </c>
      <c r="I388" s="14">
        <f t="shared" si="33"/>
        <v>0.66614583333333321</v>
      </c>
      <c r="J388" s="8" t="str">
        <f t="shared" si="34"/>
        <v>Shuteye/Rested</v>
      </c>
    </row>
    <row r="389" spans="1:10" x14ac:dyDescent="0.35">
      <c r="A389" s="6">
        <v>8378563200</v>
      </c>
      <c r="B389" s="7">
        <v>42405</v>
      </c>
      <c r="C389" s="7">
        <v>1</v>
      </c>
      <c r="D389" s="7">
        <v>351</v>
      </c>
      <c r="E389" s="7">
        <v>385</v>
      </c>
      <c r="F389" s="14">
        <f t="shared" si="30"/>
        <v>5.85</v>
      </c>
      <c r="G389" s="14">
        <f t="shared" si="31"/>
        <v>7.3890624999999996</v>
      </c>
      <c r="H389" s="14">
        <f t="shared" si="32"/>
        <v>0.56666666666666665</v>
      </c>
      <c r="I389" s="14">
        <f t="shared" si="33"/>
        <v>0.66614583333333321</v>
      </c>
      <c r="J389" s="8" t="str">
        <f t="shared" si="34"/>
        <v>Shuteye/Rested</v>
      </c>
    </row>
    <row r="390" spans="1:10" x14ac:dyDescent="0.35">
      <c r="A390" s="6">
        <v>8378563200</v>
      </c>
      <c r="B390" s="7">
        <v>42434</v>
      </c>
      <c r="C390" s="7">
        <v>1</v>
      </c>
      <c r="D390" s="7">
        <v>405</v>
      </c>
      <c r="E390" s="7">
        <v>429</v>
      </c>
      <c r="F390" s="14">
        <f t="shared" si="30"/>
        <v>6.75</v>
      </c>
      <c r="G390" s="14">
        <f t="shared" si="31"/>
        <v>7.3890624999999996</v>
      </c>
      <c r="H390" s="14">
        <f t="shared" si="32"/>
        <v>0.4</v>
      </c>
      <c r="I390" s="14">
        <f t="shared" si="33"/>
        <v>0.66614583333333321</v>
      </c>
      <c r="J390" s="8" t="str">
        <f t="shared" si="34"/>
        <v>Shuteye/Rested</v>
      </c>
    </row>
    <row r="391" spans="1:10" x14ac:dyDescent="0.35">
      <c r="A391" s="6">
        <v>8378563200</v>
      </c>
      <c r="B391" s="7">
        <v>42465</v>
      </c>
      <c r="C391" s="7">
        <v>1</v>
      </c>
      <c r="D391" s="7">
        <v>441</v>
      </c>
      <c r="E391" s="7">
        <v>477</v>
      </c>
      <c r="F391" s="14">
        <f t="shared" si="30"/>
        <v>7.35</v>
      </c>
      <c r="G391" s="14">
        <f t="shared" si="31"/>
        <v>7.3890624999999996</v>
      </c>
      <c r="H391" s="14">
        <f t="shared" si="32"/>
        <v>0.6</v>
      </c>
      <c r="I391" s="14">
        <f t="shared" si="33"/>
        <v>0.66614583333333321</v>
      </c>
      <c r="J391" s="8" t="str">
        <f t="shared" si="34"/>
        <v>Shuteye/Rested</v>
      </c>
    </row>
    <row r="392" spans="1:10" x14ac:dyDescent="0.35">
      <c r="A392" s="6">
        <v>8378563200</v>
      </c>
      <c r="B392" s="7">
        <v>42495</v>
      </c>
      <c r="C392" s="7">
        <v>1</v>
      </c>
      <c r="D392" s="7">
        <v>381</v>
      </c>
      <c r="E392" s="7">
        <v>417</v>
      </c>
      <c r="F392" s="14">
        <f t="shared" si="30"/>
        <v>6.35</v>
      </c>
      <c r="G392" s="14">
        <f t="shared" si="31"/>
        <v>7.3890624999999996</v>
      </c>
      <c r="H392" s="14">
        <f t="shared" si="32"/>
        <v>0.6</v>
      </c>
      <c r="I392" s="14">
        <f t="shared" si="33"/>
        <v>0.66614583333333321</v>
      </c>
      <c r="J392" s="8" t="str">
        <f t="shared" si="34"/>
        <v>Shuteye/Rested</v>
      </c>
    </row>
    <row r="393" spans="1:10" x14ac:dyDescent="0.35">
      <c r="A393" s="6">
        <v>8378563200</v>
      </c>
      <c r="B393" s="7">
        <v>42526</v>
      </c>
      <c r="C393" s="7">
        <v>1</v>
      </c>
      <c r="D393" s="7">
        <v>323</v>
      </c>
      <c r="E393" s="7">
        <v>355</v>
      </c>
      <c r="F393" s="14">
        <f t="shared" si="30"/>
        <v>5.3833333333333337</v>
      </c>
      <c r="G393" s="14">
        <f t="shared" si="31"/>
        <v>7.3890624999999996</v>
      </c>
      <c r="H393" s="14">
        <f t="shared" si="32"/>
        <v>0.53333333333333333</v>
      </c>
      <c r="I393" s="14">
        <f t="shared" si="33"/>
        <v>0.66614583333333321</v>
      </c>
      <c r="J393" s="8" t="str">
        <f t="shared" si="34"/>
        <v>Shuteye/Rested</v>
      </c>
    </row>
    <row r="394" spans="1:10" x14ac:dyDescent="0.35">
      <c r="A394" s="6">
        <v>8378563200</v>
      </c>
      <c r="B394" s="7">
        <v>42556</v>
      </c>
      <c r="C394" s="7">
        <v>2</v>
      </c>
      <c r="D394" s="7">
        <v>459</v>
      </c>
      <c r="E394" s="7">
        <v>513</v>
      </c>
      <c r="F394" s="14">
        <f t="shared" si="30"/>
        <v>7.65</v>
      </c>
      <c r="G394" s="14">
        <f t="shared" si="31"/>
        <v>7.3890624999999996</v>
      </c>
      <c r="H394" s="14">
        <f t="shared" si="32"/>
        <v>0.9</v>
      </c>
      <c r="I394" s="14">
        <f t="shared" si="33"/>
        <v>0.66614583333333321</v>
      </c>
      <c r="J394" s="8" t="str">
        <f t="shared" si="34"/>
        <v>Shuteye/Rested</v>
      </c>
    </row>
    <row r="395" spans="1:10" x14ac:dyDescent="0.35">
      <c r="A395" s="6">
        <v>8378563200</v>
      </c>
      <c r="B395" s="7">
        <v>42587</v>
      </c>
      <c r="C395" s="7">
        <v>1</v>
      </c>
      <c r="D395" s="7">
        <v>545</v>
      </c>
      <c r="E395" s="7">
        <v>606</v>
      </c>
      <c r="F395" s="14">
        <f t="shared" si="30"/>
        <v>9.0833333333333339</v>
      </c>
      <c r="G395" s="14">
        <f t="shared" si="31"/>
        <v>7.3890624999999996</v>
      </c>
      <c r="H395" s="14">
        <f t="shared" si="32"/>
        <v>1.0166666666666666</v>
      </c>
      <c r="I395" s="14">
        <f t="shared" si="33"/>
        <v>0.66614583333333321</v>
      </c>
      <c r="J395" s="8" t="str">
        <f t="shared" si="34"/>
        <v>Shuteye/Rested</v>
      </c>
    </row>
    <row r="396" spans="1:10" x14ac:dyDescent="0.35">
      <c r="A396" s="6">
        <v>8378563200</v>
      </c>
      <c r="B396" s="7">
        <v>42618</v>
      </c>
      <c r="C396" s="7">
        <v>1</v>
      </c>
      <c r="D396" s="7">
        <v>359</v>
      </c>
      <c r="E396" s="7">
        <v>399</v>
      </c>
      <c r="F396" s="14">
        <f t="shared" si="30"/>
        <v>5.9833333333333334</v>
      </c>
      <c r="G396" s="14">
        <f t="shared" si="31"/>
        <v>7.3890624999999996</v>
      </c>
      <c r="H396" s="14">
        <f t="shared" si="32"/>
        <v>0.66666666666666663</v>
      </c>
      <c r="I396" s="14">
        <f t="shared" si="33"/>
        <v>0.66614583333333321</v>
      </c>
      <c r="J396" s="8" t="str">
        <f t="shared" si="34"/>
        <v>Shuteye/Rested</v>
      </c>
    </row>
    <row r="397" spans="1:10" x14ac:dyDescent="0.35">
      <c r="A397" s="6">
        <v>8378563200</v>
      </c>
      <c r="B397" s="7">
        <v>42648</v>
      </c>
      <c r="C397" s="7">
        <v>1</v>
      </c>
      <c r="D397" s="7">
        <v>342</v>
      </c>
      <c r="E397" s="7">
        <v>391</v>
      </c>
      <c r="F397" s="14">
        <f t="shared" si="30"/>
        <v>5.7</v>
      </c>
      <c r="G397" s="14">
        <f t="shared" si="31"/>
        <v>7.3890624999999996</v>
      </c>
      <c r="H397" s="14">
        <f t="shared" si="32"/>
        <v>0.81666666666666665</v>
      </c>
      <c r="I397" s="14">
        <f t="shared" si="33"/>
        <v>0.66614583333333321</v>
      </c>
      <c r="J397" s="8" t="str">
        <f t="shared" si="34"/>
        <v>Shuteye/Rested</v>
      </c>
    </row>
    <row r="398" spans="1:10" x14ac:dyDescent="0.35">
      <c r="A398" s="6">
        <v>8378563200</v>
      </c>
      <c r="B398" s="7">
        <v>42679</v>
      </c>
      <c r="C398" s="7">
        <v>1</v>
      </c>
      <c r="D398" s="7">
        <v>368</v>
      </c>
      <c r="E398" s="7">
        <v>387</v>
      </c>
      <c r="F398" s="14">
        <f t="shared" si="30"/>
        <v>6.1333333333333337</v>
      </c>
      <c r="G398" s="14">
        <f t="shared" si="31"/>
        <v>7.3890624999999996</v>
      </c>
      <c r="H398" s="14">
        <f t="shared" si="32"/>
        <v>0.31666666666666665</v>
      </c>
      <c r="I398" s="14">
        <f t="shared" si="33"/>
        <v>0.66614583333333321</v>
      </c>
      <c r="J398" s="8" t="str">
        <f t="shared" si="34"/>
        <v>Shuteye/Rested</v>
      </c>
    </row>
    <row r="399" spans="1:10" x14ac:dyDescent="0.35">
      <c r="A399" s="6">
        <v>8378563200</v>
      </c>
      <c r="B399" s="7">
        <v>42709</v>
      </c>
      <c r="C399" s="7">
        <v>1</v>
      </c>
      <c r="D399" s="7">
        <v>496</v>
      </c>
      <c r="E399" s="7">
        <v>546</v>
      </c>
      <c r="F399" s="14">
        <f t="shared" si="30"/>
        <v>8.2666666666666675</v>
      </c>
      <c r="G399" s="14">
        <f t="shared" si="31"/>
        <v>7.3890624999999996</v>
      </c>
      <c r="H399" s="14">
        <f t="shared" si="32"/>
        <v>0.83333333333333337</v>
      </c>
      <c r="I399" s="14">
        <f t="shared" si="33"/>
        <v>0.66614583333333321</v>
      </c>
      <c r="J399" s="8" t="str">
        <f t="shared" si="34"/>
        <v>Shuteye/Rested</v>
      </c>
    </row>
    <row r="400" spans="1:10" x14ac:dyDescent="0.35">
      <c r="A400" s="6">
        <v>8792009665</v>
      </c>
      <c r="B400" s="7">
        <v>42708</v>
      </c>
      <c r="C400" s="7">
        <v>1</v>
      </c>
      <c r="D400" s="7">
        <v>458</v>
      </c>
      <c r="E400" s="7">
        <v>493</v>
      </c>
      <c r="F400" s="14">
        <f t="shared" si="30"/>
        <v>7.6333333333333337</v>
      </c>
      <c r="G400" s="14">
        <f t="shared" si="31"/>
        <v>7.2611111111111111</v>
      </c>
      <c r="H400" s="14">
        <f t="shared" si="32"/>
        <v>0.58333333333333337</v>
      </c>
      <c r="I400" s="14">
        <f t="shared" si="33"/>
        <v>0.30222222222222228</v>
      </c>
      <c r="J400" s="8" t="str">
        <f t="shared" si="34"/>
        <v>Shuteye/Rested</v>
      </c>
    </row>
    <row r="401" spans="1:10" x14ac:dyDescent="0.35">
      <c r="A401" s="6">
        <v>8792009665</v>
      </c>
      <c r="B401" s="7" t="s">
        <v>4</v>
      </c>
      <c r="C401" s="7">
        <v>1</v>
      </c>
      <c r="D401" s="7">
        <v>531</v>
      </c>
      <c r="E401" s="7">
        <v>552</v>
      </c>
      <c r="F401" s="14">
        <f t="shared" si="30"/>
        <v>8.85</v>
      </c>
      <c r="G401" s="14">
        <f t="shared" si="31"/>
        <v>7.2611111111111111</v>
      </c>
      <c r="H401" s="14">
        <f t="shared" si="32"/>
        <v>0.35</v>
      </c>
      <c r="I401" s="14">
        <f t="shared" si="33"/>
        <v>0.30222222222222228</v>
      </c>
      <c r="J401" s="8" t="str">
        <f t="shared" si="34"/>
        <v>Shuteye/Rested</v>
      </c>
    </row>
    <row r="402" spans="1:10" x14ac:dyDescent="0.35">
      <c r="A402" s="6">
        <v>8792009665</v>
      </c>
      <c r="B402" s="7" t="s">
        <v>18</v>
      </c>
      <c r="C402" s="7">
        <v>1</v>
      </c>
      <c r="D402" s="7">
        <v>486</v>
      </c>
      <c r="E402" s="7">
        <v>503</v>
      </c>
      <c r="F402" s="14">
        <f t="shared" si="30"/>
        <v>8.1</v>
      </c>
      <c r="G402" s="14">
        <f t="shared" si="31"/>
        <v>7.2611111111111111</v>
      </c>
      <c r="H402" s="14">
        <f t="shared" si="32"/>
        <v>0.28333333333333333</v>
      </c>
      <c r="I402" s="14">
        <f t="shared" si="33"/>
        <v>0.30222222222222228</v>
      </c>
      <c r="J402" s="8" t="str">
        <f t="shared" si="34"/>
        <v>Shuteye/Rested</v>
      </c>
    </row>
    <row r="403" spans="1:10" x14ac:dyDescent="0.35">
      <c r="A403" s="6">
        <v>8792009665</v>
      </c>
      <c r="B403" s="7" t="s">
        <v>5</v>
      </c>
      <c r="C403" s="7">
        <v>1</v>
      </c>
      <c r="D403" s="7">
        <v>363</v>
      </c>
      <c r="E403" s="7">
        <v>377</v>
      </c>
      <c r="F403" s="14">
        <f t="shared" si="30"/>
        <v>6.05</v>
      </c>
      <c r="G403" s="14">
        <f t="shared" si="31"/>
        <v>7.2611111111111111</v>
      </c>
      <c r="H403" s="14">
        <f t="shared" si="32"/>
        <v>0.23333333333333334</v>
      </c>
      <c r="I403" s="14">
        <f t="shared" si="33"/>
        <v>0.30222222222222228</v>
      </c>
      <c r="J403" s="8" t="str">
        <f t="shared" si="34"/>
        <v>Shuteye/Rested</v>
      </c>
    </row>
    <row r="404" spans="1:10" x14ac:dyDescent="0.35">
      <c r="A404" s="6">
        <v>8792009665</v>
      </c>
      <c r="B404" s="7" t="s">
        <v>9</v>
      </c>
      <c r="C404" s="7">
        <v>1</v>
      </c>
      <c r="D404" s="7">
        <v>528</v>
      </c>
      <c r="E404" s="7">
        <v>547</v>
      </c>
      <c r="F404" s="14">
        <f t="shared" si="30"/>
        <v>8.8000000000000007</v>
      </c>
      <c r="G404" s="14">
        <f t="shared" si="31"/>
        <v>7.2611111111111111</v>
      </c>
      <c r="H404" s="14">
        <f t="shared" si="32"/>
        <v>0.31666666666666665</v>
      </c>
      <c r="I404" s="14">
        <f t="shared" si="33"/>
        <v>0.30222222222222228</v>
      </c>
      <c r="J404" s="8" t="str">
        <f t="shared" si="34"/>
        <v>Shuteye/Rested</v>
      </c>
    </row>
    <row r="405" spans="1:10" x14ac:dyDescent="0.35">
      <c r="A405" s="6">
        <v>8792009665</v>
      </c>
      <c r="B405" s="7" t="s">
        <v>19</v>
      </c>
      <c r="C405" s="7">
        <v>1</v>
      </c>
      <c r="D405" s="7">
        <v>391</v>
      </c>
      <c r="E405" s="7">
        <v>407</v>
      </c>
      <c r="F405" s="14">
        <f t="shared" si="30"/>
        <v>6.5166666666666666</v>
      </c>
      <c r="G405" s="14">
        <f t="shared" si="31"/>
        <v>7.2611111111111111</v>
      </c>
      <c r="H405" s="14">
        <f t="shared" si="32"/>
        <v>0.26666666666666666</v>
      </c>
      <c r="I405" s="14">
        <f t="shared" si="33"/>
        <v>0.30222222222222228</v>
      </c>
      <c r="J405" s="8" t="str">
        <f t="shared" si="34"/>
        <v>Shuteye/Rested</v>
      </c>
    </row>
    <row r="406" spans="1:10" x14ac:dyDescent="0.35">
      <c r="A406" s="6">
        <v>8792009665</v>
      </c>
      <c r="B406" s="7" t="s">
        <v>11</v>
      </c>
      <c r="C406" s="7">
        <v>1</v>
      </c>
      <c r="D406" s="7">
        <v>339</v>
      </c>
      <c r="E406" s="7">
        <v>360</v>
      </c>
      <c r="F406" s="14">
        <f t="shared" si="30"/>
        <v>5.65</v>
      </c>
      <c r="G406" s="14">
        <f t="shared" si="31"/>
        <v>7.2611111111111111</v>
      </c>
      <c r="H406" s="14">
        <f t="shared" si="32"/>
        <v>0.35</v>
      </c>
      <c r="I406" s="14">
        <f t="shared" si="33"/>
        <v>0.30222222222222228</v>
      </c>
      <c r="J406" s="8" t="str">
        <f t="shared" si="34"/>
        <v>Shuteye/Rested</v>
      </c>
    </row>
    <row r="407" spans="1:10" x14ac:dyDescent="0.35">
      <c r="A407" s="6">
        <v>8792009665</v>
      </c>
      <c r="B407" s="7" t="s">
        <v>20</v>
      </c>
      <c r="C407" s="7">
        <v>1</v>
      </c>
      <c r="D407" s="7">
        <v>423</v>
      </c>
      <c r="E407" s="7">
        <v>428</v>
      </c>
      <c r="F407" s="14">
        <f t="shared" si="30"/>
        <v>7.05</v>
      </c>
      <c r="G407" s="14">
        <f t="shared" si="31"/>
        <v>7.2611111111111111</v>
      </c>
      <c r="H407" s="14">
        <f t="shared" si="32"/>
        <v>8.3333333333333329E-2</v>
      </c>
      <c r="I407" s="14">
        <f t="shared" si="33"/>
        <v>0.30222222222222228</v>
      </c>
      <c r="J407" s="8" t="str">
        <f t="shared" si="34"/>
        <v>Shuteye/Rested</v>
      </c>
    </row>
    <row r="408" spans="1:10" x14ac:dyDescent="0.35">
      <c r="A408" s="6">
        <v>8792009665</v>
      </c>
      <c r="B408" s="7" t="s">
        <v>15</v>
      </c>
      <c r="C408" s="7">
        <v>1</v>
      </c>
      <c r="D408" s="7">
        <v>402</v>
      </c>
      <c r="E408" s="7">
        <v>416</v>
      </c>
      <c r="F408" s="14">
        <f t="shared" si="30"/>
        <v>6.7</v>
      </c>
      <c r="G408" s="14">
        <f t="shared" si="31"/>
        <v>7.2611111111111111</v>
      </c>
      <c r="H408" s="14">
        <f t="shared" si="32"/>
        <v>0.23333333333333334</v>
      </c>
      <c r="I408" s="14">
        <f t="shared" si="33"/>
        <v>0.30222222222222228</v>
      </c>
      <c r="J408" s="8" t="str">
        <f t="shared" si="34"/>
        <v>Shuteye/Rested</v>
      </c>
    </row>
    <row r="409" spans="1:10" x14ac:dyDescent="0.35">
      <c r="A409" s="6">
        <v>8792009665</v>
      </c>
      <c r="B409" s="7" t="s">
        <v>16</v>
      </c>
      <c r="C409" s="7">
        <v>1</v>
      </c>
      <c r="D409" s="7">
        <v>398</v>
      </c>
      <c r="E409" s="7">
        <v>406</v>
      </c>
      <c r="F409" s="14">
        <f t="shared" si="30"/>
        <v>6.6333333333333337</v>
      </c>
      <c r="G409" s="14">
        <f t="shared" si="31"/>
        <v>7.2611111111111111</v>
      </c>
      <c r="H409" s="14">
        <f t="shared" si="32"/>
        <v>0.13333333333333333</v>
      </c>
      <c r="I409" s="14">
        <f t="shared" si="33"/>
        <v>0.30222222222222228</v>
      </c>
      <c r="J409" s="8" t="str">
        <f t="shared" si="34"/>
        <v>Shuteye/Rested</v>
      </c>
    </row>
    <row r="410" spans="1:10" x14ac:dyDescent="0.35">
      <c r="A410" s="6">
        <v>8792009665</v>
      </c>
      <c r="B410" s="7" t="s">
        <v>17</v>
      </c>
      <c r="C410" s="7">
        <v>1</v>
      </c>
      <c r="D410" s="7">
        <v>343</v>
      </c>
      <c r="E410" s="7">
        <v>360</v>
      </c>
      <c r="F410" s="14">
        <f t="shared" si="30"/>
        <v>5.7166666666666668</v>
      </c>
      <c r="G410" s="14">
        <f t="shared" si="31"/>
        <v>7.2611111111111111</v>
      </c>
      <c r="H410" s="14">
        <f t="shared" si="32"/>
        <v>0.28333333333333333</v>
      </c>
      <c r="I410" s="14">
        <f t="shared" si="33"/>
        <v>0.30222222222222228</v>
      </c>
      <c r="J410" s="8" t="str">
        <f t="shared" si="34"/>
        <v>Shuteye/Rested</v>
      </c>
    </row>
    <row r="411" spans="1:10" x14ac:dyDescent="0.35">
      <c r="A411" s="6">
        <v>8792009665</v>
      </c>
      <c r="B411" s="7">
        <v>42374</v>
      </c>
      <c r="C411" s="7">
        <v>1</v>
      </c>
      <c r="D411" s="7">
        <v>503</v>
      </c>
      <c r="E411" s="7">
        <v>527</v>
      </c>
      <c r="F411" s="14">
        <f t="shared" si="30"/>
        <v>8.3833333333333329</v>
      </c>
      <c r="G411" s="14">
        <f t="shared" si="31"/>
        <v>7.2611111111111111</v>
      </c>
      <c r="H411" s="14">
        <f t="shared" si="32"/>
        <v>0.4</v>
      </c>
      <c r="I411" s="14">
        <f t="shared" si="33"/>
        <v>0.30222222222222228</v>
      </c>
      <c r="J411" s="8" t="str">
        <f t="shared" si="34"/>
        <v>Shuteye/Rested</v>
      </c>
    </row>
    <row r="412" spans="1:10" x14ac:dyDescent="0.35">
      <c r="A412" s="6">
        <v>8792009665</v>
      </c>
      <c r="B412" s="7">
        <v>42405</v>
      </c>
      <c r="C412" s="7">
        <v>1</v>
      </c>
      <c r="D412" s="7">
        <v>415</v>
      </c>
      <c r="E412" s="7">
        <v>423</v>
      </c>
      <c r="F412" s="14">
        <f t="shared" si="30"/>
        <v>6.916666666666667</v>
      </c>
      <c r="G412" s="14">
        <f t="shared" si="31"/>
        <v>7.2611111111111111</v>
      </c>
      <c r="H412" s="14">
        <f t="shared" si="32"/>
        <v>0.13333333333333333</v>
      </c>
      <c r="I412" s="14">
        <f t="shared" si="33"/>
        <v>0.30222222222222228</v>
      </c>
      <c r="J412" s="8" t="str">
        <f t="shared" si="34"/>
        <v>Shuteye/Rested</v>
      </c>
    </row>
    <row r="413" spans="1:10" x14ac:dyDescent="0.35">
      <c r="A413" s="6">
        <v>8792009665</v>
      </c>
      <c r="B413" s="7">
        <v>42434</v>
      </c>
      <c r="C413" s="7">
        <v>1</v>
      </c>
      <c r="D413" s="7">
        <v>516</v>
      </c>
      <c r="E413" s="7">
        <v>545</v>
      </c>
      <c r="F413" s="14">
        <f t="shared" si="30"/>
        <v>8.6</v>
      </c>
      <c r="G413" s="14">
        <f t="shared" si="31"/>
        <v>7.2611111111111111</v>
      </c>
      <c r="H413" s="14">
        <f t="shared" si="32"/>
        <v>0.48333333333333334</v>
      </c>
      <c r="I413" s="14">
        <f t="shared" si="33"/>
        <v>0.30222222222222228</v>
      </c>
      <c r="J413" s="8" t="str">
        <f t="shared" si="34"/>
        <v>Shuteye/Rested</v>
      </c>
    </row>
    <row r="414" spans="1:10" ht="15" thickBot="1" x14ac:dyDescent="0.4">
      <c r="A414" s="9">
        <v>8792009665</v>
      </c>
      <c r="B414" s="10">
        <v>42465</v>
      </c>
      <c r="C414" s="10">
        <v>1</v>
      </c>
      <c r="D414" s="10">
        <v>439</v>
      </c>
      <c r="E414" s="10">
        <v>463</v>
      </c>
      <c r="F414" s="15">
        <f t="shared" si="30"/>
        <v>7.3166666666666664</v>
      </c>
      <c r="G414" s="15">
        <f t="shared" si="31"/>
        <v>7.2611111111111111</v>
      </c>
      <c r="H414" s="15">
        <f t="shared" si="32"/>
        <v>0.4</v>
      </c>
      <c r="I414" s="15">
        <f t="shared" si="33"/>
        <v>0.30222222222222228</v>
      </c>
      <c r="J414" s="11" t="str">
        <f t="shared" si="34"/>
        <v>Shuteye/Rested</v>
      </c>
    </row>
    <row r="415" spans="1:10" ht="15" thickTop="1" x14ac:dyDescent="0.35"/>
  </sheetData>
  <autoFilter ref="A1:J41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Criteria</vt:lpstr>
      <vt:lpstr>Visualization</vt:lpstr>
      <vt:lpstr>sleepDay_merged</vt:lpstr>
      <vt:lpstr>Average_Sleep</vt:lpstr>
      <vt:lpstr>Averagetimetakenforsleep</vt:lpstr>
      <vt:lpstr>chart</vt:lpstr>
      <vt:lpstr>StatusOfShuteye</vt:lpstr>
      <vt:lpstr>Timetaken_For_Sleep</vt:lpstr>
      <vt:lpstr>Total_Hours_Of_Sleep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Ahsan Ali</dc:creator>
  <cp:lastModifiedBy>Mohammed Ahsan Ali</cp:lastModifiedBy>
  <dcterms:created xsi:type="dcterms:W3CDTF">2023-08-06T06:21:44Z</dcterms:created>
  <dcterms:modified xsi:type="dcterms:W3CDTF">2023-08-11T12:49:07Z</dcterms:modified>
</cp:coreProperties>
</file>